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j\Desktop\COVID\PPP\"/>
    </mc:Choice>
  </mc:AlternateContent>
  <xr:revisionPtr revIDLastSave="0" documentId="13_ncr:1_{FEC1A7BB-8CA0-4BE1-AB9E-E8B4D69D9A72}" xr6:coauthVersionLast="36" xr6:coauthVersionMax="36" xr10:uidLastSave="{00000000-0000-0000-0000-000000000000}"/>
  <bookViews>
    <workbookView xWindow="0" yWindow="0" windowWidth="28800" windowHeight="12225" xr2:uid="{D4BEDE27-0A83-443E-95BE-60431122DDC4}"/>
  </bookViews>
  <sheets>
    <sheet name="Sheet1" sheetId="1" r:id="rId1"/>
  </sheets>
  <definedNames>
    <definedName name="_xlnm.Print_Area" localSheetId="0">Sheet1!$A$1:$L$67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L26" i="1" l="1"/>
  <c r="I20" i="1" l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L17" i="1" s="1"/>
  <c r="D20" i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I13" i="1"/>
  <c r="D13" i="1"/>
  <c r="G8" i="1"/>
  <c r="L18" i="1" l="1"/>
  <c r="L21" i="1" s="1"/>
  <c r="I62" i="1"/>
  <c r="I17" i="1" s="1"/>
  <c r="D62" i="1"/>
  <c r="D17" i="1" s="1"/>
  <c r="L19" i="1" l="1"/>
  <c r="L27" i="1" s="1"/>
  <c r="L34" i="1" s="1"/>
  <c r="L22" i="1" l="1"/>
  <c r="M17" i="1"/>
  <c r="N21" i="1" l="1"/>
  <c r="N17" i="1"/>
  <c r="L35" i="1"/>
  <c r="M21" i="1"/>
</calcChain>
</file>

<file path=xl/sharedStrings.xml><?xml version="1.0" encoding="utf-8"?>
<sst xmlns="http://schemas.openxmlformats.org/spreadsheetml/2006/main" count="53" uniqueCount="47">
  <si>
    <t>Practice Name</t>
  </si>
  <si>
    <t>Date of Loan</t>
  </si>
  <si>
    <t>Loan Amount</t>
  </si>
  <si>
    <t xml:space="preserve">8 Week Period </t>
  </si>
  <si>
    <t xml:space="preserve">to </t>
  </si>
  <si>
    <t>Gross Wages, State Taxes, Group Medical Insurance, RP Employer Contribution</t>
  </si>
  <si>
    <t>Description</t>
  </si>
  <si>
    <t>Date Pd</t>
  </si>
  <si>
    <t>Amount</t>
  </si>
  <si>
    <t>Total</t>
  </si>
  <si>
    <t>Remainder to Spend</t>
  </si>
  <si>
    <t xml:space="preserve">Payroll Protection Program Expense Tracker </t>
  </si>
  <si>
    <t>Allowable - Rent, Mortgage Interest, &amp; Utilities including telephone and internet</t>
  </si>
  <si>
    <t>Total Payroll spent</t>
  </si>
  <si>
    <t>Total Other Qualifying Costs spent</t>
  </si>
  <si>
    <t>Tentative Total Qualifying Costs</t>
  </si>
  <si>
    <t>Other Qualifying Costs in Excess of 25%</t>
  </si>
  <si>
    <t>For Estimate Purposes Only</t>
  </si>
  <si>
    <t>Full-Time Equivalent Employees</t>
  </si>
  <si>
    <t>Historic FTE Comparison</t>
  </si>
  <si>
    <t>Percent Reduction in FTE</t>
  </si>
  <si>
    <t>Reduction Amount</t>
  </si>
  <si>
    <t>Reduction in Per Employee Salary</t>
  </si>
  <si>
    <t>(to be expanded upon)</t>
  </si>
  <si>
    <t>Total Forgiveable Amount</t>
  </si>
  <si>
    <t>Loan to be Repaid</t>
  </si>
  <si>
    <t>Amount of Loan Forgiven</t>
  </si>
  <si>
    <t>Other Qualifying Costs Up to 25% of Forgivable Amount</t>
  </si>
  <si>
    <t>Tentative Remainder to Spend (Negative = overspent)</t>
  </si>
  <si>
    <t xml:space="preserve">Max Amount for Non Payroll </t>
  </si>
  <si>
    <t>Min Payroll to receive forgiveness</t>
  </si>
  <si>
    <t>Reduction for EIDL advance (up to $10,000)</t>
  </si>
  <si>
    <t>FOR ESTIMATING PURPOSES ONLY - Updated 2020.04.15 - Subject to further Guidance Expected late April</t>
  </si>
  <si>
    <t>Where to locate Gross Wages on Payroll Reports</t>
  </si>
  <si>
    <r>
      <rPr>
        <sz val="11"/>
        <color rgb="FFFF0000"/>
        <rFont val="Calibri"/>
        <family val="2"/>
        <scheme val="minor"/>
      </rPr>
      <t xml:space="preserve">Paychex </t>
    </r>
    <r>
      <rPr>
        <sz val="11"/>
        <color theme="1"/>
        <rFont val="Calibri"/>
        <family val="2"/>
        <scheme val="minor"/>
      </rPr>
      <t>- Report Total Earnings - listed on payroll journal report</t>
    </r>
  </si>
  <si>
    <t>&amp; Department Summary Report</t>
  </si>
  <si>
    <r>
      <rPr>
        <sz val="11"/>
        <color rgb="FFFF0000"/>
        <rFont val="Calibri"/>
        <family val="2"/>
        <scheme val="minor"/>
      </rPr>
      <t>ADP</t>
    </r>
    <r>
      <rPr>
        <sz val="11"/>
        <color theme="1"/>
        <rFont val="Calibri"/>
        <family val="2"/>
        <scheme val="minor"/>
      </rPr>
      <t xml:space="preserve"> - Report Total Earnings -listed on Payroll Detail report </t>
    </r>
  </si>
  <si>
    <t>or Report Total Paid listed on Payroll Summary</t>
  </si>
  <si>
    <r>
      <rPr>
        <sz val="11"/>
        <color rgb="FFFF0000"/>
        <rFont val="Calibri"/>
        <family val="2"/>
        <scheme val="minor"/>
      </rPr>
      <t>Direct Payroll Co</t>
    </r>
    <r>
      <rPr>
        <sz val="11"/>
        <color theme="1"/>
        <rFont val="Calibri"/>
        <family val="2"/>
        <scheme val="minor"/>
      </rPr>
      <t>. - Report Total Earnings- listed on payroll register report</t>
    </r>
  </si>
  <si>
    <t>Payroll related Expenes - do NOT include</t>
  </si>
  <si>
    <t>Do not includee payroll taxes paid by employer</t>
  </si>
  <si>
    <t>Do not include retirement profit sharing amounts outside time period</t>
  </si>
  <si>
    <t>Please see box on right "Where to locate Gross Wages on Payroll Reports"</t>
  </si>
  <si>
    <t xml:space="preserve">Every effort is made to provide accurate and complete information in our Firm's publications. This information is being provided as a courtesy to our clients and is based </t>
  </si>
  <si>
    <t xml:space="preserve">on the best of our knowledge at the time. Please understand the coronavirus situation and related bills are an ever evolving situation. The bills are being interpreted </t>
  </si>
  <si>
    <t>and adjusted by various agencies on a frequent basis. Thus, we cannot guarantee that this information remains up-to-date.</t>
  </si>
  <si>
    <t>Maximum pay for a Doctor usually paid over $100K will be $15,384.61 for the 56 day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</si>
</sst>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2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43" fontId="0" fillId="0" borderId="0" xfId="1" applyFont="1"/>
    <xf numFmtId="0" fontId="0" fillId="0" borderId="0" xfId="0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43" fontId="0" fillId="0" borderId="6" xfId="1" applyFont="1" applyBorder="1"/>
    <xf numFmtId="43" fontId="0" fillId="0" borderId="9" xfId="1" applyFont="1" applyBorder="1"/>
    <xf numFmtId="0" fontId="0" fillId="0" borderId="10" xfId="0" applyBorder="1"/>
    <xf numFmtId="0" fontId="0" fillId="0" borderId="11" xfId="0" applyBorder="1"/>
    <xf numFmtId="43" fontId="0" fillId="0" borderId="11" xfId="1" applyFont="1" applyBorder="1"/>
    <xf numFmtId="43" fontId="0" fillId="0" borderId="12" xfId="1" applyFont="1" applyBorder="1"/>
    <xf numFmtId="0" fontId="0" fillId="2" borderId="4" xfId="0" applyFill="1" applyBorder="1" applyProtection="1">
      <protection locked="0"/>
    </xf>
    <xf numFmtId="43" fontId="0" fillId="2" borderId="5" xfId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43" fontId="0" fillId="2" borderId="8" xfId="1" applyFon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4" fontId="0" fillId="2" borderId="14" xfId="0" applyNumberFormat="1" applyFill="1" applyBorder="1" applyProtection="1">
      <protection locked="0"/>
    </xf>
    <xf numFmtId="43" fontId="0" fillId="2" borderId="14" xfId="1" applyFont="1" applyFill="1" applyBorder="1" applyProtection="1">
      <protection locked="0"/>
    </xf>
    <xf numFmtId="43" fontId="0" fillId="0" borderId="15" xfId="1" applyFont="1" applyBorder="1"/>
    <xf numFmtId="0" fontId="4" fillId="3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43" fontId="4" fillId="3" borderId="3" xfId="0" applyNumberFormat="1" applyFont="1" applyFill="1" applyBorder="1" applyAlignment="1">
      <alignment horizontal="left" vertical="top"/>
    </xf>
    <xf numFmtId="9" fontId="2" fillId="3" borderId="2" xfId="0" applyNumberFormat="1" applyFont="1" applyFill="1" applyBorder="1"/>
    <xf numFmtId="44" fontId="2" fillId="3" borderId="3" xfId="2" applyFont="1" applyFill="1" applyBorder="1"/>
    <xf numFmtId="0" fontId="2" fillId="0" borderId="0" xfId="0" applyFont="1"/>
    <xf numFmtId="10" fontId="2" fillId="3" borderId="2" xfId="0" applyNumberFormat="1" applyFont="1" applyFill="1" applyBorder="1"/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top" wrapText="1"/>
    </xf>
    <xf numFmtId="43" fontId="0" fillId="0" borderId="0" xfId="0" applyNumberFormat="1"/>
    <xf numFmtId="0" fontId="4" fillId="3" borderId="16" xfId="0" applyFont="1" applyFill="1" applyBorder="1" applyAlignment="1">
      <alignment vertical="top" wrapText="1"/>
    </xf>
    <xf numFmtId="0" fontId="4" fillId="3" borderId="17" xfId="0" applyFont="1" applyFill="1" applyBorder="1" applyAlignment="1">
      <alignment vertical="top" wrapText="1"/>
    </xf>
    <xf numFmtId="0" fontId="2" fillId="3" borderId="3" xfId="0" applyFont="1" applyFill="1" applyBorder="1"/>
    <xf numFmtId="0" fontId="0" fillId="0" borderId="18" xfId="0" applyBorder="1"/>
    <xf numFmtId="43" fontId="0" fillId="2" borderId="19" xfId="1" applyFont="1" applyFill="1" applyBorder="1" applyProtection="1">
      <protection locked="0"/>
    </xf>
    <xf numFmtId="0" fontId="0" fillId="0" borderId="20" xfId="0" applyBorder="1"/>
    <xf numFmtId="43" fontId="0" fillId="2" borderId="21" xfId="1" applyFont="1" applyFill="1" applyBorder="1" applyProtection="1">
      <protection locked="0"/>
    </xf>
    <xf numFmtId="10" fontId="0" fillId="0" borderId="21" xfId="3" applyNumberFormat="1" applyFont="1" applyBorder="1"/>
    <xf numFmtId="0" fontId="0" fillId="0" borderId="22" xfId="0" applyBorder="1"/>
    <xf numFmtId="43" fontId="0" fillId="0" borderId="23" xfId="0" applyNumberFormat="1" applyBorder="1"/>
    <xf numFmtId="43" fontId="0" fillId="0" borderId="21" xfId="0" applyNumberFormat="1" applyBorder="1"/>
    <xf numFmtId="0" fontId="2" fillId="0" borderId="24" xfId="0" applyFont="1" applyBorder="1"/>
    <xf numFmtId="43" fontId="2" fillId="0" borderId="25" xfId="0" applyNumberFormat="1" applyFont="1" applyBorder="1"/>
    <xf numFmtId="0" fontId="2" fillId="0" borderId="26" xfId="0" applyFont="1" applyBorder="1"/>
    <xf numFmtId="43" fontId="2" fillId="0" borderId="27" xfId="0" applyNumberFormat="1" applyFont="1" applyBorder="1"/>
    <xf numFmtId="43" fontId="0" fillId="2" borderId="19" xfId="0" applyNumberFormat="1" applyFill="1" applyBorder="1"/>
    <xf numFmtId="43" fontId="0" fillId="2" borderId="23" xfId="0" applyNumberFormat="1" applyFill="1" applyBorder="1"/>
    <xf numFmtId="0" fontId="0" fillId="0" borderId="0" xfId="0" applyAlignment="1">
      <alignment horizontal="center"/>
    </xf>
    <xf numFmtId="9" fontId="0" fillId="0" borderId="0" xfId="3" applyFont="1"/>
    <xf numFmtId="0" fontId="2" fillId="0" borderId="18" xfId="0" applyFont="1" applyBorder="1"/>
    <xf numFmtId="43" fontId="2" fillId="0" borderId="19" xfId="0" applyNumberFormat="1" applyFont="1" applyBorder="1"/>
    <xf numFmtId="0" fontId="0" fillId="0" borderId="28" xfId="0" applyBorder="1"/>
    <xf numFmtId="43" fontId="0" fillId="2" borderId="29" xfId="0" applyNumberFormat="1" applyFill="1" applyBorder="1"/>
    <xf numFmtId="0" fontId="0" fillId="0" borderId="32" xfId="0" applyBorder="1" applyAlignment="1">
      <alignment horizontal="center"/>
    </xf>
    <xf numFmtId="43" fontId="0" fillId="0" borderId="33" xfId="0" applyNumberFormat="1" applyBorder="1"/>
    <xf numFmtId="0" fontId="0" fillId="0" borderId="34" xfId="0" applyBorder="1"/>
    <xf numFmtId="43" fontId="0" fillId="0" borderId="35" xfId="0" applyNumberFormat="1" applyBorder="1"/>
    <xf numFmtId="0" fontId="0" fillId="0" borderId="35" xfId="0" applyBorder="1"/>
    <xf numFmtId="0" fontId="0" fillId="0" borderId="16" xfId="0" applyBorder="1"/>
    <xf numFmtId="0" fontId="0" fillId="0" borderId="17" xfId="0" applyBorder="1"/>
    <xf numFmtId="0" fontId="4" fillId="3" borderId="16" xfId="0" applyFont="1" applyFill="1" applyBorder="1" applyAlignment="1">
      <alignment horizontal="left" vertical="top"/>
    </xf>
    <xf numFmtId="0" fontId="4" fillId="3" borderId="36" xfId="0" applyFont="1" applyFill="1" applyBorder="1" applyAlignment="1">
      <alignment horizontal="left" vertical="top"/>
    </xf>
    <xf numFmtId="0" fontId="4" fillId="3" borderId="17" xfId="0" applyFont="1" applyFill="1" applyBorder="1" applyAlignment="1">
      <alignment horizontal="left" vertical="top"/>
    </xf>
    <xf numFmtId="43" fontId="2" fillId="0" borderId="0" xfId="1" applyFont="1"/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44" fontId="0" fillId="2" borderId="1" xfId="2" applyFont="1" applyFill="1" applyBorder="1" applyAlignment="1" applyProtection="1">
      <alignment horizontal="center"/>
      <protection locked="0"/>
    </xf>
    <xf numFmtId="44" fontId="0" fillId="2" borderId="3" xfId="2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9526</xdr:rowOff>
    </xdr:from>
    <xdr:to>
      <xdr:col>1</xdr:col>
      <xdr:colOff>638176</xdr:colOff>
      <xdr:row>4</xdr:row>
      <xdr:rowOff>48381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094CC-3F9B-4DC7-8321-8200E5120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9526"/>
          <a:ext cx="1809750" cy="1229480"/>
        </a:xfrm>
        <a:prstGeom prst="rect">
          <a:avLst/>
        </a:prstGeom>
      </xdr:spPr>
    </xdr:pic>
    <xdr:clientData/>
  </xdr:twoCellAnchor>
  <xdr:twoCellAnchor editAs="oneCell">
    <xdr:from>
      <xdr:col>10</xdr:col>
      <xdr:colOff>1285875</xdr:colOff>
      <xdr:row>0</xdr:row>
      <xdr:rowOff>85726</xdr:rowOff>
    </xdr:from>
    <xdr:to>
      <xdr:col>10</xdr:col>
      <xdr:colOff>3133725</xdr:colOff>
      <xdr:row>3</xdr:row>
      <xdr:rowOff>161926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616078-39C4-479B-8B0A-987C0B3B66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72875" y="85726"/>
          <a:ext cx="1847850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8F8A-3CB4-4E50-8855-5B8C55D76831}">
  <sheetPr>
    <pageSetUpPr fitToPage="1"/>
  </sheetPr>
  <dimension ref="A1:N66"/>
  <sheetViews>
    <sheetView tabSelected="1" workbookViewId="0">
      <selection activeCell="L24" sqref="L24"/>
    </sheetView>
  </sheetViews>
  <sheetFormatPr defaultRowHeight="15" x14ac:dyDescent="0.25"/>
  <cols>
    <col min="1" max="1" width="22.42578125" customWidth="1"/>
    <col min="2" max="2" width="13.7109375" customWidth="1"/>
    <col min="3" max="3" width="13.85546875" customWidth="1"/>
    <col min="4" max="4" width="19.85546875" customWidth="1"/>
    <col min="5" max="5" width="4.42578125" customWidth="1"/>
    <col min="6" max="6" width="20.140625" customWidth="1"/>
    <col min="7" max="7" width="16.42578125" customWidth="1"/>
    <col min="8" max="8" width="13.85546875" customWidth="1"/>
    <col min="9" max="9" width="20.42578125" customWidth="1"/>
    <col min="11" max="11" width="51.140625" bestFit="1" customWidth="1"/>
    <col min="12" max="12" width="13.28515625" bestFit="1" customWidth="1"/>
    <col min="13" max="13" width="9.140625" hidden="1" customWidth="1"/>
    <col min="14" max="14" width="0" hidden="1" customWidth="1"/>
  </cols>
  <sheetData>
    <row r="1" spans="1:12" ht="45" customHeight="1" x14ac:dyDescent="0.25">
      <c r="F1" s="81" t="s">
        <v>11</v>
      </c>
      <c r="G1" s="81"/>
      <c r="H1" s="81"/>
      <c r="I1" s="81"/>
    </row>
    <row r="2" spans="1:12" x14ac:dyDescent="0.25">
      <c r="F2" s="81"/>
      <c r="G2" s="81"/>
      <c r="H2" s="81"/>
      <c r="I2" s="81"/>
    </row>
    <row r="3" spans="1:12" x14ac:dyDescent="0.25">
      <c r="F3" s="81"/>
      <c r="G3" s="81"/>
      <c r="H3" s="81"/>
      <c r="I3" s="81"/>
    </row>
    <row r="4" spans="1:12" ht="18.75" x14ac:dyDescent="0.25">
      <c r="A4" s="88" t="s">
        <v>32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6" spans="1:12" x14ac:dyDescent="0.25">
      <c r="A6" t="s">
        <v>0</v>
      </c>
      <c r="C6" s="82"/>
      <c r="D6" s="83"/>
    </row>
    <row r="7" spans="1:12" x14ac:dyDescent="0.25">
      <c r="D7" s="1"/>
    </row>
    <row r="8" spans="1:12" x14ac:dyDescent="0.25">
      <c r="A8" t="s">
        <v>1</v>
      </c>
      <c r="C8" s="84"/>
      <c r="D8" s="85"/>
      <c r="F8" t="s">
        <v>3</v>
      </c>
      <c r="G8" s="2">
        <f>+C8</f>
        <v>0</v>
      </c>
      <c r="H8" s="56" t="s">
        <v>4</v>
      </c>
      <c r="I8" s="3">
        <f>+G8+55</f>
        <v>55</v>
      </c>
    </row>
    <row r="9" spans="1:12" x14ac:dyDescent="0.25">
      <c r="D9" s="1"/>
    </row>
    <row r="10" spans="1:12" x14ac:dyDescent="0.25">
      <c r="A10" t="s">
        <v>2</v>
      </c>
      <c r="C10" s="86"/>
      <c r="D10" s="87"/>
      <c r="F10" t="s">
        <v>46</v>
      </c>
    </row>
    <row r="13" spans="1:12" x14ac:dyDescent="0.25">
      <c r="A13" s="6" t="s">
        <v>29</v>
      </c>
      <c r="B13" s="31"/>
      <c r="C13" s="31">
        <v>0.25</v>
      </c>
      <c r="D13" s="32">
        <f>+C10*C13</f>
        <v>0</v>
      </c>
      <c r="E13" s="33"/>
      <c r="F13" s="6" t="s">
        <v>30</v>
      </c>
      <c r="G13" s="34"/>
      <c r="H13" s="34">
        <v>0.75</v>
      </c>
      <c r="I13" s="32">
        <f>+C10*H13</f>
        <v>0</v>
      </c>
      <c r="K13" s="6" t="s">
        <v>26</v>
      </c>
      <c r="L13" s="41"/>
    </row>
    <row r="14" spans="1:12" x14ac:dyDescent="0.25">
      <c r="A14" s="78" t="s">
        <v>12</v>
      </c>
      <c r="B14" s="79"/>
      <c r="C14" s="79"/>
      <c r="D14" s="80"/>
      <c r="E14" s="33"/>
      <c r="F14" s="73" t="s">
        <v>5</v>
      </c>
      <c r="G14" s="74"/>
      <c r="H14" s="74"/>
      <c r="I14" s="75"/>
      <c r="K14" s="39" t="s">
        <v>17</v>
      </c>
      <c r="L14" s="40"/>
    </row>
    <row r="15" spans="1:12" x14ac:dyDescent="0.25">
      <c r="A15" s="69"/>
      <c r="B15" s="70"/>
      <c r="C15" s="70"/>
      <c r="D15" s="71"/>
      <c r="E15" s="33"/>
      <c r="F15" s="73" t="s">
        <v>42</v>
      </c>
      <c r="G15" s="74"/>
      <c r="H15" s="74"/>
      <c r="I15" s="75"/>
      <c r="K15" s="39"/>
      <c r="L15" s="40"/>
    </row>
    <row r="16" spans="1:12" ht="15" customHeight="1" x14ac:dyDescent="0.25">
      <c r="A16" s="35"/>
      <c r="B16" s="35"/>
      <c r="C16" s="35"/>
      <c r="D16" s="35"/>
      <c r="E16" s="36"/>
      <c r="F16" s="37"/>
      <c r="G16" s="37"/>
      <c r="H16" s="37"/>
      <c r="I16" s="37"/>
    </row>
    <row r="17" spans="1:14" x14ac:dyDescent="0.25">
      <c r="A17" s="28" t="s">
        <v>28</v>
      </c>
      <c r="B17" s="29"/>
      <c r="C17" s="29"/>
      <c r="D17" s="30">
        <f>+D62</f>
        <v>0</v>
      </c>
      <c r="E17" s="33"/>
      <c r="F17" s="28" t="s">
        <v>28</v>
      </c>
      <c r="G17" s="27"/>
      <c r="H17" s="27"/>
      <c r="I17" s="30">
        <f>+I62</f>
        <v>0</v>
      </c>
      <c r="K17" s="58" t="s">
        <v>13</v>
      </c>
      <c r="L17" s="59">
        <f>IF(I61&gt;C10,C10,I61)</f>
        <v>0</v>
      </c>
      <c r="M17" s="57" t="e">
        <f>+L17/L34</f>
        <v>#DIV/0!</v>
      </c>
      <c r="N17" s="38" t="e">
        <f>+L17/L34</f>
        <v>#DIV/0!</v>
      </c>
    </row>
    <row r="18" spans="1:14" x14ac:dyDescent="0.25">
      <c r="K18" s="44" t="s">
        <v>14</v>
      </c>
      <c r="L18" s="49">
        <f>IF(D61+I61&gt;C10,C10-L17,D61)</f>
        <v>0</v>
      </c>
    </row>
    <row r="19" spans="1:14" ht="15.75" thickBot="1" x14ac:dyDescent="0.3">
      <c r="A19" s="6" t="s">
        <v>6</v>
      </c>
      <c r="B19" s="7" t="s">
        <v>7</v>
      </c>
      <c r="C19" s="8" t="s">
        <v>8</v>
      </c>
      <c r="D19" s="9" t="s">
        <v>9</v>
      </c>
      <c r="E19" s="5"/>
      <c r="F19" s="6" t="s">
        <v>6</v>
      </c>
      <c r="G19" s="7" t="s">
        <v>7</v>
      </c>
      <c r="H19" s="8" t="s">
        <v>8</v>
      </c>
      <c r="I19" s="9" t="s">
        <v>9</v>
      </c>
      <c r="K19" s="47" t="s">
        <v>15</v>
      </c>
      <c r="L19" s="48">
        <f>SUM(L17:L18)</f>
        <v>0</v>
      </c>
    </row>
    <row r="20" spans="1:14" x14ac:dyDescent="0.25">
      <c r="A20" s="23"/>
      <c r="B20" s="24"/>
      <c r="C20" s="25"/>
      <c r="D20" s="26">
        <f>+C20</f>
        <v>0</v>
      </c>
      <c r="F20" s="16"/>
      <c r="G20" s="21"/>
      <c r="H20" s="17"/>
      <c r="I20" s="10">
        <f>+H20</f>
        <v>0</v>
      </c>
      <c r="L20" s="38"/>
    </row>
    <row r="21" spans="1:14" x14ac:dyDescent="0.25">
      <c r="A21" s="18"/>
      <c r="B21" s="22"/>
      <c r="C21" s="20"/>
      <c r="D21" s="11">
        <f>+D20+C21</f>
        <v>0</v>
      </c>
      <c r="F21" s="18"/>
      <c r="G21" s="22"/>
      <c r="H21" s="20"/>
      <c r="I21" s="11">
        <f>+I20+H21</f>
        <v>0</v>
      </c>
      <c r="K21" s="58" t="s">
        <v>27</v>
      </c>
      <c r="L21" s="59">
        <f>IF(L18&lt;L17/0.75-L17,L18,L17/0.75-L17)</f>
        <v>0</v>
      </c>
      <c r="M21" s="57" t="e">
        <f>+L21/L34</f>
        <v>#DIV/0!</v>
      </c>
      <c r="N21" s="38" t="e">
        <f>+L21/L34</f>
        <v>#DIV/0!</v>
      </c>
    </row>
    <row r="22" spans="1:14" x14ac:dyDescent="0.25">
      <c r="A22" s="18"/>
      <c r="B22" s="22"/>
      <c r="C22" s="20"/>
      <c r="D22" s="11">
        <f t="shared" ref="D22:D60" si="0">+D21+C22</f>
        <v>0</v>
      </c>
      <c r="F22" s="18"/>
      <c r="G22" s="22"/>
      <c r="H22" s="20"/>
      <c r="I22" s="11">
        <f t="shared" ref="I22:I61" si="1">+I21+H22</f>
        <v>0</v>
      </c>
      <c r="K22" s="47" t="s">
        <v>16</v>
      </c>
      <c r="L22" s="48">
        <f>IF(D61&gt;L21,D61-L21,0)</f>
        <v>0</v>
      </c>
    </row>
    <row r="23" spans="1:14" x14ac:dyDescent="0.25">
      <c r="A23" s="18"/>
      <c r="B23" s="19"/>
      <c r="C23" s="20"/>
      <c r="D23" s="11">
        <f t="shared" si="0"/>
        <v>0</v>
      </c>
      <c r="F23" s="18"/>
      <c r="G23" s="22"/>
      <c r="H23" s="20"/>
      <c r="I23" s="11">
        <f t="shared" si="1"/>
        <v>0</v>
      </c>
      <c r="L23" s="38"/>
    </row>
    <row r="24" spans="1:14" x14ac:dyDescent="0.25">
      <c r="A24" s="18"/>
      <c r="B24" s="22"/>
      <c r="C24" s="20"/>
      <c r="D24" s="11">
        <f t="shared" si="0"/>
        <v>0</v>
      </c>
      <c r="F24" s="18"/>
      <c r="G24" s="22"/>
      <c r="H24" s="20"/>
      <c r="I24" s="11">
        <f t="shared" si="1"/>
        <v>0</v>
      </c>
      <c r="K24" s="42" t="s">
        <v>18</v>
      </c>
      <c r="L24" s="43"/>
    </row>
    <row r="25" spans="1:14" x14ac:dyDescent="0.25">
      <c r="A25" s="18"/>
      <c r="B25" s="22"/>
      <c r="C25" s="20"/>
      <c r="D25" s="11">
        <f t="shared" si="0"/>
        <v>0</v>
      </c>
      <c r="F25" s="18"/>
      <c r="G25" s="22"/>
      <c r="H25" s="20"/>
      <c r="I25" s="11">
        <f t="shared" si="1"/>
        <v>0</v>
      </c>
      <c r="K25" s="44" t="s">
        <v>19</v>
      </c>
      <c r="L25" s="45"/>
    </row>
    <row r="26" spans="1:14" x14ac:dyDescent="0.25">
      <c r="A26" s="18"/>
      <c r="B26" s="19"/>
      <c r="C26" s="20"/>
      <c r="D26" s="11">
        <f t="shared" si="0"/>
        <v>0</v>
      </c>
      <c r="F26" s="18"/>
      <c r="G26" s="22"/>
      <c r="H26" s="20"/>
      <c r="I26" s="11">
        <f t="shared" si="1"/>
        <v>0</v>
      </c>
      <c r="K26" s="44" t="s">
        <v>20</v>
      </c>
      <c r="L26" s="46">
        <f>IF(L25&gt;L24,(L25-L24)/L25,0)</f>
        <v>0</v>
      </c>
    </row>
    <row r="27" spans="1:14" x14ac:dyDescent="0.25">
      <c r="A27" s="18"/>
      <c r="B27" s="19"/>
      <c r="C27" s="20"/>
      <c r="D27" s="11">
        <f t="shared" si="0"/>
        <v>0</v>
      </c>
      <c r="F27" s="18"/>
      <c r="G27" s="22"/>
      <c r="H27" s="20"/>
      <c r="I27" s="11">
        <f t="shared" si="1"/>
        <v>0</v>
      </c>
      <c r="K27" s="47" t="s">
        <v>21</v>
      </c>
      <c r="L27" s="48">
        <f>L19*L26</f>
        <v>0</v>
      </c>
    </row>
    <row r="28" spans="1:14" x14ac:dyDescent="0.25">
      <c r="A28" s="18"/>
      <c r="B28" s="19"/>
      <c r="C28" s="20"/>
      <c r="D28" s="11">
        <f t="shared" si="0"/>
        <v>0</v>
      </c>
      <c r="F28" s="18"/>
      <c r="G28" s="22"/>
      <c r="H28" s="20"/>
      <c r="I28" s="11">
        <f t="shared" si="1"/>
        <v>0</v>
      </c>
      <c r="L28" s="38"/>
    </row>
    <row r="29" spans="1:14" x14ac:dyDescent="0.25">
      <c r="A29" s="18"/>
      <c r="B29" s="19"/>
      <c r="C29" s="20"/>
      <c r="D29" s="11">
        <f t="shared" si="0"/>
        <v>0</v>
      </c>
      <c r="F29" s="18"/>
      <c r="G29" s="22"/>
      <c r="H29" s="20"/>
      <c r="I29" s="11">
        <f t="shared" si="1"/>
        <v>0</v>
      </c>
      <c r="K29" s="42" t="s">
        <v>22</v>
      </c>
      <c r="L29" s="54"/>
    </row>
    <row r="30" spans="1:14" x14ac:dyDescent="0.25">
      <c r="A30" s="18"/>
      <c r="B30" s="19"/>
      <c r="C30" s="20"/>
      <c r="D30" s="11">
        <f t="shared" si="0"/>
        <v>0</v>
      </c>
      <c r="F30" s="18"/>
      <c r="G30" s="19"/>
      <c r="H30" s="20"/>
      <c r="I30" s="11">
        <f t="shared" si="1"/>
        <v>0</v>
      </c>
      <c r="K30" s="47" t="s">
        <v>23</v>
      </c>
      <c r="L30" s="55"/>
    </row>
    <row r="31" spans="1:14" x14ac:dyDescent="0.25">
      <c r="A31" s="18"/>
      <c r="B31" s="22"/>
      <c r="C31" s="20"/>
      <c r="D31" s="11">
        <f t="shared" si="0"/>
        <v>0</v>
      </c>
      <c r="F31" s="18"/>
      <c r="G31" s="19"/>
      <c r="H31" s="20"/>
      <c r="I31" s="11">
        <f t="shared" si="1"/>
        <v>0</v>
      </c>
      <c r="L31" s="38"/>
    </row>
    <row r="32" spans="1:14" x14ac:dyDescent="0.25">
      <c r="A32" s="18"/>
      <c r="B32" s="22"/>
      <c r="C32" s="20"/>
      <c r="D32" s="11">
        <f t="shared" si="0"/>
        <v>0</v>
      </c>
      <c r="F32" s="18"/>
      <c r="G32" s="19"/>
      <c r="H32" s="20"/>
      <c r="I32" s="11">
        <f t="shared" si="1"/>
        <v>0</v>
      </c>
      <c r="K32" s="60" t="s">
        <v>31</v>
      </c>
      <c r="L32" s="61"/>
    </row>
    <row r="33" spans="1:12" ht="15.75" thickBot="1" x14ac:dyDescent="0.3">
      <c r="A33" s="18"/>
      <c r="B33" s="22"/>
      <c r="C33" s="20"/>
      <c r="D33" s="11">
        <f t="shared" si="0"/>
        <v>0</v>
      </c>
      <c r="F33" s="18"/>
      <c r="G33" s="19"/>
      <c r="H33" s="20"/>
      <c r="I33" s="11">
        <f t="shared" si="1"/>
        <v>0</v>
      </c>
    </row>
    <row r="34" spans="1:12" x14ac:dyDescent="0.25">
      <c r="A34" s="18"/>
      <c r="B34" s="19"/>
      <c r="C34" s="20"/>
      <c r="D34" s="11">
        <f t="shared" si="0"/>
        <v>0</v>
      </c>
      <c r="F34" s="18"/>
      <c r="G34" s="19"/>
      <c r="H34" s="20"/>
      <c r="I34" s="11">
        <f t="shared" si="1"/>
        <v>0</v>
      </c>
      <c r="K34" s="50" t="s">
        <v>24</v>
      </c>
      <c r="L34" s="51">
        <f>IF((L17+L21-L27-L29-L32)&lt;0,0,L17+L21-L27-L29-L32)</f>
        <v>0</v>
      </c>
    </row>
    <row r="35" spans="1:12" ht="15.75" thickBot="1" x14ac:dyDescent="0.3">
      <c r="A35" s="18"/>
      <c r="B35" s="19"/>
      <c r="C35" s="20"/>
      <c r="D35" s="11">
        <f t="shared" si="0"/>
        <v>0</v>
      </c>
      <c r="F35" s="18"/>
      <c r="G35" s="19"/>
      <c r="H35" s="20"/>
      <c r="I35" s="11">
        <f t="shared" si="1"/>
        <v>0</v>
      </c>
      <c r="K35" s="52" t="s">
        <v>25</v>
      </c>
      <c r="L35" s="53">
        <f>C10-L34</f>
        <v>0</v>
      </c>
    </row>
    <row r="36" spans="1:12" x14ac:dyDescent="0.25">
      <c r="A36" s="18"/>
      <c r="B36" s="19"/>
      <c r="C36" s="20"/>
      <c r="D36" s="11">
        <f t="shared" si="0"/>
        <v>0</v>
      </c>
      <c r="F36" s="18"/>
      <c r="G36" s="19"/>
      <c r="H36" s="20"/>
      <c r="I36" s="11">
        <f t="shared" si="1"/>
        <v>0</v>
      </c>
    </row>
    <row r="37" spans="1:12" x14ac:dyDescent="0.25">
      <c r="A37" s="18"/>
      <c r="B37" s="19"/>
      <c r="C37" s="20"/>
      <c r="D37" s="11">
        <f t="shared" si="0"/>
        <v>0</v>
      </c>
      <c r="F37" s="18"/>
      <c r="G37" s="19"/>
      <c r="H37" s="20"/>
      <c r="I37" s="11">
        <f t="shared" si="1"/>
        <v>0</v>
      </c>
      <c r="K37" s="76" t="s">
        <v>33</v>
      </c>
      <c r="L37" s="77"/>
    </row>
    <row r="38" spans="1:12" x14ac:dyDescent="0.25">
      <c r="A38" s="18"/>
      <c r="B38" s="19"/>
      <c r="C38" s="20"/>
      <c r="D38" s="11">
        <f t="shared" si="0"/>
        <v>0</v>
      </c>
      <c r="F38" s="18"/>
      <c r="G38" s="19"/>
      <c r="H38" s="20"/>
      <c r="I38" s="11">
        <f t="shared" si="1"/>
        <v>0</v>
      </c>
      <c r="K38" s="62"/>
      <c r="L38" s="63"/>
    </row>
    <row r="39" spans="1:12" x14ac:dyDescent="0.25">
      <c r="A39" s="18"/>
      <c r="B39" s="19"/>
      <c r="C39" s="20"/>
      <c r="D39" s="11">
        <f t="shared" si="0"/>
        <v>0</v>
      </c>
      <c r="F39" s="18"/>
      <c r="G39" s="19"/>
      <c r="H39" s="20"/>
      <c r="I39" s="11">
        <f t="shared" si="1"/>
        <v>0</v>
      </c>
      <c r="K39" s="64" t="s">
        <v>34</v>
      </c>
      <c r="L39" s="65"/>
    </row>
    <row r="40" spans="1:12" x14ac:dyDescent="0.25">
      <c r="A40" s="18"/>
      <c r="B40" s="19"/>
      <c r="C40" s="20"/>
      <c r="D40" s="11">
        <f t="shared" si="0"/>
        <v>0</v>
      </c>
      <c r="F40" s="18"/>
      <c r="G40" s="19"/>
      <c r="H40" s="20"/>
      <c r="I40" s="11">
        <f t="shared" si="1"/>
        <v>0</v>
      </c>
      <c r="K40" s="64" t="s">
        <v>35</v>
      </c>
      <c r="L40" s="66"/>
    </row>
    <row r="41" spans="1:12" x14ac:dyDescent="0.25">
      <c r="A41" s="18"/>
      <c r="B41" s="19"/>
      <c r="C41" s="20"/>
      <c r="D41" s="11">
        <f t="shared" si="0"/>
        <v>0</v>
      </c>
      <c r="F41" s="18"/>
      <c r="G41" s="19"/>
      <c r="H41" s="20"/>
      <c r="I41" s="11">
        <f t="shared" si="1"/>
        <v>0</v>
      </c>
      <c r="K41" s="64" t="s">
        <v>36</v>
      </c>
      <c r="L41" s="66"/>
    </row>
    <row r="42" spans="1:12" x14ac:dyDescent="0.25">
      <c r="A42" s="18"/>
      <c r="B42" s="19"/>
      <c r="C42" s="20"/>
      <c r="D42" s="11">
        <f t="shared" si="0"/>
        <v>0</v>
      </c>
      <c r="F42" s="18"/>
      <c r="G42" s="19"/>
      <c r="H42" s="20"/>
      <c r="I42" s="11">
        <f t="shared" si="1"/>
        <v>0</v>
      </c>
      <c r="K42" s="64" t="s">
        <v>37</v>
      </c>
      <c r="L42" s="66"/>
    </row>
    <row r="43" spans="1:12" x14ac:dyDescent="0.25">
      <c r="A43" s="18"/>
      <c r="B43" s="19"/>
      <c r="C43" s="20"/>
      <c r="D43" s="11">
        <f t="shared" si="0"/>
        <v>0</v>
      </c>
      <c r="F43" s="18"/>
      <c r="G43" s="19"/>
      <c r="H43" s="20"/>
      <c r="I43" s="11">
        <f t="shared" si="1"/>
        <v>0</v>
      </c>
      <c r="K43" s="67" t="s">
        <v>38</v>
      </c>
      <c r="L43" s="66"/>
    </row>
    <row r="44" spans="1:12" x14ac:dyDescent="0.25">
      <c r="A44" s="18"/>
      <c r="B44" s="19"/>
      <c r="C44" s="20"/>
      <c r="D44" s="11">
        <f t="shared" si="0"/>
        <v>0</v>
      </c>
      <c r="F44" s="18"/>
      <c r="G44" s="19"/>
      <c r="H44" s="20"/>
      <c r="I44" s="11">
        <f t="shared" si="1"/>
        <v>0</v>
      </c>
      <c r="K44" s="67"/>
      <c r="L44" s="68"/>
    </row>
    <row r="45" spans="1:12" x14ac:dyDescent="0.25">
      <c r="A45" s="18"/>
      <c r="B45" s="19"/>
      <c r="C45" s="20"/>
      <c r="D45" s="11">
        <f t="shared" si="0"/>
        <v>0</v>
      </c>
      <c r="F45" s="18"/>
      <c r="G45" s="19"/>
      <c r="H45" s="20"/>
      <c r="I45" s="11">
        <f t="shared" si="1"/>
        <v>0</v>
      </c>
    </row>
    <row r="46" spans="1:12" x14ac:dyDescent="0.25">
      <c r="A46" s="18"/>
      <c r="B46" s="19"/>
      <c r="C46" s="20"/>
      <c r="D46" s="11">
        <f t="shared" si="0"/>
        <v>0</v>
      </c>
      <c r="F46" s="18"/>
      <c r="G46" s="19"/>
      <c r="H46" s="20"/>
      <c r="I46" s="11">
        <f t="shared" si="1"/>
        <v>0</v>
      </c>
      <c r="K46" s="58" t="s">
        <v>39</v>
      </c>
      <c r="L46" s="59"/>
    </row>
    <row r="47" spans="1:12" x14ac:dyDescent="0.25">
      <c r="A47" s="18"/>
      <c r="B47" s="19"/>
      <c r="C47" s="20"/>
      <c r="D47" s="11">
        <f t="shared" si="0"/>
        <v>0</v>
      </c>
      <c r="F47" s="18"/>
      <c r="G47" s="19"/>
      <c r="H47" s="20"/>
      <c r="I47" s="11">
        <f t="shared" si="1"/>
        <v>0</v>
      </c>
      <c r="K47" s="44" t="s">
        <v>40</v>
      </c>
      <c r="L47" s="49"/>
    </row>
    <row r="48" spans="1:12" x14ac:dyDescent="0.25">
      <c r="A48" s="18"/>
      <c r="B48" s="19"/>
      <c r="C48" s="20"/>
      <c r="D48" s="11">
        <f t="shared" si="0"/>
        <v>0</v>
      </c>
      <c r="F48" s="18"/>
      <c r="G48" s="19"/>
      <c r="H48" s="20"/>
      <c r="I48" s="11">
        <f t="shared" si="1"/>
        <v>0</v>
      </c>
      <c r="K48" s="47" t="s">
        <v>41</v>
      </c>
      <c r="L48" s="48"/>
    </row>
    <row r="49" spans="1:10" x14ac:dyDescent="0.25">
      <c r="A49" s="18"/>
      <c r="B49" s="19"/>
      <c r="C49" s="20"/>
      <c r="D49" s="11">
        <f t="shared" si="0"/>
        <v>0</v>
      </c>
      <c r="F49" s="18"/>
      <c r="G49" s="19"/>
      <c r="H49" s="20"/>
      <c r="I49" s="11">
        <f t="shared" si="1"/>
        <v>0</v>
      </c>
    </row>
    <row r="50" spans="1:10" x14ac:dyDescent="0.25">
      <c r="A50" s="18"/>
      <c r="B50" s="19"/>
      <c r="C50" s="20"/>
      <c r="D50" s="11">
        <f t="shared" si="0"/>
        <v>0</v>
      </c>
      <c r="F50" s="18"/>
      <c r="G50" s="19"/>
      <c r="H50" s="20"/>
      <c r="I50" s="11">
        <f t="shared" si="1"/>
        <v>0</v>
      </c>
    </row>
    <row r="51" spans="1:10" x14ac:dyDescent="0.25">
      <c r="A51" s="18"/>
      <c r="B51" s="19"/>
      <c r="C51" s="20"/>
      <c r="D51" s="11">
        <f t="shared" si="0"/>
        <v>0</v>
      </c>
      <c r="F51" s="18"/>
      <c r="G51" s="19"/>
      <c r="H51" s="20"/>
      <c r="I51" s="11">
        <f t="shared" si="1"/>
        <v>0</v>
      </c>
    </row>
    <row r="52" spans="1:10" x14ac:dyDescent="0.25">
      <c r="A52" s="18"/>
      <c r="B52" s="19"/>
      <c r="C52" s="20"/>
      <c r="D52" s="11">
        <f t="shared" si="0"/>
        <v>0</v>
      </c>
      <c r="F52" s="18"/>
      <c r="G52" s="19"/>
      <c r="H52" s="20"/>
      <c r="I52" s="11">
        <f t="shared" si="1"/>
        <v>0</v>
      </c>
    </row>
    <row r="53" spans="1:10" x14ac:dyDescent="0.25">
      <c r="A53" s="18"/>
      <c r="B53" s="19"/>
      <c r="C53" s="20"/>
      <c r="D53" s="11">
        <f t="shared" si="0"/>
        <v>0</v>
      </c>
      <c r="F53" s="18"/>
      <c r="G53" s="19"/>
      <c r="H53" s="20"/>
      <c r="I53" s="11">
        <f t="shared" si="1"/>
        <v>0</v>
      </c>
    </row>
    <row r="54" spans="1:10" x14ac:dyDescent="0.25">
      <c r="A54" s="18"/>
      <c r="B54" s="19"/>
      <c r="C54" s="20"/>
      <c r="D54" s="11">
        <f t="shared" si="0"/>
        <v>0</v>
      </c>
      <c r="F54" s="18"/>
      <c r="G54" s="19"/>
      <c r="H54" s="20"/>
      <c r="I54" s="11">
        <f t="shared" si="1"/>
        <v>0</v>
      </c>
    </row>
    <row r="55" spans="1:10" x14ac:dyDescent="0.25">
      <c r="A55" s="18"/>
      <c r="B55" s="19"/>
      <c r="C55" s="20"/>
      <c r="D55" s="11">
        <f t="shared" si="0"/>
        <v>0</v>
      </c>
      <c r="F55" s="18"/>
      <c r="G55" s="19"/>
      <c r="H55" s="20"/>
      <c r="I55" s="11">
        <f t="shared" si="1"/>
        <v>0</v>
      </c>
    </row>
    <row r="56" spans="1:10" x14ac:dyDescent="0.25">
      <c r="A56" s="18"/>
      <c r="B56" s="19"/>
      <c r="C56" s="20"/>
      <c r="D56" s="11">
        <f t="shared" si="0"/>
        <v>0</v>
      </c>
      <c r="F56" s="18"/>
      <c r="G56" s="19"/>
      <c r="H56" s="20"/>
      <c r="I56" s="11">
        <f t="shared" si="1"/>
        <v>0</v>
      </c>
    </row>
    <row r="57" spans="1:10" x14ac:dyDescent="0.25">
      <c r="A57" s="18"/>
      <c r="B57" s="19"/>
      <c r="C57" s="20"/>
      <c r="D57" s="11">
        <f t="shared" si="0"/>
        <v>0</v>
      </c>
      <c r="F57" s="18"/>
      <c r="G57" s="19"/>
      <c r="H57" s="20"/>
      <c r="I57" s="11">
        <f t="shared" si="1"/>
        <v>0</v>
      </c>
    </row>
    <row r="58" spans="1:10" x14ac:dyDescent="0.25">
      <c r="A58" s="18"/>
      <c r="B58" s="19"/>
      <c r="C58" s="20"/>
      <c r="D58" s="11">
        <f t="shared" si="0"/>
        <v>0</v>
      </c>
      <c r="F58" s="18"/>
      <c r="G58" s="19"/>
      <c r="H58" s="20"/>
      <c r="I58" s="11">
        <f t="shared" si="1"/>
        <v>0</v>
      </c>
    </row>
    <row r="59" spans="1:10" x14ac:dyDescent="0.25">
      <c r="A59" s="18"/>
      <c r="B59" s="19"/>
      <c r="C59" s="20"/>
      <c r="D59" s="11">
        <f t="shared" si="0"/>
        <v>0</v>
      </c>
      <c r="F59" s="18"/>
      <c r="G59" s="19"/>
      <c r="H59" s="20"/>
      <c r="I59" s="11">
        <f t="shared" si="1"/>
        <v>0</v>
      </c>
    </row>
    <row r="60" spans="1:10" x14ac:dyDescent="0.25">
      <c r="A60" s="18"/>
      <c r="B60" s="19"/>
      <c r="C60" s="20"/>
      <c r="D60" s="11">
        <f t="shared" si="0"/>
        <v>0</v>
      </c>
      <c r="F60" s="18"/>
      <c r="G60" s="19"/>
      <c r="H60" s="20"/>
      <c r="I60" s="11">
        <f t="shared" si="1"/>
        <v>0</v>
      </c>
    </row>
    <row r="61" spans="1:10" x14ac:dyDescent="0.25">
      <c r="A61" s="18"/>
      <c r="B61" s="19"/>
      <c r="C61" s="20"/>
      <c r="D61" s="11">
        <f>+D60+C61</f>
        <v>0</v>
      </c>
      <c r="F61" s="18"/>
      <c r="G61" s="19"/>
      <c r="H61" s="20"/>
      <c r="I61" s="11">
        <f t="shared" si="1"/>
        <v>0</v>
      </c>
    </row>
    <row r="62" spans="1:10" ht="15.75" thickBot="1" x14ac:dyDescent="0.3">
      <c r="A62" s="12" t="s">
        <v>10</v>
      </c>
      <c r="B62" s="13"/>
      <c r="C62" s="14"/>
      <c r="D62" s="15">
        <f>+D13-D61</f>
        <v>0</v>
      </c>
      <c r="F62" s="12" t="s">
        <v>10</v>
      </c>
      <c r="G62" s="13"/>
      <c r="H62" s="14"/>
      <c r="I62" s="15">
        <f>+I13-I61</f>
        <v>0</v>
      </c>
    </row>
    <row r="63" spans="1:10" x14ac:dyDescent="0.25">
      <c r="C63" s="4"/>
      <c r="D63" s="4"/>
    </row>
    <row r="64" spans="1:10" x14ac:dyDescent="0.25">
      <c r="A64" s="33" t="s">
        <v>43</v>
      </c>
      <c r="B64" s="33"/>
      <c r="C64" s="72"/>
      <c r="D64" s="72"/>
      <c r="E64" s="33"/>
      <c r="F64" s="33"/>
      <c r="G64" s="33"/>
      <c r="H64" s="33"/>
      <c r="I64" s="33"/>
      <c r="J64" s="33"/>
    </row>
    <row r="65" spans="1:10" x14ac:dyDescent="0.25">
      <c r="A65" s="33" t="s">
        <v>44</v>
      </c>
      <c r="B65" s="33"/>
      <c r="C65" s="33"/>
      <c r="D65" s="33"/>
      <c r="E65" s="33"/>
      <c r="F65" s="33"/>
      <c r="G65" s="33"/>
      <c r="H65" s="33"/>
      <c r="I65" s="33"/>
      <c r="J65" s="33"/>
    </row>
    <row r="66" spans="1:10" x14ac:dyDescent="0.25">
      <c r="A66" s="33" t="s">
        <v>45</v>
      </c>
      <c r="B66" s="33"/>
      <c r="C66" s="33"/>
      <c r="D66" s="33"/>
      <c r="E66" s="33"/>
      <c r="F66" s="33"/>
      <c r="G66" s="33"/>
      <c r="H66" s="33"/>
      <c r="I66" s="33"/>
      <c r="J66" s="33"/>
    </row>
  </sheetData>
  <sheetProtection sheet="1" selectLockedCells="1"/>
  <mergeCells count="9">
    <mergeCell ref="F15:I15"/>
    <mergeCell ref="K37:L37"/>
    <mergeCell ref="A14:D14"/>
    <mergeCell ref="F14:I14"/>
    <mergeCell ref="F1:I3"/>
    <mergeCell ref="C6:D6"/>
    <mergeCell ref="C8:D8"/>
    <mergeCell ref="C10:D10"/>
    <mergeCell ref="A4:L4"/>
  </mergeCells>
  <printOptions horizontalCentered="1"/>
  <pageMargins left="0.7" right="0.7" top="0.45" bottom="0.64" header="0.3" footer="0.3"/>
  <pageSetup scale="52" orientation="landscape" horizontalDpi="1200" verticalDpi="1200" r:id="rId1"/>
  <headerFooter>
    <oddFooter>&amp;C&amp;"-,Bold"&amp;26&amp;KFF0000FOR ESTIMATING PURPOSES ONLY&amp;18 &amp;R&amp;"-,Bold"&amp;KFF0000Updated 2020.04.14 - Subject to further Guidance Expected late April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Boyle</dc:creator>
  <cp:lastModifiedBy>BJ Kaucher</cp:lastModifiedBy>
  <cp:lastPrinted>2020-04-16T19:14:04Z</cp:lastPrinted>
  <dcterms:created xsi:type="dcterms:W3CDTF">2020-04-12T16:07:58Z</dcterms:created>
  <dcterms:modified xsi:type="dcterms:W3CDTF">2020-04-30T00:38:48Z</dcterms:modified>
</cp:coreProperties>
</file>