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2022/2023 By Month/2023 3-March/"/>
    </mc:Choice>
  </mc:AlternateContent>
  <xr:revisionPtr revIDLastSave="0" documentId="13_ncr:1_{54AE5104-54D4-F348-A410-98D18B7DE64E}" xr6:coauthVersionLast="47" xr6:coauthVersionMax="47" xr10:uidLastSave="{00000000-0000-0000-0000-000000000000}"/>
  <bookViews>
    <workbookView xWindow="9340" yWindow="920" windowWidth="25240" windowHeight="18660" xr2:uid="{262F0CD5-784C-704A-8A38-21775C50F7E0}"/>
  </bookViews>
  <sheets>
    <sheet name="Sheet1" sheetId="1" r:id="rId1"/>
  </sheets>
  <definedNames>
    <definedName name="_xlnm.Print_Area" localSheetId="0">Sheet1!$A$1:$L$19</definedName>
    <definedName name="_xlnm.Print_Titles" localSheetId="0">Sheet1!$1:$8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J19" i="1"/>
  <c r="K18" i="1"/>
  <c r="J18" i="1"/>
  <c r="K13" i="1" l="1"/>
  <c r="J13" i="1"/>
  <c r="K17" i="1" l="1"/>
  <c r="J17" i="1"/>
  <c r="J16" i="1" l="1"/>
  <c r="K16" i="1"/>
  <c r="K15" i="1" l="1"/>
  <c r="J15" i="1"/>
  <c r="K14" i="1"/>
  <c r="J14" i="1"/>
  <c r="J12" i="1"/>
  <c r="K12" i="1"/>
</calcChain>
</file>

<file path=xl/sharedStrings.xml><?xml version="1.0" encoding="utf-8"?>
<sst xmlns="http://schemas.openxmlformats.org/spreadsheetml/2006/main" count="78" uniqueCount="46">
  <si>
    <r>
      <rPr>
        <b/>
        <sz val="14"/>
        <rFont val="Arial"/>
        <family val="2"/>
      </rPr>
      <t>Tagima USA Corp.</t>
    </r>
  </si>
  <si>
    <t>Date:</t>
  </si>
  <si>
    <t xml:space="preserve"> </t>
  </si>
  <si>
    <r>
      <rPr>
        <b/>
        <sz val="14"/>
        <rFont val="Arial"/>
        <family val="2"/>
      </rPr>
      <t>Physical Inventory Worksheet</t>
    </r>
  </si>
  <si>
    <t>Customer:</t>
  </si>
  <si>
    <t>Address:</t>
  </si>
  <si>
    <t>PO #</t>
  </si>
  <si>
    <t xml:space="preserve">Buyer's Email: </t>
  </si>
  <si>
    <t>Terms:</t>
  </si>
  <si>
    <t>Rep Partner:</t>
  </si>
  <si>
    <t>Special Instructructions:</t>
  </si>
  <si>
    <t>PRODUCT</t>
  </si>
  <si>
    <t>COLOR</t>
  </si>
  <si>
    <t>Fingerboard</t>
  </si>
  <si>
    <t>Pick Guard</t>
  </si>
  <si>
    <t>QTY</t>
  </si>
  <si>
    <t>Order QTY</t>
  </si>
  <si>
    <t>Order Total</t>
  </si>
  <si>
    <t>BRASIL SERIES</t>
  </si>
  <si>
    <t>N/A</t>
  </si>
  <si>
    <t>Black</t>
  </si>
  <si>
    <t xml:space="preserve">Black </t>
  </si>
  <si>
    <t>Honey Burst</t>
  </si>
  <si>
    <t>Tortoise Color</t>
  </si>
  <si>
    <t>Sunburst</t>
  </si>
  <si>
    <t>Natural Satin</t>
  </si>
  <si>
    <t>Dealer Cost. UDS</t>
  </si>
  <si>
    <t>MAP USD</t>
  </si>
  <si>
    <t>GPM @ MAP USD</t>
  </si>
  <si>
    <t>Body</t>
  </si>
  <si>
    <t>Solid Cedar</t>
  </si>
  <si>
    <t xml:space="preserve">Pau-ferro (DF) 22F - L 34” - R 14” </t>
  </si>
  <si>
    <t xml:space="preserve">Pau-ferro (DF) 24F - L 34” - R 14” </t>
  </si>
  <si>
    <t>Black Onyx</t>
  </si>
  <si>
    <t xml:space="preserve">Pau-ferro (DF) 24F Multiscale- L 34"/35.5” - R 14” </t>
  </si>
  <si>
    <t>Golden Coffee</t>
  </si>
  <si>
    <t>Website</t>
  </si>
  <si>
    <t>Rupture5 BKO-DF                   Includes TKL Custom Made Case</t>
  </si>
  <si>
    <t>Rupture5 GCF-DF                  Includes TKL Custom Made Case</t>
  </si>
  <si>
    <t>website</t>
  </si>
  <si>
    <t>Fusion-5 H2 SB DF/BK Includes TKL Custom Made Case</t>
  </si>
  <si>
    <t>Fusion-4 H2 BK DF/BK          Includes TKL Custom Made Case</t>
  </si>
  <si>
    <t>Fusion-4 H2 HB DF/TT.         Includes TKL Custom Made Case</t>
  </si>
  <si>
    <t>Fusion-4 H2 SB DF/TT            Includes TKL Custom Made Case</t>
  </si>
  <si>
    <t>MIL IMBUIA 5-NT-DF             Includes TKL Custom Made Case</t>
  </si>
  <si>
    <t>MIL IMBUIA 6-NT-DF.            Includes TKL Custom Made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</si>
</sst>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b/>
      <i/>
      <sz val="12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Helvetica Neue"/>
      <family val="2"/>
    </font>
    <font>
      <b/>
      <sz val="10"/>
      <name val="Arial"/>
      <family val="2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i/>
      <sz val="10"/>
      <color theme="0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2"/>
      <color rgb="FF000000"/>
      <name val="Arial"/>
      <family val="2"/>
    </font>
    <font>
      <b/>
      <i/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1F1F1"/>
      </patternFill>
    </fill>
    <fill>
      <patternFill patternType="solid">
        <fgColor theme="0"/>
        <bgColor indexed="64"/>
      </patternFill>
    </fill>
    <fill>
      <patternFill patternType="solid">
        <fgColor rgb="FF2F539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1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right" wrapText="1"/>
    </xf>
    <xf numFmtId="0" fontId="6" fillId="5" borderId="1" xfId="0" applyFont="1" applyFill="1" applyBorder="1" applyAlignment="1">
      <alignment horizontal="right" wrapText="1"/>
    </xf>
    <xf numFmtId="0" fontId="8" fillId="7" borderId="0" xfId="0" applyFont="1" applyFill="1" applyAlignment="1">
      <alignment horizontal="center"/>
    </xf>
    <xf numFmtId="0" fontId="9" fillId="0" borderId="6" xfId="0" applyFont="1" applyBorder="1" applyAlignment="1">
      <alignment horizontal="center"/>
    </xf>
    <xf numFmtId="2" fontId="0" fillId="0" borderId="7" xfId="0" applyNumberFormat="1" applyBorder="1" applyAlignment="1">
      <alignment horizontal="left"/>
    </xf>
    <xf numFmtId="0" fontId="0" fillId="0" borderId="7" xfId="0" applyBorder="1" applyAlignment="1">
      <alignment horizontal="left"/>
    </xf>
    <xf numFmtId="0" fontId="10" fillId="8" borderId="1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center" wrapText="1"/>
    </xf>
    <xf numFmtId="2" fontId="10" fillId="0" borderId="1" xfId="0" applyNumberFormat="1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6" xfId="0" applyFont="1" applyBorder="1" applyAlignment="1">
      <alignment horizontal="left"/>
    </xf>
    <xf numFmtId="0" fontId="14" fillId="8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44" fontId="17" fillId="2" borderId="1" xfId="1" applyFont="1" applyFill="1" applyBorder="1" applyAlignment="1">
      <alignment horizontal="center"/>
    </xf>
    <xf numFmtId="44" fontId="17" fillId="4" borderId="1" xfId="0" applyNumberFormat="1" applyFont="1" applyFill="1" applyBorder="1" applyAlignment="1">
      <alignment horizontal="left"/>
    </xf>
    <xf numFmtId="0" fontId="7" fillId="6" borderId="0" xfId="0" applyFont="1" applyFill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shrinkToFit="1"/>
    </xf>
    <xf numFmtId="44" fontId="17" fillId="0" borderId="1" xfId="1" applyFont="1" applyFill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9" fontId="18" fillId="0" borderId="1" xfId="2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20" fillId="0" borderId="1" xfId="3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5" fontId="7" fillId="6" borderId="4" xfId="0" applyNumberFormat="1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7" fillId="10" borderId="7" xfId="0" applyFont="1" applyFill="1" applyBorder="1" applyAlignment="1">
      <alignment horizontal="center" wrapText="1"/>
    </xf>
    <xf numFmtId="15" fontId="5" fillId="3" borderId="2" xfId="0" applyNumberFormat="1" applyFont="1" applyFill="1" applyBorder="1" applyAlignment="1">
      <alignment horizontal="center"/>
    </xf>
    <xf numFmtId="15" fontId="5" fillId="3" borderId="3" xfId="0" applyNumberFormat="1" applyFont="1" applyFill="1" applyBorder="1" applyAlignment="1">
      <alignment horizontal="center"/>
    </xf>
    <xf numFmtId="15" fontId="5" fillId="3" borderId="8" xfId="0" applyNumberFormat="1" applyFont="1" applyFill="1" applyBorder="1" applyAlignment="1">
      <alignment horizontal="center"/>
    </xf>
    <xf numFmtId="15" fontId="5" fillId="3" borderId="9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67732</xdr:colOff>
      <xdr:row>0</xdr:row>
      <xdr:rowOff>135467</xdr:rowOff>
    </xdr:from>
    <xdr:to>
      <xdr:col>5</xdr:col>
      <xdr:colOff>302341</xdr:colOff>
      <xdr:row>2</xdr:row>
      <xdr:rowOff>149859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6B59A98D-A5B2-5E42-B479-CB1BD2333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132" y="135467"/>
          <a:ext cx="983909" cy="420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tagima.com.br/detalhe.php?cod=5f66434bc8829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tagima.com.br/detalhe.php?cod=617964cb888ff" TargetMode="External"/><Relationship Id="rId1" Type="http://schemas.openxmlformats.org/officeDocument/2006/relationships/hyperlink" Target="http://tagima.com.br/detalhe.php?cod=617964cb888ff" TargetMode="External"/><Relationship Id="rId6" Type="http://schemas.openxmlformats.org/officeDocument/2006/relationships/hyperlink" Target="http://tagima.com.br/detalhe.php?cod=57dc5d87d973f" TargetMode="External"/><Relationship Id="rId5" Type="http://schemas.openxmlformats.org/officeDocument/2006/relationships/hyperlink" Target="http://tagima.com.br/detalhe.php?cod=57dc55a1542d5" TargetMode="External"/><Relationship Id="rId4" Type="http://schemas.openxmlformats.org/officeDocument/2006/relationships/hyperlink" Target="http://tagima.com.br/detalhe.php?cod=56e31332be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78AC1-E5C3-6B4C-AB1B-7DF261F17FAA}">
  <dimension ref="A1:L19"/>
  <sheetViews>
    <sheetView tabSelected="1" zoomScaleNormal="100" workbookViewId="0">
      <pane ySplit="11" topLeftCell="A12" activePane="bottomLeft" state="frozen"/>
      <selection pane="bottomLeft" activeCell="B13" sqref="B13"/>
    </sheetView>
  </sheetViews>
  <sheetFormatPr baseColWidth="10" defaultColWidth="11" defaultRowHeight="16" x14ac:dyDescent="0.2"/>
  <cols>
    <col min="1" max="1" width="29.5" customWidth="1"/>
    <col min="2" max="2" width="13.1640625" customWidth="1"/>
    <col min="4" max="4" width="12" customWidth="1"/>
    <col min="5" max="5" width="10" customWidth="1"/>
    <col min="6" max="6" width="11.1640625" bestFit="1" customWidth="1"/>
    <col min="7" max="7" width="16.83203125" customWidth="1"/>
    <col min="8" max="8" width="12.33203125" bestFit="1" customWidth="1"/>
    <col min="9" max="10" width="11.1640625" bestFit="1" customWidth="1"/>
    <col min="11" max="11" width="15.83203125" customWidth="1"/>
  </cols>
  <sheetData>
    <row r="1" spans="1:12" ht="18" x14ac:dyDescent="0.2">
      <c r="A1" s="38" t="s">
        <v>0</v>
      </c>
      <c r="B1" s="38"/>
      <c r="C1" s="38"/>
      <c r="D1" s="38"/>
      <c r="E1" s="1"/>
      <c r="F1" s="2"/>
      <c r="G1" s="3" t="s">
        <v>1</v>
      </c>
      <c r="H1" s="43" t="s">
        <v>2</v>
      </c>
      <c r="I1" s="44"/>
      <c r="J1" s="44"/>
      <c r="K1" s="4"/>
    </row>
    <row r="2" spans="1:12" ht="18" x14ac:dyDescent="0.2">
      <c r="A2" s="38" t="s">
        <v>3</v>
      </c>
      <c r="B2" s="38"/>
      <c r="C2" s="38"/>
      <c r="D2" s="38"/>
      <c r="E2" s="1"/>
      <c r="F2" s="2"/>
      <c r="G2" s="5" t="s">
        <v>4</v>
      </c>
      <c r="H2" s="45" t="s">
        <v>2</v>
      </c>
      <c r="I2" s="46"/>
      <c r="J2" s="46"/>
      <c r="K2" s="4"/>
    </row>
    <row r="3" spans="1:12" ht="18" x14ac:dyDescent="0.2">
      <c r="A3" s="6"/>
      <c r="B3" s="6"/>
      <c r="C3" s="6"/>
      <c r="D3" s="6"/>
      <c r="E3" s="1"/>
      <c r="F3" s="2"/>
      <c r="G3" s="7" t="s">
        <v>5</v>
      </c>
      <c r="H3" s="45" t="s">
        <v>2</v>
      </c>
      <c r="I3" s="46"/>
      <c r="J3" s="46"/>
      <c r="K3" s="4"/>
    </row>
    <row r="4" spans="1:12" ht="18" x14ac:dyDescent="0.2">
      <c r="A4" s="6"/>
      <c r="B4" s="6"/>
      <c r="C4" s="6"/>
      <c r="D4" s="6"/>
      <c r="E4" s="1"/>
      <c r="F4" s="2"/>
      <c r="G4" s="5" t="s">
        <v>6</v>
      </c>
      <c r="H4" s="45" t="s">
        <v>2</v>
      </c>
      <c r="I4" s="46"/>
      <c r="J4" s="46"/>
      <c r="K4" s="4"/>
    </row>
    <row r="5" spans="1:12" ht="29" x14ac:dyDescent="0.2">
      <c r="A5" s="6"/>
      <c r="B5" s="6"/>
      <c r="C5" s="6"/>
      <c r="D5" s="6"/>
      <c r="E5" s="1"/>
      <c r="F5" s="2"/>
      <c r="G5" s="7" t="s">
        <v>7</v>
      </c>
      <c r="H5" s="45" t="s">
        <v>2</v>
      </c>
      <c r="I5" s="46"/>
      <c r="J5" s="46"/>
      <c r="K5" s="4"/>
    </row>
    <row r="6" spans="1:12" ht="18" x14ac:dyDescent="0.2">
      <c r="A6" s="6"/>
      <c r="B6" s="6"/>
      <c r="C6" s="6"/>
      <c r="D6" s="6"/>
      <c r="E6" s="1"/>
      <c r="F6" s="2"/>
      <c r="G6" s="7" t="s">
        <v>8</v>
      </c>
      <c r="H6" s="45" t="s">
        <v>2</v>
      </c>
      <c r="I6" s="46"/>
      <c r="J6" s="46"/>
      <c r="K6" s="4"/>
    </row>
    <row r="7" spans="1:12" ht="18" x14ac:dyDescent="0.2">
      <c r="A7" s="6"/>
      <c r="B7" s="6"/>
      <c r="C7" s="6"/>
      <c r="D7" s="6"/>
      <c r="E7" s="1"/>
      <c r="F7" s="2"/>
      <c r="G7" s="8" t="s">
        <v>9</v>
      </c>
      <c r="H7" s="45" t="s">
        <v>2</v>
      </c>
      <c r="I7" s="46"/>
      <c r="J7" s="46"/>
      <c r="K7" s="4"/>
    </row>
    <row r="8" spans="1:12" ht="44" thickBot="1" x14ac:dyDescent="0.25">
      <c r="A8" s="6"/>
      <c r="B8" s="6"/>
      <c r="C8" s="6"/>
      <c r="D8" s="6"/>
      <c r="E8" s="1"/>
      <c r="F8" s="2"/>
      <c r="G8" s="9" t="s">
        <v>10</v>
      </c>
      <c r="H8" s="47"/>
      <c r="I8" s="48"/>
      <c r="J8" s="48"/>
      <c r="K8" s="4"/>
    </row>
    <row r="9" spans="1:12" x14ac:dyDescent="0.2">
      <c r="A9" s="39">
        <v>44987</v>
      </c>
      <c r="B9" s="40"/>
      <c r="C9" s="24"/>
      <c r="D9" s="41"/>
      <c r="E9" s="41"/>
      <c r="F9" s="41"/>
      <c r="G9" s="10"/>
      <c r="H9" s="11"/>
      <c r="I9" s="12"/>
      <c r="J9" s="13"/>
      <c r="K9" s="4"/>
    </row>
    <row r="10" spans="1:12" x14ac:dyDescent="0.2">
      <c r="A10" s="14" t="s">
        <v>11</v>
      </c>
      <c r="B10" s="14" t="s">
        <v>12</v>
      </c>
      <c r="C10" s="14" t="s">
        <v>29</v>
      </c>
      <c r="D10" s="14" t="s">
        <v>13</v>
      </c>
      <c r="E10" s="14" t="s">
        <v>14</v>
      </c>
      <c r="F10" s="20" t="s">
        <v>15</v>
      </c>
      <c r="G10" s="15" t="s">
        <v>26</v>
      </c>
      <c r="H10" s="15" t="s">
        <v>27</v>
      </c>
      <c r="I10" s="16" t="s">
        <v>16</v>
      </c>
      <c r="J10" s="17" t="s">
        <v>17</v>
      </c>
      <c r="K10" s="18" t="s">
        <v>28</v>
      </c>
      <c r="L10" s="33" t="s">
        <v>36</v>
      </c>
    </row>
    <row r="11" spans="1:12" x14ac:dyDescent="0.2">
      <c r="A11" s="42" t="s">
        <v>18</v>
      </c>
      <c r="B11" s="42"/>
      <c r="C11" s="42"/>
      <c r="D11" s="42"/>
      <c r="E11" s="42"/>
      <c r="F11" s="42"/>
      <c r="G11" s="42"/>
      <c r="H11" s="42"/>
      <c r="I11" s="42"/>
      <c r="J11" s="19"/>
      <c r="K11" s="21"/>
    </row>
    <row r="12" spans="1:12" ht="51" x14ac:dyDescent="0.2">
      <c r="A12" s="36" t="s">
        <v>41</v>
      </c>
      <c r="B12" s="27" t="s">
        <v>20</v>
      </c>
      <c r="C12" s="31" t="s">
        <v>30</v>
      </c>
      <c r="D12" s="25" t="s">
        <v>31</v>
      </c>
      <c r="E12" s="27" t="s">
        <v>21</v>
      </c>
      <c r="F12" s="28">
        <v>4</v>
      </c>
      <c r="G12" s="22">
        <v>599.99</v>
      </c>
      <c r="H12" s="29">
        <v>999.99</v>
      </c>
      <c r="I12" s="30">
        <v>0</v>
      </c>
      <c r="J12" s="23">
        <f t="shared" ref="J12:J14" si="0">I12*G12</f>
        <v>0</v>
      </c>
      <c r="K12" s="32">
        <f t="shared" ref="K12" si="1">SUM(H12-G12)/H12</f>
        <v>0.40000400004000042</v>
      </c>
      <c r="L12" s="37" t="s">
        <v>39</v>
      </c>
    </row>
    <row r="13" spans="1:12" ht="51" x14ac:dyDescent="0.2">
      <c r="A13" s="36" t="s">
        <v>42</v>
      </c>
      <c r="B13" s="27" t="s">
        <v>22</v>
      </c>
      <c r="C13" s="31" t="s">
        <v>30</v>
      </c>
      <c r="D13" s="25" t="s">
        <v>31</v>
      </c>
      <c r="E13" s="27" t="s">
        <v>23</v>
      </c>
      <c r="F13" s="28">
        <v>2</v>
      </c>
      <c r="G13" s="22">
        <v>599.99</v>
      </c>
      <c r="H13" s="29">
        <v>999.99</v>
      </c>
      <c r="I13" s="30">
        <v>0</v>
      </c>
      <c r="J13" s="23">
        <f t="shared" ref="J13" si="2">I13*G13</f>
        <v>0</v>
      </c>
      <c r="K13" s="32">
        <f t="shared" ref="K13" si="3">SUM(H13-G13)/H13</f>
        <v>0.40000400004000042</v>
      </c>
      <c r="L13" s="37" t="s">
        <v>39</v>
      </c>
    </row>
    <row r="14" spans="1:12" ht="51" x14ac:dyDescent="0.2">
      <c r="A14" s="36" t="s">
        <v>43</v>
      </c>
      <c r="B14" s="27" t="s">
        <v>24</v>
      </c>
      <c r="C14" s="31" t="s">
        <v>30</v>
      </c>
      <c r="D14" s="25" t="s">
        <v>31</v>
      </c>
      <c r="E14" s="27" t="s">
        <v>23</v>
      </c>
      <c r="F14" s="28">
        <v>2</v>
      </c>
      <c r="G14" s="22">
        <v>599.99</v>
      </c>
      <c r="H14" s="29">
        <v>999.99</v>
      </c>
      <c r="I14" s="30">
        <v>0</v>
      </c>
      <c r="J14" s="23">
        <f t="shared" si="0"/>
        <v>0</v>
      </c>
      <c r="K14" s="32">
        <f t="shared" ref="K14" si="4">SUM(H14-G14)/H14</f>
        <v>0.40000400004000042</v>
      </c>
      <c r="L14" s="37" t="s">
        <v>39</v>
      </c>
    </row>
    <row r="15" spans="1:12" ht="51" x14ac:dyDescent="0.2">
      <c r="A15" s="36" t="s">
        <v>40</v>
      </c>
      <c r="B15" s="27" t="s">
        <v>24</v>
      </c>
      <c r="C15" s="31" t="s">
        <v>30</v>
      </c>
      <c r="D15" s="25" t="s">
        <v>31</v>
      </c>
      <c r="E15" s="27" t="s">
        <v>21</v>
      </c>
      <c r="F15" s="28">
        <v>1</v>
      </c>
      <c r="G15" s="22">
        <v>599.99</v>
      </c>
      <c r="H15" s="29">
        <v>999.99</v>
      </c>
      <c r="I15" s="30">
        <v>0</v>
      </c>
      <c r="J15" s="23">
        <f t="shared" ref="J15" si="5">I15*G15</f>
        <v>0</v>
      </c>
      <c r="K15" s="32">
        <f t="shared" ref="K15" si="6">SUM(H15-G15)/H15</f>
        <v>0.40000400004000042</v>
      </c>
      <c r="L15" s="37" t="s">
        <v>39</v>
      </c>
    </row>
    <row r="16" spans="1:12" ht="51" x14ac:dyDescent="0.2">
      <c r="A16" s="36" t="s">
        <v>44</v>
      </c>
      <c r="B16" s="27" t="s">
        <v>25</v>
      </c>
      <c r="C16" s="31" t="s">
        <v>30</v>
      </c>
      <c r="D16" s="25" t="s">
        <v>32</v>
      </c>
      <c r="E16" s="27" t="s">
        <v>19</v>
      </c>
      <c r="F16" s="28">
        <v>4</v>
      </c>
      <c r="G16" s="22">
        <v>924.99</v>
      </c>
      <c r="H16" s="29">
        <v>1549.99</v>
      </c>
      <c r="I16" s="30">
        <v>0</v>
      </c>
      <c r="J16" s="23">
        <f t="shared" ref="J16" si="7">I16*G16</f>
        <v>0</v>
      </c>
      <c r="K16" s="32">
        <f t="shared" ref="K16" si="8">SUM(H16-G16)/H16</f>
        <v>0.40322840792521242</v>
      </c>
      <c r="L16" s="37" t="s">
        <v>39</v>
      </c>
    </row>
    <row r="17" spans="1:12" ht="85" x14ac:dyDescent="0.2">
      <c r="A17" s="36" t="s">
        <v>45</v>
      </c>
      <c r="B17" s="27" t="s">
        <v>25</v>
      </c>
      <c r="C17" s="31" t="s">
        <v>30</v>
      </c>
      <c r="D17" s="25" t="s">
        <v>34</v>
      </c>
      <c r="E17" s="27" t="s">
        <v>19</v>
      </c>
      <c r="F17" s="28">
        <v>2</v>
      </c>
      <c r="G17" s="22">
        <v>1099</v>
      </c>
      <c r="H17" s="29">
        <v>1849</v>
      </c>
      <c r="I17" s="30">
        <v>0</v>
      </c>
      <c r="J17" s="23">
        <f t="shared" ref="J17" si="9">I17*G17</f>
        <v>0</v>
      </c>
      <c r="K17" s="32">
        <f t="shared" ref="K17" si="10">SUM(H17-G17)/H17</f>
        <v>0.40562466197944835</v>
      </c>
      <c r="L17" s="37" t="s">
        <v>39</v>
      </c>
    </row>
    <row r="18" spans="1:12" ht="85" x14ac:dyDescent="0.2">
      <c r="A18" s="36" t="s">
        <v>37</v>
      </c>
      <c r="B18" s="26" t="s">
        <v>33</v>
      </c>
      <c r="C18" s="34" t="s">
        <v>30</v>
      </c>
      <c r="D18" s="25" t="s">
        <v>34</v>
      </c>
      <c r="E18" s="26" t="s">
        <v>19</v>
      </c>
      <c r="F18" s="35">
        <v>1</v>
      </c>
      <c r="G18" s="22">
        <v>1199</v>
      </c>
      <c r="H18" s="29">
        <v>1999</v>
      </c>
      <c r="I18" s="30">
        <v>0</v>
      </c>
      <c r="J18" s="23">
        <f t="shared" ref="J18:J19" si="11">I18*G18</f>
        <v>0</v>
      </c>
      <c r="K18" s="32">
        <f t="shared" ref="K18:K19" si="12">SUM(H18-G18)/H18</f>
        <v>0.40020010005002499</v>
      </c>
      <c r="L18" s="37" t="s">
        <v>36</v>
      </c>
    </row>
    <row r="19" spans="1:12" ht="85" x14ac:dyDescent="0.2">
      <c r="A19" s="36" t="s">
        <v>38</v>
      </c>
      <c r="B19" s="26" t="s">
        <v>35</v>
      </c>
      <c r="C19" s="34" t="s">
        <v>30</v>
      </c>
      <c r="D19" s="25" t="s">
        <v>34</v>
      </c>
      <c r="E19" s="26" t="s">
        <v>19</v>
      </c>
      <c r="F19" s="35">
        <v>1</v>
      </c>
      <c r="G19" s="22">
        <v>1199.99</v>
      </c>
      <c r="H19" s="29">
        <v>1999</v>
      </c>
      <c r="I19" s="30">
        <v>0</v>
      </c>
      <c r="J19" s="23">
        <f t="shared" si="11"/>
        <v>0</v>
      </c>
      <c r="K19" s="32">
        <f t="shared" si="12"/>
        <v>0.39970485242621312</v>
      </c>
      <c r="L19" s="37" t="s">
        <v>36</v>
      </c>
    </row>
  </sheetData>
  <mergeCells count="13">
    <mergeCell ref="A1:D1"/>
    <mergeCell ref="A2:D2"/>
    <mergeCell ref="A9:B9"/>
    <mergeCell ref="D9:F9"/>
    <mergeCell ref="A11:I11"/>
    <mergeCell ref="H1:J1"/>
    <mergeCell ref="H2:J2"/>
    <mergeCell ref="H3:J3"/>
    <mergeCell ref="H4:J4"/>
    <mergeCell ref="H5:J5"/>
    <mergeCell ref="H6:J6"/>
    <mergeCell ref="H7:J7"/>
    <mergeCell ref="H8:J8"/>
  </mergeCells>
  <phoneticPr fontId="13" type="noConversion"/>
  <hyperlinks>
    <hyperlink ref="L19" r:id="rId1" xr:uid="{A5EE68C6-6FEF-EC4C-AD0A-86B5B943080C}"/>
    <hyperlink ref="L18" r:id="rId2" xr:uid="{F4570873-C108-1942-B5DB-699EB62A57DE}"/>
    <hyperlink ref="L17" r:id="rId3" xr:uid="{0D188239-4D26-4D4C-8EEF-DA22E0902309}"/>
    <hyperlink ref="L16" r:id="rId4" xr:uid="{FACA93E6-6E1D-EB4D-A63B-B409B5230283}"/>
    <hyperlink ref="L12:L14" r:id="rId5" display="website" xr:uid="{EC57A951-4AAE-9543-91E4-CE765D8FB5EF}"/>
    <hyperlink ref="L15" r:id="rId6" xr:uid="{6AD56DA3-7FD5-354A-B87D-CEEEF6DBB955}"/>
  </hyperlinks>
  <pageMargins left="0.7" right="0.7" top="0.75" bottom="0.75" header="0.3" footer="0.3"/>
  <pageSetup scale="49" orientation="portrait" horizontalDpi="300" verticalDpi="300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Christie Waechter</cp:lastModifiedBy>
  <cp:lastPrinted>2022-06-02T16:16:44Z</cp:lastPrinted>
  <dcterms:created xsi:type="dcterms:W3CDTF">2020-12-08T12:06:53Z</dcterms:created>
  <dcterms:modified xsi:type="dcterms:W3CDTF">2023-03-02T17:06:32Z</dcterms:modified>
</cp:coreProperties>
</file>