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rockforddioceseorg-my.sharepoint.com/personal/kwhite_rockforddiocese_org/Documents/Desktop/"/>
    </mc:Choice>
  </mc:AlternateContent>
  <xr:revisionPtr revIDLastSave="0" documentId="8_{69174A27-73CF-410C-B4FE-A234E7002EF4}" xr6:coauthVersionLast="47" xr6:coauthVersionMax="47" xr10:uidLastSave="{00000000-0000-0000-0000-000000000000}"/>
  <bookViews>
    <workbookView xWindow="-120" yWindow="-120" windowWidth="29040" windowHeight="15840" xr2:uid="{FCFE1D3F-F604-4B18-9F79-CBC68305EB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E4" i="1"/>
  <c r="E16" i="1"/>
  <c r="C8" i="1"/>
  <c r="E7" i="1"/>
  <c r="E6" i="1"/>
  <c r="E5" i="1"/>
  <c r="E8" i="1" l="1"/>
  <c r="E13" i="1" s="1"/>
  <c r="E14" i="1" s="1"/>
  <c r="D8" i="1"/>
  <c r="B1" i="1" l="1"/>
  <c r="E9" i="1"/>
</calcChain>
</file>

<file path=xl/sharedStrings.xml><?xml version="1.0" encoding="utf-8"?>
<sst xmlns="http://schemas.openxmlformats.org/spreadsheetml/2006/main" count="39" uniqueCount="39">
  <si>
    <r>
      <t xml:space="preserve">1.  </t>
    </r>
    <r>
      <rPr>
        <b/>
        <sz val="11"/>
        <color theme="1"/>
        <rFont val="Aptos Narrow"/>
        <family val="2"/>
        <scheme val="minor"/>
      </rPr>
      <t xml:space="preserve">Assuming a 2024-25 enrollment </t>
    </r>
  </si>
  <si>
    <t xml:space="preserve">Paid Registrations </t>
  </si>
  <si>
    <t># Students</t>
  </si>
  <si>
    <t>Total</t>
  </si>
  <si>
    <r>
      <t xml:space="preserve">2. </t>
    </r>
    <r>
      <rPr>
        <b/>
        <sz val="11"/>
        <color theme="1"/>
        <rFont val="Aptos Narrow"/>
        <family val="2"/>
        <scheme val="minor"/>
      </rPr>
      <t>Tuition  for 2024-25</t>
    </r>
  </si>
  <si>
    <t># families</t>
  </si>
  <si>
    <t>Kids</t>
  </si>
  <si>
    <t>1 child</t>
  </si>
  <si>
    <t>Kindergarten</t>
  </si>
  <si>
    <t>2 children</t>
  </si>
  <si>
    <t>First</t>
  </si>
  <si>
    <t>3 children</t>
  </si>
  <si>
    <t>Second</t>
  </si>
  <si>
    <t>4 children</t>
  </si>
  <si>
    <t>Third</t>
  </si>
  <si>
    <t>Fourth</t>
  </si>
  <si>
    <r>
      <t xml:space="preserve">3. </t>
    </r>
    <r>
      <rPr>
        <b/>
        <sz val="11"/>
        <color theme="1"/>
        <rFont val="Aptos Narrow"/>
        <family val="2"/>
        <scheme val="minor"/>
      </rPr>
      <t>Reg / Fees ($150 fam / $200 Student)</t>
    </r>
  </si>
  <si>
    <t>Fifth</t>
  </si>
  <si>
    <t>Sixth</t>
  </si>
  <si>
    <t>Minus:</t>
  </si>
  <si>
    <t>Seventh</t>
  </si>
  <si>
    <t>FACT FEES</t>
  </si>
  <si>
    <t>Eighth</t>
  </si>
  <si>
    <t>FINANCIAL AID - change % box</t>
  </si>
  <si>
    <t>Total cash receipt</t>
  </si>
  <si>
    <t>Full Day 4 year old</t>
  </si>
  <si>
    <t>K-8 Total</t>
  </si>
  <si>
    <t>Directions:</t>
  </si>
  <si>
    <t>1. Use column H to estimate students per class</t>
  </si>
  <si>
    <t>2. Estimate number of families in column C</t>
  </si>
  <si>
    <t>3. Breakdown students in column H by 1 child, 2 child, etc. to match the total in column H</t>
  </si>
  <si>
    <t>1. Enter in tuition proposals (if by child), in column B (1 child, 2 children, etc.)</t>
  </si>
  <si>
    <t>2. Enter a percentage of financial aid (this is your in-house aid)</t>
  </si>
  <si>
    <t>3. Enter in anticipated FACTS fees that you will be covering in house</t>
  </si>
  <si>
    <t>Enrollment estimations:</t>
  </si>
  <si>
    <t>Tuition / Financial Aid / Reg fees estimations:</t>
  </si>
  <si>
    <t xml:space="preserve">Use the "total cash receipt" in row 14 as your estimated tuition </t>
  </si>
  <si>
    <t>Create "what ifs" using different enrollment numbers</t>
  </si>
  <si>
    <t>4. If you combine registration and other fees, you can configure the formula in Row 9 to your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</si>
</sst>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0" fillId="0" borderId="2" xfId="0" applyBorder="1"/>
    <xf numFmtId="3" fontId="2" fillId="0" borderId="2" xfId="0" applyNumberFormat="1" applyFont="1" applyBorder="1"/>
    <xf numFmtId="0" fontId="0" fillId="0" borderId="3" xfId="0" applyBorder="1"/>
    <xf numFmtId="0" fontId="2" fillId="0" borderId="1" xfId="0" applyFont="1" applyBorder="1"/>
    <xf numFmtId="0" fontId="0" fillId="0" borderId="4" xfId="0" applyBorder="1"/>
    <xf numFmtId="0" fontId="0" fillId="0" borderId="5" xfId="0" applyBorder="1"/>
    <xf numFmtId="0" fontId="0" fillId="0" borderId="4" xfId="0" applyBorder="1" applyAlignment="1">
      <alignment horizontal="right"/>
    </xf>
    <xf numFmtId="0" fontId="0" fillId="2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left" indent="3"/>
    </xf>
    <xf numFmtId="164" fontId="0" fillId="0" borderId="0" xfId="0" applyNumberFormat="1"/>
    <xf numFmtId="0" fontId="0" fillId="3" borderId="0" xfId="0" applyFill="1" applyAlignment="1">
      <alignment horizontal="center"/>
    </xf>
    <xf numFmtId="164" fontId="0" fillId="0" borderId="5" xfId="0" applyNumberFormat="1" applyBorder="1"/>
    <xf numFmtId="3" fontId="0" fillId="0" borderId="0" xfId="0" applyNumberFormat="1" applyAlignment="1">
      <alignment horizontal="center"/>
    </xf>
    <xf numFmtId="164" fontId="2" fillId="4" borderId="5" xfId="0" applyNumberFormat="1" applyFont="1" applyFill="1" applyBorder="1"/>
    <xf numFmtId="3" fontId="2" fillId="4" borderId="5" xfId="0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left" indent="3"/>
    </xf>
    <xf numFmtId="164" fontId="2" fillId="0" borderId="0" xfId="0" applyNumberFormat="1" applyFont="1"/>
    <xf numFmtId="164" fontId="2" fillId="0" borderId="5" xfId="0" applyNumberFormat="1" applyFont="1" applyBorder="1"/>
    <xf numFmtId="9" fontId="0" fillId="2" borderId="0" xfId="2" applyFont="1" applyFill="1" applyBorder="1"/>
    <xf numFmtId="0" fontId="0" fillId="0" borderId="6" xfId="0" applyBorder="1" applyAlignment="1">
      <alignment horizontal="left" indent="3"/>
    </xf>
    <xf numFmtId="0" fontId="0" fillId="0" borderId="7" xfId="0" applyBorder="1"/>
    <xf numFmtId="164" fontId="0" fillId="0" borderId="7" xfId="0" applyNumberFormat="1" applyBorder="1"/>
    <xf numFmtId="3" fontId="0" fillId="2" borderId="7" xfId="0" applyNumberFormat="1" applyFill="1" applyBorder="1" applyAlignment="1">
      <alignment horizontal="center"/>
    </xf>
    <xf numFmtId="43" fontId="2" fillId="4" borderId="8" xfId="1" applyFont="1" applyFill="1" applyBorder="1"/>
    <xf numFmtId="0" fontId="0" fillId="0" borderId="6" xfId="0" applyBorder="1"/>
    <xf numFmtId="0" fontId="0" fillId="0" borderId="8" xfId="0" applyBorder="1"/>
    <xf numFmtId="0" fontId="2" fillId="0" borderId="0" xfId="0" applyFont="1"/>
    <xf numFmtId="0" fontId="0" fillId="0" borderId="0" xfId="0" applyAlignment="1">
      <alignment horizontal="left" indent="2"/>
    </xf>
    <xf numFmtId="0" fontId="3" fillId="0" borderId="0" xfId="0" applyFon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8</xdr:row>
      <xdr:rowOff>47625</xdr:rowOff>
    </xdr:from>
    <xdr:to>
      <xdr:col>7</xdr:col>
      <xdr:colOff>9525</xdr:colOff>
      <xdr:row>13</xdr:row>
      <xdr:rowOff>76200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ABF9D390-E3E7-401C-A9DF-9A3554C7DCB0}"/>
            </a:ext>
          </a:extLst>
        </xdr:cNvPr>
        <xdr:cNvCxnSpPr/>
      </xdr:nvCxnSpPr>
      <xdr:spPr>
        <a:xfrm>
          <a:off x="3914775" y="1571625"/>
          <a:ext cx="2676525" cy="981075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1D9F7-794B-4F3D-A553-A2A00981C1ED}">
  <dimension ref="A1:H32"/>
  <sheetViews>
    <sheetView tabSelected="1" workbookViewId="0">
      <selection activeCell="J31" sqref="J31"/>
    </sheetView>
  </sheetViews>
  <sheetFormatPr defaultRowHeight="15" x14ac:dyDescent="0.25"/>
  <cols>
    <col min="1" max="1" width="36" bestFit="1" customWidth="1"/>
    <col min="5" max="5" width="11.140625" customWidth="1"/>
    <col min="6" max="6" width="2.5703125" customWidth="1"/>
    <col min="7" max="7" width="18" bestFit="1" customWidth="1"/>
  </cols>
  <sheetData>
    <row r="1" spans="1:8" x14ac:dyDescent="0.25">
      <c r="A1" s="1" t="s">
        <v>0</v>
      </c>
      <c r="B1" s="3">
        <f>D8</f>
        <v>135</v>
      </c>
      <c r="C1" s="2"/>
      <c r="D1" s="2"/>
      <c r="E1" s="4"/>
      <c r="G1" s="5" t="s">
        <v>1</v>
      </c>
      <c r="H1" s="4"/>
    </row>
    <row r="2" spans="1:8" x14ac:dyDescent="0.25">
      <c r="A2" s="6"/>
      <c r="E2" s="7"/>
      <c r="G2" s="8" t="s">
        <v>2</v>
      </c>
      <c r="H2" s="9" t="s">
        <v>3</v>
      </c>
    </row>
    <row r="3" spans="1:8" x14ac:dyDescent="0.25">
      <c r="A3" s="6" t="s">
        <v>4</v>
      </c>
      <c r="C3" t="s">
        <v>5</v>
      </c>
      <c r="D3" s="10" t="s">
        <v>6</v>
      </c>
      <c r="E3" s="7"/>
      <c r="G3" s="8"/>
      <c r="H3" s="7"/>
    </row>
    <row r="4" spans="1:8" x14ac:dyDescent="0.25">
      <c r="A4" s="12" t="s">
        <v>7</v>
      </c>
      <c r="B4" s="13">
        <v>3000</v>
      </c>
      <c r="C4" s="14">
        <v>60</v>
      </c>
      <c r="D4" s="10">
        <v>90</v>
      </c>
      <c r="E4" s="15">
        <f>+B4*C4</f>
        <v>180000</v>
      </c>
      <c r="G4" s="8" t="s">
        <v>8</v>
      </c>
      <c r="H4" s="11">
        <v>15</v>
      </c>
    </row>
    <row r="5" spans="1:8" x14ac:dyDescent="0.25">
      <c r="A5" s="12" t="s">
        <v>9</v>
      </c>
      <c r="B5" s="13">
        <v>2800</v>
      </c>
      <c r="C5" s="14">
        <v>40</v>
      </c>
      <c r="D5" s="10">
        <v>20</v>
      </c>
      <c r="E5" s="15">
        <f>+B5*C5</f>
        <v>112000</v>
      </c>
      <c r="G5" s="8" t="s">
        <v>10</v>
      </c>
      <c r="H5" s="11">
        <v>15</v>
      </c>
    </row>
    <row r="6" spans="1:8" x14ac:dyDescent="0.25">
      <c r="A6" s="12" t="s">
        <v>11</v>
      </c>
      <c r="B6" s="13">
        <v>2700</v>
      </c>
      <c r="C6" s="14">
        <v>5</v>
      </c>
      <c r="D6" s="10">
        <v>15</v>
      </c>
      <c r="E6" s="15">
        <f>+B6*C6</f>
        <v>13500</v>
      </c>
      <c r="G6" s="8" t="s">
        <v>12</v>
      </c>
      <c r="H6" s="11">
        <v>15</v>
      </c>
    </row>
    <row r="7" spans="1:8" x14ac:dyDescent="0.25">
      <c r="A7" s="12" t="s">
        <v>13</v>
      </c>
      <c r="B7" s="13">
        <v>2600</v>
      </c>
      <c r="C7" s="14">
        <v>1</v>
      </c>
      <c r="D7" s="10">
        <v>10</v>
      </c>
      <c r="E7" s="15">
        <f>+B7*C7</f>
        <v>2600</v>
      </c>
      <c r="G7" s="8" t="s">
        <v>14</v>
      </c>
      <c r="H7" s="11">
        <v>15</v>
      </c>
    </row>
    <row r="8" spans="1:8" x14ac:dyDescent="0.25">
      <c r="A8" s="6"/>
      <c r="C8" s="16">
        <f>SUM(C4:C7)</f>
        <v>106</v>
      </c>
      <c r="D8" s="16">
        <f>SUM(D4:D7)</f>
        <v>135</v>
      </c>
      <c r="E8" s="17">
        <f>SUM(E4:E7)</f>
        <v>308100</v>
      </c>
      <c r="G8" s="8" t="s">
        <v>15</v>
      </c>
      <c r="H8" s="11">
        <v>15</v>
      </c>
    </row>
    <row r="9" spans="1:8" x14ac:dyDescent="0.25">
      <c r="A9" s="6" t="s">
        <v>16</v>
      </c>
      <c r="E9" s="18">
        <f>SUM(C8*150)+(D8*200)</f>
        <v>42900</v>
      </c>
      <c r="G9" s="8" t="s">
        <v>17</v>
      </c>
      <c r="H9" s="11">
        <v>15</v>
      </c>
    </row>
    <row r="10" spans="1:8" x14ac:dyDescent="0.25">
      <c r="A10" s="12"/>
      <c r="E10" s="7"/>
      <c r="G10" s="8" t="s">
        <v>18</v>
      </c>
      <c r="H10" s="11">
        <v>15</v>
      </c>
    </row>
    <row r="11" spans="1:8" x14ac:dyDescent="0.25">
      <c r="A11" s="19" t="s">
        <v>19</v>
      </c>
      <c r="D11" s="20"/>
      <c r="E11" s="7"/>
      <c r="G11" s="8" t="s">
        <v>20</v>
      </c>
      <c r="H11" s="11">
        <v>15</v>
      </c>
    </row>
    <row r="12" spans="1:8" x14ac:dyDescent="0.25">
      <c r="A12" s="12" t="s">
        <v>21</v>
      </c>
      <c r="E12" s="21">
        <v>-1000</v>
      </c>
      <c r="G12" s="8" t="s">
        <v>22</v>
      </c>
      <c r="H12" s="11">
        <v>15</v>
      </c>
    </row>
    <row r="13" spans="1:8" x14ac:dyDescent="0.25">
      <c r="A13" s="12" t="s">
        <v>23</v>
      </c>
      <c r="C13" s="22">
        <v>0.05</v>
      </c>
      <c r="E13" s="21">
        <f>-E8*C13</f>
        <v>-15405</v>
      </c>
      <c r="G13" s="6"/>
      <c r="H13" s="11"/>
    </row>
    <row r="14" spans="1:8" x14ac:dyDescent="0.25">
      <c r="A14" s="6"/>
      <c r="B14" s="32" t="s">
        <v>24</v>
      </c>
      <c r="C14" s="32"/>
      <c r="D14" s="32"/>
      <c r="E14" s="17">
        <f>+E8+E12+E13</f>
        <v>291695</v>
      </c>
      <c r="G14" s="6" t="s">
        <v>26</v>
      </c>
      <c r="H14" s="11">
        <f>SUM(H4:H13)</f>
        <v>135</v>
      </c>
    </row>
    <row r="15" spans="1:8" x14ac:dyDescent="0.25">
      <c r="A15" s="6"/>
      <c r="E15" s="7"/>
      <c r="G15" s="6"/>
      <c r="H15" s="7"/>
    </row>
    <row r="16" spans="1:8" ht="15.75" thickBot="1" x14ac:dyDescent="0.3">
      <c r="A16" s="23" t="s">
        <v>25</v>
      </c>
      <c r="B16" s="25">
        <v>3000</v>
      </c>
      <c r="C16" s="26">
        <v>11</v>
      </c>
      <c r="D16" s="24"/>
      <c r="E16" s="27">
        <f>C16*B16</f>
        <v>33000</v>
      </c>
      <c r="G16" s="28"/>
      <c r="H16" s="29"/>
    </row>
    <row r="19" spans="1:1" x14ac:dyDescent="0.25">
      <c r="A19" s="30" t="s">
        <v>27</v>
      </c>
    </row>
    <row r="20" spans="1:1" x14ac:dyDescent="0.25">
      <c r="A20" s="30" t="s">
        <v>35</v>
      </c>
    </row>
    <row r="21" spans="1:1" x14ac:dyDescent="0.25">
      <c r="A21" s="31" t="s">
        <v>31</v>
      </c>
    </row>
    <row r="22" spans="1:1" x14ac:dyDescent="0.25">
      <c r="A22" s="31" t="s">
        <v>32</v>
      </c>
    </row>
    <row r="23" spans="1:1" x14ac:dyDescent="0.25">
      <c r="A23" s="31" t="s">
        <v>33</v>
      </c>
    </row>
    <row r="24" spans="1:1" x14ac:dyDescent="0.25">
      <c r="A24" s="31" t="s">
        <v>38</v>
      </c>
    </row>
    <row r="26" spans="1:1" x14ac:dyDescent="0.25">
      <c r="A26" s="30" t="s">
        <v>34</v>
      </c>
    </row>
    <row r="27" spans="1:1" x14ac:dyDescent="0.25">
      <c r="A27" s="31" t="s">
        <v>28</v>
      </c>
    </row>
    <row r="28" spans="1:1" x14ac:dyDescent="0.25">
      <c r="A28" s="31" t="s">
        <v>29</v>
      </c>
    </row>
    <row r="29" spans="1:1" x14ac:dyDescent="0.25">
      <c r="A29" s="31" t="s">
        <v>30</v>
      </c>
    </row>
    <row r="31" spans="1:1" x14ac:dyDescent="0.25">
      <c r="A31" s="31" t="s">
        <v>36</v>
      </c>
    </row>
    <row r="32" spans="1:1" x14ac:dyDescent="0.25">
      <c r="A32" s="31" t="s">
        <v>37</v>
      </c>
    </row>
  </sheetData>
  <mergeCells count="1">
    <mergeCell ref="B14:D14"/>
  </mergeCells>
  <pageMargins left="0.7" right="0.7" top="0.75" bottom="0.75" header="0.3" footer="0.3"/>
  <pageSetup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Dobrowolski, Denise</dc:creator>
  <cp:lastModifiedBy>White, Kim</cp:lastModifiedBy>
  <cp:lastPrinted>2024-01-03T18:03:56Z</cp:lastPrinted>
  <dcterms:created xsi:type="dcterms:W3CDTF">2024-01-03T17:57:27Z</dcterms:created>
  <dcterms:modified xsi:type="dcterms:W3CDTF">2024-01-03T19:44:33Z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1033</vt:lpwstr>
  </property>
</Properties>
</file>