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maya.labat\Downloads\"/>
    </mc:Choice>
  </mc:AlternateContent>
  <xr:revisionPtr revIDLastSave="0" documentId="8_{46E0CA9C-FB50-47FB-9E14-6A134B83F8DA}" xr6:coauthVersionLast="47" xr6:coauthVersionMax="47" xr10:uidLastSave="{00000000-0000-0000-0000-000000000000}"/>
  <bookViews>
    <workbookView xWindow="-108" yWindow="-108" windowWidth="23256" windowHeight="12576" firstSheet="10" activeTab="14" xr2:uid="{483BB67D-C586-4664-8B93-7D329E773644}"/>
  </bookViews>
  <sheets>
    <sheet name="Instructions" sheetId="1" r:id="rId1"/>
    <sheet name="Glossary" sheetId="12" r:id="rId2"/>
    <sheet name="HAI Dashboard (Example)" sheetId="11" r:id="rId3"/>
    <sheet name="HAI Dashboard" sheetId="17" r:id="rId4"/>
    <sheet name="RTI Linelist" sheetId="7" r:id="rId5"/>
    <sheet name="RTI Surveillance" sheetId="2" r:id="rId6"/>
    <sheet name="UTI Surveillance" sheetId="4" r:id="rId7"/>
    <sheet name="Indwelling Urinary Cath Days" sheetId="18" r:id="rId8"/>
    <sheet name="UTI Linelist" sheetId="8" r:id="rId9"/>
    <sheet name="GI Tract Infection Surveillance" sheetId="9" r:id="rId10"/>
    <sheet name="GI Tract Infection Linelist" sheetId="6" r:id="rId11"/>
    <sheet name="SSTI Surveillance" sheetId="5" r:id="rId12"/>
    <sheet name="SSTI Linelist" sheetId="10" r:id="rId13"/>
    <sheet name="MDRO Linelist" sheetId="16" r:id="rId14"/>
    <sheet name="Publication No." sheetId="19" r:id="rId15"/>
  </sheets>
  <definedNames>
    <definedName name="_xlnm._FilterDatabase" localSheetId="10" hidden="1">'GI Tract Infection Linelist'!$A$1:$J$1</definedName>
    <definedName name="_xlnm._FilterDatabase" localSheetId="1" hidden="1">Glossary!$A$1:$C$20</definedName>
    <definedName name="_xlnm._FilterDatabase" localSheetId="13" hidden="1">'MDRO Linelist'!$A$1:$K$1</definedName>
    <definedName name="_xlnm._FilterDatabase" localSheetId="4" hidden="1">'RTI Linelist'!$A$1:$G$1</definedName>
    <definedName name="_xlnm._FilterDatabase" localSheetId="12" hidden="1">'SSTI Linelist'!$A$1:$I$1</definedName>
    <definedName name="_xlnm._FilterDatabase" localSheetId="8" hidden="1">'UTI Linelist'!$A$1:$K$1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18" l="1"/>
  <c r="B5" i="4"/>
  <c r="C5" i="4"/>
  <c r="D5" i="4"/>
  <c r="E5" i="4"/>
  <c r="F5" i="4"/>
  <c r="G5" i="4"/>
  <c r="H5" i="4"/>
  <c r="I5" i="4"/>
  <c r="J5" i="4"/>
  <c r="K5" i="4"/>
  <c r="L5" i="4"/>
  <c r="M5" i="4"/>
  <c r="D5" i="17"/>
  <c r="B5" i="17"/>
  <c r="M5" i="17"/>
  <c r="G5" i="17"/>
  <c r="I5" i="11"/>
  <c r="N5" i="11"/>
  <c r="M33" i="5"/>
  <c r="L33" i="5"/>
  <c r="K33" i="5"/>
  <c r="J33" i="5"/>
  <c r="I33" i="5"/>
  <c r="H33" i="5"/>
  <c r="G33" i="5"/>
  <c r="F33" i="5"/>
  <c r="E33" i="5"/>
  <c r="D33" i="5"/>
  <c r="C33" i="5"/>
  <c r="B33" i="5"/>
  <c r="M26" i="5"/>
  <c r="L26" i="5"/>
  <c r="K26" i="5"/>
  <c r="J26" i="5"/>
  <c r="I26" i="5"/>
  <c r="H26" i="5"/>
  <c r="G26" i="5"/>
  <c r="F26" i="5"/>
  <c r="E26" i="5"/>
  <c r="D26" i="5"/>
  <c r="C26" i="5"/>
  <c r="B26" i="5"/>
  <c r="M19" i="5"/>
  <c r="L19" i="5"/>
  <c r="K19" i="5"/>
  <c r="J19" i="5"/>
  <c r="I19" i="5"/>
  <c r="H19" i="5"/>
  <c r="G19" i="5"/>
  <c r="F19" i="5"/>
  <c r="E19" i="5"/>
  <c r="D19" i="5"/>
  <c r="C19" i="5"/>
  <c r="B19" i="5"/>
  <c r="M12" i="5"/>
  <c r="L12" i="5"/>
  <c r="K12" i="5"/>
  <c r="J12" i="5"/>
  <c r="I12" i="5"/>
  <c r="H12" i="5"/>
  <c r="G12" i="5"/>
  <c r="F12" i="5"/>
  <c r="E12" i="5"/>
  <c r="D12" i="5"/>
  <c r="C12" i="5"/>
  <c r="B12" i="5"/>
  <c r="M5" i="5"/>
  <c r="L5" i="5"/>
  <c r="K5" i="5"/>
  <c r="J5" i="5"/>
  <c r="I5" i="5"/>
  <c r="H5" i="5"/>
  <c r="G5" i="5"/>
  <c r="F5" i="5"/>
  <c r="E5" i="5"/>
  <c r="D5" i="5"/>
  <c r="C5" i="5"/>
  <c r="B5" i="5"/>
  <c r="M33" i="9"/>
  <c r="L33" i="9"/>
  <c r="K33" i="9"/>
  <c r="J33" i="9"/>
  <c r="I33" i="9"/>
  <c r="H33" i="9"/>
  <c r="G33" i="9"/>
  <c r="F33" i="9"/>
  <c r="E33" i="9"/>
  <c r="D33" i="9"/>
  <c r="C33" i="9"/>
  <c r="B33" i="9"/>
  <c r="M26" i="9"/>
  <c r="L26" i="9"/>
  <c r="K26" i="9"/>
  <c r="J26" i="9"/>
  <c r="I26" i="9"/>
  <c r="H26" i="9"/>
  <c r="G26" i="9"/>
  <c r="F26" i="9"/>
  <c r="E26" i="9"/>
  <c r="D26" i="9"/>
  <c r="C26" i="9"/>
  <c r="B26" i="9"/>
  <c r="M19" i="9"/>
  <c r="L19" i="9"/>
  <c r="K19" i="9"/>
  <c r="J19" i="9"/>
  <c r="I19" i="9"/>
  <c r="H19" i="9"/>
  <c r="G19" i="9"/>
  <c r="F19" i="9"/>
  <c r="E19" i="9"/>
  <c r="D19" i="9"/>
  <c r="C19" i="9"/>
  <c r="B19" i="9"/>
  <c r="M12" i="9"/>
  <c r="L12" i="9"/>
  <c r="K12" i="9"/>
  <c r="J12" i="9"/>
  <c r="I12" i="9"/>
  <c r="H12" i="9"/>
  <c r="G12" i="9"/>
  <c r="F12" i="9"/>
  <c r="E12" i="9"/>
  <c r="D12" i="9"/>
  <c r="C12" i="9"/>
  <c r="B12" i="9"/>
  <c r="M5" i="9"/>
  <c r="L5" i="9"/>
  <c r="K5" i="9"/>
  <c r="J5" i="9"/>
  <c r="I5" i="9"/>
  <c r="H5" i="9"/>
  <c r="G5" i="9"/>
  <c r="F5" i="9"/>
  <c r="E5" i="9"/>
  <c r="D5" i="9"/>
  <c r="C5" i="9"/>
  <c r="B5" i="9"/>
  <c r="M33" i="4"/>
  <c r="L33" i="4"/>
  <c r="K33" i="4"/>
  <c r="J33" i="4"/>
  <c r="I33" i="4"/>
  <c r="H33" i="4"/>
  <c r="G33" i="4"/>
  <c r="F33" i="4"/>
  <c r="E33" i="4"/>
  <c r="D33" i="4"/>
  <c r="C33" i="4"/>
  <c r="B33" i="4"/>
  <c r="M26" i="4"/>
  <c r="L26" i="4"/>
  <c r="K26" i="4"/>
  <c r="J26" i="4"/>
  <c r="I26" i="4"/>
  <c r="H26" i="4"/>
  <c r="G26" i="4"/>
  <c r="F26" i="4"/>
  <c r="E26" i="4"/>
  <c r="D26" i="4"/>
  <c r="C26" i="4"/>
  <c r="B26" i="4"/>
  <c r="M19" i="4"/>
  <c r="L19" i="4"/>
  <c r="K19" i="4"/>
  <c r="J19" i="4"/>
  <c r="I19" i="4"/>
  <c r="H19" i="4"/>
  <c r="G19" i="4"/>
  <c r="F19" i="4"/>
  <c r="E19" i="4"/>
  <c r="D19" i="4"/>
  <c r="C19" i="4"/>
  <c r="B19" i="4"/>
  <c r="M12" i="4"/>
  <c r="L12" i="4"/>
  <c r="K12" i="4"/>
  <c r="J12" i="4"/>
  <c r="I12" i="4"/>
  <c r="H12" i="4"/>
  <c r="G12" i="4"/>
  <c r="F12" i="4"/>
  <c r="E12" i="4"/>
  <c r="D12" i="4"/>
  <c r="C12" i="4"/>
  <c r="B12" i="4"/>
  <c r="M31" i="2"/>
  <c r="L31" i="2"/>
  <c r="K31" i="2"/>
  <c r="J31" i="2"/>
  <c r="I31" i="2"/>
  <c r="H31" i="2"/>
  <c r="G31" i="2"/>
  <c r="F31" i="2"/>
  <c r="E31" i="2"/>
  <c r="D31" i="2"/>
  <c r="C31" i="2"/>
  <c r="B31" i="2"/>
  <c r="M25" i="2"/>
  <c r="L25" i="2"/>
  <c r="K25" i="2"/>
  <c r="J25" i="2"/>
  <c r="I25" i="2"/>
  <c r="H25" i="2"/>
  <c r="G25" i="2"/>
  <c r="F25" i="2"/>
  <c r="E25" i="2"/>
  <c r="D25" i="2"/>
  <c r="C25" i="2"/>
  <c r="B25" i="2"/>
  <c r="M19" i="2"/>
  <c r="L19" i="2"/>
  <c r="K19" i="2"/>
  <c r="J19" i="2"/>
  <c r="I19" i="2"/>
  <c r="H19" i="2"/>
  <c r="G19" i="2"/>
  <c r="F19" i="2"/>
  <c r="E19" i="2"/>
  <c r="D19" i="2"/>
  <c r="C19" i="2"/>
  <c r="B19" i="2"/>
  <c r="M12" i="2"/>
  <c r="L12" i="2"/>
  <c r="K12" i="2"/>
  <c r="J12" i="2"/>
  <c r="I12" i="2"/>
  <c r="H12" i="2"/>
  <c r="G12" i="2"/>
  <c r="F12" i="2"/>
  <c r="E12" i="2"/>
  <c r="D12" i="2"/>
  <c r="C12" i="2"/>
  <c r="B12" i="2"/>
  <c r="M5" i="2"/>
  <c r="L5" i="2"/>
  <c r="K5" i="2"/>
  <c r="J5" i="2"/>
  <c r="I5" i="2"/>
  <c r="H5" i="2"/>
  <c r="G5" i="2"/>
  <c r="F5" i="2"/>
  <c r="E5" i="2"/>
  <c r="D5" i="2"/>
  <c r="C5" i="2"/>
  <c r="B5" i="2"/>
  <c r="L5" i="17"/>
  <c r="K5" i="17"/>
  <c r="J5" i="17"/>
  <c r="I5" i="17"/>
  <c r="H5" i="17"/>
  <c r="F5" i="17"/>
  <c r="E5" i="17"/>
  <c r="C5" i="17"/>
  <c r="N4" i="17"/>
  <c r="N3" i="17"/>
  <c r="N32" i="5"/>
  <c r="N33" i="5" s="1"/>
  <c r="N31" i="5"/>
  <c r="N26" i="5"/>
  <c r="N25" i="5"/>
  <c r="N24" i="5"/>
  <c r="N18" i="5"/>
  <c r="N17" i="5"/>
  <c r="N19" i="5" s="1"/>
  <c r="N11" i="5"/>
  <c r="N10" i="5"/>
  <c r="N12" i="5" s="1"/>
  <c r="N4" i="5"/>
  <c r="N3" i="5"/>
  <c r="N32" i="9"/>
  <c r="N31" i="9"/>
  <c r="N33" i="9" s="1"/>
  <c r="N26" i="9"/>
  <c r="N25" i="9"/>
  <c r="N24" i="9"/>
  <c r="N18" i="9"/>
  <c r="N19" i="9" s="1"/>
  <c r="N17" i="9"/>
  <c r="N11" i="9"/>
  <c r="N12" i="9" s="1"/>
  <c r="N10" i="9"/>
  <c r="N4" i="9"/>
  <c r="N3" i="9"/>
  <c r="N32" i="4"/>
  <c r="N31" i="4"/>
  <c r="N33" i="4" s="1"/>
  <c r="N25" i="4"/>
  <c r="N26" i="4" s="1"/>
  <c r="N24" i="4"/>
  <c r="N18" i="4"/>
  <c r="N17" i="4"/>
  <c r="N19" i="4" s="1"/>
  <c r="N11" i="4"/>
  <c r="N10" i="4"/>
  <c r="N12" i="4" s="1"/>
  <c r="N4" i="4"/>
  <c r="N3" i="4"/>
  <c r="N30" i="2"/>
  <c r="N29" i="2"/>
  <c r="N31" i="2" s="1"/>
  <c r="N24" i="2"/>
  <c r="N23" i="2"/>
  <c r="N25" i="2" s="1"/>
  <c r="N18" i="2"/>
  <c r="N17" i="2"/>
  <c r="N19" i="2" s="1"/>
  <c r="N11" i="2"/>
  <c r="N10" i="2"/>
  <c r="N4" i="2"/>
  <c r="N3" i="2"/>
  <c r="M5" i="11"/>
  <c r="L5" i="11"/>
  <c r="K5" i="11"/>
  <c r="J5" i="11"/>
  <c r="H5" i="11"/>
  <c r="G5" i="11"/>
  <c r="F5" i="11"/>
  <c r="E5" i="11"/>
  <c r="D5" i="11"/>
  <c r="C5" i="11"/>
  <c r="B5" i="11"/>
  <c r="N3" i="11"/>
  <c r="N4" i="11"/>
  <c r="N5" i="9" l="1"/>
  <c r="N5" i="4"/>
  <c r="N12" i="2"/>
  <c r="N5" i="5"/>
  <c r="N5" i="2"/>
  <c r="N5" i="17"/>
</calcChain>
</file>

<file path=xl/sharedStrings.xml><?xml version="1.0" encoding="utf-8"?>
<sst xmlns="http://schemas.openxmlformats.org/spreadsheetml/2006/main" count="581" uniqueCount="171">
  <si>
    <t>Considerations</t>
  </si>
  <si>
    <t xml:space="preserve">Tab Description </t>
  </si>
  <si>
    <t>Glossary</t>
  </si>
  <si>
    <t>Provides definitions and context to infection-related terms and surveillance</t>
  </si>
  <si>
    <t>McGeer Criteria</t>
  </si>
  <si>
    <t>HAI Dashboard (Example)</t>
  </si>
  <si>
    <t xml:space="preserve">HAI Dashboard </t>
  </si>
  <si>
    <t xml:space="preserve">RTI Surveillance </t>
  </si>
  <si>
    <t>RTI Linelist</t>
  </si>
  <si>
    <t>UTI Survelliance</t>
  </si>
  <si>
    <t>UTI Linelist</t>
  </si>
  <si>
    <t>SSTI Surveillance</t>
  </si>
  <si>
    <t>SSTI Linelist</t>
  </si>
  <si>
    <t>MDRO Linelist</t>
  </si>
  <si>
    <t>Surveillance Term</t>
  </si>
  <si>
    <t>Definition</t>
  </si>
  <si>
    <t>Reference</t>
  </si>
  <si>
    <t>Current Location</t>
  </si>
  <si>
    <t>The resident's designated or assigned area while receiving care at the facility</t>
  </si>
  <si>
    <t>FY</t>
  </si>
  <si>
    <t>Fiscal Year</t>
  </si>
  <si>
    <t>Includes infection definitions for (A) gastroenteritis, (B) norovirus gastroenteritis, and (C) C. difficile infection</t>
  </si>
  <si>
    <t>HAI Dasboard</t>
  </si>
  <si>
    <t>Provides a high-level summary overview of the selcted infections in the facility through graphs and tables</t>
  </si>
  <si>
    <t>Healthcare-associated infections (HAI)</t>
  </si>
  <si>
    <t>Healthcare-associated infections (HAIs) are infections people get while they are receiving health care for another condition. HAIs can happen in any health care facility, including hospitals, ambulatory surgical centers, end-stage renal disease facilities, and long-term care facilities. Bacteria, fungi, viruses, or other, less common pathogens can cause HAIs.</t>
  </si>
  <si>
    <t>https://www.hhs.gov/oidp/topics/health-care-associated-infections/index.html</t>
  </si>
  <si>
    <t>Indwelling catheter</t>
  </si>
  <si>
    <t>https://www.cdc.gov/nhsn/pdfs/ltc/ltcf-manual-508.pdf</t>
  </si>
  <si>
    <t>Mean</t>
  </si>
  <si>
    <t>Multi-drug resistant organism (MDRO)</t>
  </si>
  <si>
    <r>
      <t xml:space="preserve">Microorganisms, predominantly bacteria, that are resistant to one or more classes of antimicrobial agents. Examples include Methicillin-resistant </t>
    </r>
    <r>
      <rPr>
        <i/>
        <sz val="11"/>
        <color theme="1"/>
        <rFont val="Calibri"/>
        <family val="2"/>
        <scheme val="minor"/>
      </rPr>
      <t>Staphylococcus aureus</t>
    </r>
    <r>
      <rPr>
        <sz val="11"/>
        <color theme="1"/>
        <rFont val="Calibri"/>
        <family val="2"/>
        <scheme val="minor"/>
      </rPr>
      <t xml:space="preserve"> (MRSA), Vancomycin-resistant Enterococci (VRE), certain gram negative bacteria, including those producing extended spectrum beta-lactamases (ESBLs) and others that are resistant to multiple classes of antimicrobial agents.</t>
    </r>
  </si>
  <si>
    <t xml:space="preserve">https://www.cdc.gov/infectioncontrol/guidelines/mdro/background.html </t>
  </si>
  <si>
    <t>Resident days</t>
  </si>
  <si>
    <t>Respiratory tract infection (RTI)</t>
  </si>
  <si>
    <t>Infections along the respiratory tract that include the following: (1) common cold syndromes or pharyngitis, (2)influenza-like illness, (3) pneumonia, and (4) lower RTI.</t>
  </si>
  <si>
    <t>Skin, soft tissue, &amp; mucosal infection (SSTI)</t>
  </si>
  <si>
    <t>Includes definitions for (A) skin (cellulitis/soft tissue/ wound) infections, (B) scabies, (C) fungal oral/perioral and skin infections (fungal mucocutaneous infections), (D) herpesvirus skin infections, and (E) conjunctivitis</t>
  </si>
  <si>
    <t>Urinary tract infection (UTI)</t>
  </si>
  <si>
    <t xml:space="preserve">https://www.cdc.gov/antibiotic-use/uti.html </t>
  </si>
  <si>
    <t>FY2023 (Jan-Dec 2023)</t>
  </si>
  <si>
    <t>Facility-wide HAIs</t>
  </si>
  <si>
    <t>January</t>
  </si>
  <si>
    <t>February</t>
  </si>
  <si>
    <t>March</t>
  </si>
  <si>
    <t>April</t>
  </si>
  <si>
    <t>May</t>
  </si>
  <si>
    <t>June</t>
  </si>
  <si>
    <t>July</t>
  </si>
  <si>
    <t>August</t>
  </si>
  <si>
    <t>September</t>
  </si>
  <si>
    <t>October</t>
  </si>
  <si>
    <t>November</t>
  </si>
  <si>
    <t>December</t>
  </si>
  <si>
    <t>FYTD</t>
  </si>
  <si>
    <t>Total infections (RTIs, UTIs, GIs, SSTIs)</t>
  </si>
  <si>
    <t>Resident Days</t>
  </si>
  <si>
    <t>HAI Rate (per 1000 resident days)</t>
  </si>
  <si>
    <t>Mean (Average) Rate (per 1000 resident days) from previous year</t>
  </si>
  <si>
    <t>Facility-wide RTIs</t>
  </si>
  <si>
    <t>Total Respiratory Tract Infections (RTIs)</t>
  </si>
  <si>
    <t xml:space="preserve"> Rate (per 1000 resident days)</t>
  </si>
  <si>
    <t>North Wing RTIs</t>
  </si>
  <si>
    <t>South Wing RTIs</t>
  </si>
  <si>
    <t>East Wing RTIs</t>
  </si>
  <si>
    <t>West Wing RTIs</t>
  </si>
  <si>
    <t>Resident Name</t>
  </si>
  <si>
    <t>Age</t>
  </si>
  <si>
    <t>Sex</t>
  </si>
  <si>
    <t>Admission Date</t>
  </si>
  <si>
    <t>Date of onset or when all surveillance criteria met</t>
  </si>
  <si>
    <t>Comments</t>
  </si>
  <si>
    <t>Facility-wide UTIs</t>
  </si>
  <si>
    <t>Total Urinary Tract Infections (UTIs)</t>
  </si>
  <si>
    <t>North Wing UTIs</t>
  </si>
  <si>
    <t>South Wing UTIs</t>
  </si>
  <si>
    <t>East Wing UTIs</t>
  </si>
  <si>
    <t>West Wing UTIs</t>
  </si>
  <si>
    <t>Indwelling catheter (Yes or No)</t>
  </si>
  <si>
    <t>Catheter Insertion date (if applicable)</t>
  </si>
  <si>
    <t>Culture results</t>
  </si>
  <si>
    <t>Date of onset or when all criteria met</t>
  </si>
  <si>
    <t>Date of positive stool specimen (if applicable)</t>
  </si>
  <si>
    <t>Facility-wide SSTIs</t>
  </si>
  <si>
    <t>Total Skin, Soft Tissues, &amp; Mucosal Infections (SSTIs)</t>
  </si>
  <si>
    <t>North Wing SSTIs</t>
  </si>
  <si>
    <t>South Wing SSTIs</t>
  </si>
  <si>
    <t>East Wing SSTIs</t>
  </si>
  <si>
    <t>West Wing SSTIs</t>
  </si>
  <si>
    <t>Organism</t>
  </si>
  <si>
    <t>Date of positive culture (if applicable)</t>
  </si>
  <si>
    <t>Location at time of culture collection</t>
  </si>
  <si>
    <t>Total respiratory tract infections (RTI)</t>
  </si>
  <si>
    <t xml:space="preserve">Infection Time Window </t>
  </si>
  <si>
    <t xml:space="preserve">For infection surveillance purposes, infections should be attributed to a LTCF onset if (a) there is no evidence of an incubating infection at the time of admission to the facility (on the basis of clinical documentation of appropriate signs and symptoms and not solely on screening microbiologic data) and (b) onset of clinical manifestation occurs 12 calendar days after admission (See McGeer Criteria, pg.967, first full paragraph)  </t>
  </si>
  <si>
    <t>Other Healthcare-associated infection surveillance</t>
  </si>
  <si>
    <t>Surveillance for selected respiratory tract infections. Tables are available for facility-wide data and unit specific data. Input the raw number of both the RTI infections and total resident days (for your facility or designated area); the rate (per 1000/resident days) will then auto-populate. Data tables can be deleted or copied &amp; pasted based on the number of areas in your facility.</t>
  </si>
  <si>
    <t xml:space="preserve">Example of how to display a high-level summary overview of the selcted infections in the facility using graphs and tables. The example uses fictious data and is only for demostration purposes. </t>
  </si>
  <si>
    <t>An evidence-based, standardized guidance for infection surveillance activities in long term care facilities (LTCF); designed to define and identify infections for surveillance purposes. McGeer criteria captures a variety of clinically relevant infections that occur in LTCF population that are also associated with clear IPC strategies (hand hygiene, standard precautions, transmission based precautions, etc.)</t>
  </si>
  <si>
    <t>McGeer Criteria (Link)</t>
  </si>
  <si>
    <t>Running list of details associated with each identified urinary tract infection. Use this list to calculate the total number of RTIs for a certain time period (e.g month) and to identify frequency of infections based on unit, and infection characteristics.</t>
  </si>
  <si>
    <t>Running list of details associated with each identified respiratory tract infection. Use this list to calculate the total number of RTIs for a certain time period (e.g month) and to identify frequency of infections based on unit, and infection characteristics.</t>
  </si>
  <si>
    <t xml:space="preserve">This spreadsheet is designed to assist with your facility's infection prevention &amp; control surveillance (IPC). It can be modified and adapted to your facility's IPC surveillance needs. Please start by reviewing the instructions for each tab, the glossary, and the McGeer criteria surveillance definitions (linked below). </t>
  </si>
  <si>
    <t>Attribution Location</t>
  </si>
  <si>
    <t>The resident's designated or assigned care area at the time of infection onset. Although the attribution location is not included in the linelists, it is a helpful data point that could inform the outbreak investigations. You can easily add this date point to your lineline by adding a column on the linelist with the title "Attribution Location."</t>
  </si>
  <si>
    <t xml:space="preserve">This tool can be adapted to capture other healthcare-associated infections. Additional tabs could be added for data collection and linelists. For example, while multi-drug resistant organism (MDRO) infections are not included as primary infections in McGeer criteria, the MDRO linelist tab allows you to track those infections in your facility.  </t>
  </si>
  <si>
    <t>GI Tract Surveillance</t>
  </si>
  <si>
    <t>GI Tract Linelist</t>
  </si>
  <si>
    <t>Surveillance for selected urinary tract infections. Tables are available for facility-wide data and unit specific data. Input the raw number of both the RTI infections and total resident days (for your facility or designated area); the rate (per 1000/resident days) will then auto-populate. Data tables can be deleted or copied &amp; pasted based on the number of areas in your facility.</t>
  </si>
  <si>
    <t>Surveillance for selected gastrointestinal tract infections. Tables are available for facility-wide data and unit specific data. Input the raw number of both the RTI infections and total resident days (for your facility or designated area); the rate (per 1000/resident days) will then auto-populate. Data tables can be deleted or copied &amp; pasted based on the number of areas in your facility.</t>
  </si>
  <si>
    <t>Running list of details associated with each identified gastrointestinal tract infection. Use this list to calculate the total number of RTIs for a certain time period (e.g month) and to identify frequency of infections based on unit, and infection characteristics.</t>
  </si>
  <si>
    <t>Surveillance for selected skin, soft tissue, and mucosal infections. Tables are available for facility-wide data and unit specific data. Input the raw number of both the RTI infections and total resident days (for your facility or designated area); the rate (per 1000/resident days) will then auto-populate. Data tables can be deleted or copied &amp; pasted based on the number of areas in your facility.</t>
  </si>
  <si>
    <t>Running list of details associated with each identified skin, soft tissue, or mucosal infection. Use this list to calculate the total number of RTIs for a certain time period (e.g month) and to identify frequency of infections based on unit, and infection characteristics.</t>
  </si>
  <si>
    <t xml:space="preserve">Running list of details associated with each multi-drug resistant organism (MDRO) infection. Use this list to identify frequency of infections based on unit, organsims, culture type, etc.  </t>
  </si>
  <si>
    <t xml:space="preserve">Gastrointestal (GI) tract infection </t>
  </si>
  <si>
    <r>
      <t xml:space="preserve">Average number of infections from the previous year (calculation: sum of all infections </t>
    </r>
    <r>
      <rPr>
        <sz val="11"/>
        <color theme="1"/>
        <rFont val="Calibri"/>
        <family val="2"/>
      </rPr>
      <t>÷ 12)</t>
    </r>
  </si>
  <si>
    <r>
      <t xml:space="preserve">(Number of healthcare-associated infections </t>
    </r>
    <r>
      <rPr>
        <sz val="11"/>
        <color theme="1"/>
        <rFont val="Calibri"/>
        <family val="2"/>
      </rPr>
      <t>÷  total residents days for the specified time period) × 1000</t>
    </r>
  </si>
  <si>
    <t>A daily count of the number of residents in a long-term care facility location during a time period. To calculate resident days, for each day of the month, at the same time each day, record the number of residents. At the end of the month, add the total daily counts.</t>
  </si>
  <si>
    <r>
      <t xml:space="preserve">Infections that happen when bacteria, often from the skin or rectum, enter the urethra, and infect the urinary tract.The infections can affect several parts of the urinary tract, but the most common type is a bladder infection (cystitis). Kidney infection (pyelonephritis) is another type of UTI. They’re less common, but more serious than bladder infections. </t>
    </r>
    <r>
      <rPr>
        <b/>
        <sz val="11"/>
        <color theme="1"/>
        <rFont val="Calibri"/>
        <family val="2"/>
        <scheme val="minor"/>
      </rPr>
      <t>UTIs can occur with or without the presence of an indwelling catheter.</t>
    </r>
    <r>
      <rPr>
        <sz val="11"/>
        <color theme="1"/>
        <rFont val="Calibri"/>
        <family val="2"/>
        <scheme val="minor"/>
      </rPr>
      <t xml:space="preserve"> </t>
    </r>
  </si>
  <si>
    <r>
      <t xml:space="preserve">A drainage tube that is inserted into the urinary bladder through the urethra, is left in place, and is connected to a collection system; also called a Foley catheter. </t>
    </r>
    <r>
      <rPr>
        <b/>
        <sz val="11"/>
        <color theme="1"/>
        <rFont val="Calibri"/>
        <family val="2"/>
        <scheme val="minor"/>
      </rPr>
      <t>Straight in-and-out catheters are not considered as indwelling urinary catheters.</t>
    </r>
  </si>
  <si>
    <t>Number of respiratory tract infections identified for the specified time period</t>
  </si>
  <si>
    <t>Number of urinary tract infections identified for the specified time period</t>
  </si>
  <si>
    <t>Number of gastrointestinal infections identified for the specified time period</t>
  </si>
  <si>
    <t>Number of skin, soft tissue, &amp; mucosal infections identified for the specified time period</t>
  </si>
  <si>
    <t xml:space="preserve">Total Gastrointestinal (GI) Tract Infections </t>
  </si>
  <si>
    <t>Facility-wide Gastrointestinal (GI) Tract Infections</t>
  </si>
  <si>
    <t>North Wing Gastrointestinal (GI) Tract Infections</t>
  </si>
  <si>
    <t>South Wing Gastrointestinal (GI) Tract Infections</t>
  </si>
  <si>
    <t>East Wing Gastrointestinal (GI) Tract Infections</t>
  </si>
  <si>
    <t>West Wing Gastrointestinal (GI) Tract Infections</t>
  </si>
  <si>
    <t>Rate (per 1000 resident days)</t>
  </si>
  <si>
    <r>
      <t xml:space="preserve">(Number of the specified infection </t>
    </r>
    <r>
      <rPr>
        <sz val="11"/>
        <color theme="1"/>
        <rFont val="Calibri"/>
        <family val="2"/>
      </rPr>
      <t>÷  total residents days for the specified time period) × 1000</t>
    </r>
  </si>
  <si>
    <t>Linear (Trendline)</t>
  </si>
  <si>
    <t xml:space="preserve">Provides a visual representation of the direction of your healthcare-associated infections, specifically if it is increasing or decreasing at a steady rate. </t>
  </si>
  <si>
    <t>2N</t>
  </si>
  <si>
    <t>MRSA</t>
  </si>
  <si>
    <t>Fever (101.5F), chills, body ache, and new cough noted on 1/7/2023</t>
  </si>
  <si>
    <t>(Example) Jane Doe</t>
  </si>
  <si>
    <t>No</t>
  </si>
  <si>
    <t>(Example) James Doe</t>
  </si>
  <si>
    <t xml:space="preserve">Culture collection date </t>
  </si>
  <si>
    <t xml:space="preserve">E. coli </t>
  </si>
  <si>
    <t>Pain while urinating (dyuria) noted on 1/10/2023; Fever onset on 1/11/2023; positive urine culture (E. coli &gt; 100,000 cfu/ml from urine collected on 1/11/2023</t>
  </si>
  <si>
    <t xml:space="preserve">3 watery stools noted evening of 1/6/2023 by CNA; Stool specimen collected on 1/7/2023 </t>
  </si>
  <si>
    <t>Recent Antibiotic Use (if applicable)</t>
  </si>
  <si>
    <t>Yes (Azithromycin started 12/27/2022, completed 1/5/2023)</t>
  </si>
  <si>
    <t>M</t>
  </si>
  <si>
    <t>F</t>
  </si>
  <si>
    <t>Date of laboratory confirmation (if applicable)</t>
  </si>
  <si>
    <t>Raised white patches noted in oral cavity by NP on 1/8/2023</t>
  </si>
  <si>
    <t>Wound</t>
  </si>
  <si>
    <t>Wound culture obtained for Stage 3 decubitus ulcer on 1/9/2023</t>
  </si>
  <si>
    <t>RTI Infection Type</t>
  </si>
  <si>
    <t>Influenza-like illness</t>
  </si>
  <si>
    <t>Culture or Lab results (if applicable)</t>
  </si>
  <si>
    <t>Culture or Lab Date of Collection (if applicable)</t>
  </si>
  <si>
    <t>GI Tract Infection Type</t>
  </si>
  <si>
    <t>Clostridioides difficile infection</t>
  </si>
  <si>
    <t>SSTI Type</t>
  </si>
  <si>
    <t>Fungal (Oral/Perioral/Skin) Infection</t>
  </si>
  <si>
    <t>Culture Source</t>
  </si>
  <si>
    <t>Other source (if applicable)</t>
  </si>
  <si>
    <t xml:space="preserve">January </t>
  </si>
  <si>
    <t xml:space="preserve">February </t>
  </si>
  <si>
    <t>Month</t>
  </si>
  <si>
    <t xml:space="preserve">Total </t>
  </si>
  <si>
    <r>
      <t>Provides a high-level summary overview of the selcted infections in the facility through graphs and tables; tables &amp; graphs are useful for IPC committee meetings, QAPI reports, administrative updates, regulatory visits, etc. T</t>
    </r>
    <r>
      <rPr>
        <b/>
        <sz val="11"/>
        <color theme="1"/>
        <rFont val="Calibri"/>
        <family val="2"/>
        <scheme val="minor"/>
      </rPr>
      <t>he total infections data point in the data table is modifiable so you can delete or add infections based on your IPC surveillance priorities</t>
    </r>
    <r>
      <rPr>
        <sz val="11"/>
        <color theme="1"/>
        <rFont val="Calibri"/>
        <family val="2"/>
        <scheme val="minor"/>
      </rPr>
      <t xml:space="preserve">. </t>
    </r>
  </si>
  <si>
    <t>Log of facility-wide indwelling urinary catheter days by month.</t>
  </si>
  <si>
    <t xml:space="preserve">Total Indwelling Urinary Catheter Days </t>
  </si>
  <si>
    <t>Indwelling Urinary Cath Days</t>
  </si>
  <si>
    <t>This material was prepared by Alliant Health Solutions, a Quality Innovation Network – Quality Improvement Organization (QIN – QIO) under contract with the Centers for Medicare &amp; Medicaid Services (CMS), an agency of the U.S. Department of Health and Human Services (HHS). Views expressed in this material do not necessarily reflect the official views or policy of CMS or HHS, and any reference to a specific product or entity herein does not constitute endorsement of that product or entity by CMS or HHS. Publication No. 12SOW-AHS-QIN-QIO TO1-NH--3147-01/20/23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</si>
</sst>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i/>
      <sz val="11"/>
      <color theme="1"/>
      <name val="Calibri"/>
      <family val="2"/>
      <scheme val="minor"/>
    </font>
    <font>
      <sz val="11"/>
      <color theme="1"/>
      <name val="Calibri"/>
      <family val="2"/>
    </font>
  </fonts>
  <fills count="1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CCCCFF"/>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9DA7B1"/>
        <bgColor indexed="64"/>
      </patternFill>
    </fill>
    <fill>
      <patternFill patternType="solid">
        <fgColor theme="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69">
    <xf numFmtId="0" fontId="0" fillId="0" borderId="0" xfId="0"/>
    <xf numFmtId="0" fontId="2" fillId="0" borderId="0" xfId="1"/>
    <xf numFmtId="0" fontId="0" fillId="0" borderId="0" xfId="0" applyAlignment="1">
      <alignment wrapText="1"/>
    </xf>
    <xf numFmtId="0" fontId="0" fillId="2" borderId="0" xfId="0" applyFill="1" applyAlignment="1">
      <alignment wrapText="1"/>
    </xf>
    <xf numFmtId="0" fontId="0" fillId="3" borderId="0" xfId="0" applyFill="1" applyAlignment="1">
      <alignment wrapText="1"/>
    </xf>
    <xf numFmtId="0" fontId="0" fillId="4" borderId="0" xfId="0" applyFill="1" applyAlignment="1">
      <alignment wrapText="1"/>
    </xf>
    <xf numFmtId="0" fontId="0" fillId="0" borderId="1" xfId="0" applyBorder="1"/>
    <xf numFmtId="0" fontId="1" fillId="0" borderId="1" xfId="0" applyFont="1" applyBorder="1"/>
    <xf numFmtId="0" fontId="0" fillId="5" borderId="0" xfId="0" applyFill="1" applyAlignment="1">
      <alignment wrapText="1"/>
    </xf>
    <xf numFmtId="0" fontId="0" fillId="0" borderId="1" xfId="0" applyBorder="1" applyAlignment="1">
      <alignment wrapText="1"/>
    </xf>
    <xf numFmtId="0" fontId="1" fillId="0" borderId="1" xfId="0" applyFont="1" applyBorder="1" applyAlignment="1">
      <alignment wrapText="1"/>
    </xf>
    <xf numFmtId="0" fontId="1" fillId="0" borderId="0" xfId="0" applyFont="1"/>
    <xf numFmtId="0" fontId="0" fillId="9" borderId="0" xfId="0" applyFill="1" applyAlignment="1">
      <alignment wrapText="1"/>
    </xf>
    <xf numFmtId="0" fontId="3" fillId="0" borderId="0" xfId="0" applyFont="1" applyAlignment="1">
      <alignment wrapText="1"/>
    </xf>
    <xf numFmtId="0" fontId="2" fillId="0" borderId="0" xfId="1" applyAlignment="1">
      <alignment wrapText="1"/>
    </xf>
    <xf numFmtId="0" fontId="1" fillId="10" borderId="0" xfId="0" applyFont="1" applyFill="1" applyAlignment="1">
      <alignment horizontal="center"/>
    </xf>
    <xf numFmtId="0" fontId="1" fillId="10" borderId="0" xfId="0" applyFont="1" applyFill="1" applyAlignment="1">
      <alignment horizontal="center" wrapText="1"/>
    </xf>
    <xf numFmtId="0" fontId="0" fillId="0" borderId="0" xfId="0" applyAlignment="1">
      <alignment horizontal="center"/>
    </xf>
    <xf numFmtId="0" fontId="0" fillId="0" borderId="0" xfId="0" applyAlignment="1">
      <alignment horizontal="center" wrapText="1"/>
    </xf>
    <xf numFmtId="0" fontId="0" fillId="12" borderId="0" xfId="0" applyFill="1"/>
    <xf numFmtId="0" fontId="1" fillId="13" borderId="0" xfId="0" applyFont="1" applyFill="1" applyAlignment="1">
      <alignment horizontal="left"/>
    </xf>
    <xf numFmtId="0" fontId="1" fillId="13" borderId="0" xfId="0" applyFont="1" applyFill="1"/>
    <xf numFmtId="2" fontId="0" fillId="0" borderId="1" xfId="0" applyNumberFormat="1" applyBorder="1"/>
    <xf numFmtId="2" fontId="1" fillId="0" borderId="1" xfId="0" applyNumberFormat="1" applyFont="1" applyBorder="1" applyAlignment="1">
      <alignment wrapText="1"/>
    </xf>
    <xf numFmtId="0" fontId="0" fillId="0" borderId="1" xfId="0" applyBorder="1" applyAlignment="1" applyProtection="1">
      <alignment wrapText="1"/>
      <protection locked="0"/>
    </xf>
    <xf numFmtId="0" fontId="0" fillId="0" borderId="1" xfId="0" applyBorder="1" applyProtection="1">
      <protection locked="0"/>
    </xf>
    <xf numFmtId="0" fontId="1" fillId="0" borderId="1" xfId="0" applyFont="1" applyBorder="1" applyProtection="1">
      <protection locked="0"/>
    </xf>
    <xf numFmtId="0" fontId="0" fillId="0" borderId="0" xfId="0" applyProtection="1">
      <protection locked="0"/>
    </xf>
    <xf numFmtId="0" fontId="1" fillId="0" borderId="0" xfId="0" applyFont="1" applyProtection="1">
      <protection locked="0"/>
    </xf>
    <xf numFmtId="0" fontId="1" fillId="2" borderId="0" xfId="0" applyFont="1" applyFill="1" applyAlignment="1">
      <alignment horizontal="center" wrapText="1"/>
    </xf>
    <xf numFmtId="0" fontId="1" fillId="0" borderId="0" xfId="0" applyFont="1" applyAlignment="1">
      <alignment horizontal="center"/>
    </xf>
    <xf numFmtId="0" fontId="0" fillId="2" borderId="0" xfId="0" applyFill="1" applyAlignment="1">
      <alignment horizontal="center" wrapText="1"/>
    </xf>
    <xf numFmtId="0" fontId="0" fillId="12" borderId="0" xfId="0" applyFill="1" applyAlignment="1">
      <alignment horizontal="center"/>
    </xf>
    <xf numFmtId="14" fontId="0" fillId="12" borderId="0" xfId="0" applyNumberFormat="1" applyFill="1" applyAlignment="1">
      <alignment horizontal="center"/>
    </xf>
    <xf numFmtId="0" fontId="1" fillId="12" borderId="0" xfId="0" applyFont="1" applyFill="1" applyAlignment="1">
      <alignment horizontal="center"/>
    </xf>
    <xf numFmtId="0" fontId="0" fillId="12" borderId="0" xfId="0" applyFill="1" applyAlignment="1">
      <alignment wrapText="1"/>
    </xf>
    <xf numFmtId="14" fontId="0" fillId="12" borderId="0" xfId="0" applyNumberFormat="1" applyFill="1"/>
    <xf numFmtId="0" fontId="0" fillId="4" borderId="0" xfId="0" applyFill="1" applyAlignment="1">
      <alignment horizontal="center" wrapText="1"/>
    </xf>
    <xf numFmtId="0" fontId="1" fillId="4" borderId="0" xfId="0" applyFont="1" applyFill="1" applyAlignment="1">
      <alignment horizontal="center" wrapText="1"/>
    </xf>
    <xf numFmtId="0" fontId="0" fillId="12" borderId="0" xfId="0" applyFill="1" applyAlignment="1">
      <alignment horizontal="center" wrapText="1"/>
    </xf>
    <xf numFmtId="14" fontId="0" fillId="12" borderId="0" xfId="0" applyNumberFormat="1" applyFill="1" applyAlignment="1">
      <alignment horizontal="center" wrapText="1"/>
    </xf>
    <xf numFmtId="0" fontId="1" fillId="5" borderId="0" xfId="0" applyFont="1" applyFill="1" applyAlignment="1">
      <alignment horizontal="center" wrapText="1"/>
    </xf>
    <xf numFmtId="0" fontId="0" fillId="5" borderId="0" xfId="0" applyFill="1" applyAlignment="1">
      <alignment horizontal="center" wrapText="1"/>
    </xf>
    <xf numFmtId="0" fontId="0" fillId="9" borderId="0" xfId="0" applyFill="1" applyAlignment="1">
      <alignment horizontal="center" wrapText="1"/>
    </xf>
    <xf numFmtId="0" fontId="1" fillId="9" borderId="0" xfId="0" applyFont="1" applyFill="1" applyAlignment="1">
      <alignment horizontal="center" wrapText="1"/>
    </xf>
    <xf numFmtId="0" fontId="0" fillId="0" borderId="0" xfId="0" applyAlignment="1" applyProtection="1">
      <alignment wrapText="1"/>
      <protection locked="0"/>
    </xf>
    <xf numFmtId="0" fontId="1" fillId="12" borderId="0" xfId="0" applyFont="1" applyFill="1" applyAlignment="1">
      <alignment horizontal="center" wrapText="1"/>
    </xf>
    <xf numFmtId="0" fontId="1" fillId="0" borderId="0" xfId="0" applyFont="1" applyAlignment="1">
      <alignment horizontal="center" wrapText="1"/>
    </xf>
    <xf numFmtId="14" fontId="1" fillId="12" borderId="0" xfId="0" applyNumberFormat="1" applyFont="1" applyFill="1" applyAlignment="1">
      <alignment horizontal="center" wrapText="1"/>
    </xf>
    <xf numFmtId="0" fontId="1" fillId="3" borderId="1" xfId="0" applyFont="1" applyFill="1" applyBorder="1"/>
    <xf numFmtId="0" fontId="1" fillId="11" borderId="0" xfId="0" applyFont="1" applyFill="1" applyAlignment="1">
      <alignment wrapText="1"/>
    </xf>
    <xf numFmtId="0" fontId="1" fillId="6" borderId="2" xfId="0" applyFont="1" applyFill="1" applyBorder="1" applyAlignment="1">
      <alignment horizontal="center" wrapText="1"/>
    </xf>
    <xf numFmtId="0" fontId="1" fillId="6" borderId="3" xfId="0" applyFont="1" applyFill="1" applyBorder="1" applyAlignment="1">
      <alignment horizontal="center" wrapText="1"/>
    </xf>
    <xf numFmtId="0" fontId="0" fillId="6" borderId="4" xfId="0" applyFill="1" applyBorder="1"/>
    <xf numFmtId="0" fontId="1" fillId="6" borderId="2" xfId="0" applyFont="1" applyFill="1" applyBorder="1" applyAlignment="1" applyProtection="1">
      <alignment horizontal="center" wrapText="1"/>
      <protection locked="0"/>
    </xf>
    <xf numFmtId="0" fontId="1" fillId="6" borderId="3" xfId="0" applyFont="1" applyFill="1" applyBorder="1" applyAlignment="1" applyProtection="1">
      <alignment horizontal="center" wrapText="1"/>
      <protection locked="0"/>
    </xf>
    <xf numFmtId="0" fontId="0" fillId="6" borderId="4" xfId="0" applyFill="1" applyBorder="1" applyProtection="1">
      <protection locked="0"/>
    </xf>
    <xf numFmtId="0" fontId="1" fillId="7" borderId="2" xfId="0" applyFont="1" applyFill="1" applyBorder="1" applyAlignment="1" applyProtection="1">
      <alignment horizontal="center" wrapText="1"/>
      <protection locked="0"/>
    </xf>
    <xf numFmtId="0" fontId="1" fillId="7" borderId="3" xfId="0" applyFont="1" applyFill="1" applyBorder="1" applyAlignment="1" applyProtection="1">
      <alignment horizontal="center" wrapText="1"/>
      <protection locked="0"/>
    </xf>
    <xf numFmtId="0" fontId="0" fillId="7" borderId="4" xfId="0" applyFill="1" applyBorder="1" applyProtection="1">
      <protection locked="0"/>
    </xf>
    <xf numFmtId="0" fontId="1" fillId="3" borderId="2" xfId="0" applyFont="1" applyFill="1" applyBorder="1" applyAlignment="1" applyProtection="1">
      <alignment horizontal="center" wrapText="1"/>
      <protection locked="0"/>
    </xf>
    <xf numFmtId="0" fontId="1" fillId="3" borderId="3" xfId="0" applyFont="1" applyFill="1" applyBorder="1" applyAlignment="1" applyProtection="1">
      <alignment horizontal="center" wrapText="1"/>
      <protection locked="0"/>
    </xf>
    <xf numFmtId="0" fontId="0" fillId="3" borderId="4" xfId="0" applyFill="1" applyBorder="1" applyProtection="1">
      <protection locked="0"/>
    </xf>
    <xf numFmtId="0" fontId="1" fillId="8" borderId="2" xfId="0" applyFont="1" applyFill="1" applyBorder="1" applyAlignment="1" applyProtection="1">
      <alignment horizontal="center" wrapText="1"/>
      <protection locked="0"/>
    </xf>
    <xf numFmtId="0" fontId="1" fillId="8" borderId="3" xfId="0" applyFont="1" applyFill="1" applyBorder="1" applyAlignment="1" applyProtection="1">
      <alignment horizontal="center" wrapText="1"/>
      <protection locked="0"/>
    </xf>
    <xf numFmtId="0" fontId="0" fillId="8" borderId="4" xfId="0" applyFill="1" applyBorder="1" applyProtection="1">
      <protection locked="0"/>
    </xf>
    <xf numFmtId="0" fontId="1" fillId="5" borderId="2" xfId="0" applyFont="1" applyFill="1" applyBorder="1" applyAlignment="1" applyProtection="1">
      <alignment horizontal="center" wrapText="1"/>
      <protection locked="0"/>
    </xf>
    <xf numFmtId="0" fontId="1" fillId="5" borderId="3" xfId="0" applyFont="1" applyFill="1" applyBorder="1" applyAlignment="1" applyProtection="1">
      <alignment horizontal="center" wrapText="1"/>
      <protection locked="0"/>
    </xf>
    <xf numFmtId="0" fontId="0" fillId="5" borderId="4" xfId="0" applyFill="1" applyBorder="1" applyProtection="1">
      <protection locked="0"/>
    </xf>
  </cellXfs>
  <cellStyles count="2">
    <cellStyle name="Hyperlink" xfId="1" builtinId="8"/>
    <cellStyle name="Normal" xfId="0" builtinId="0"/>
  </cellStyles>
  <dxfs count="0"/>
  <tableStyles count="0" defaultTableStyle="TableStyleMedium2" defaultPivotStyle="PivotStyleLight16"/>
  <colors>
    <mruColors>
      <color rgb="FF9DA7B1"/>
      <color rgb="FFD1857D"/>
      <color rgb="FFCCCC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Healthcare</a:t>
            </a:r>
            <a:r>
              <a:rPr lang="en-US" baseline="0"/>
              <a:t>-associated Infections (HAIs) FY2023</a:t>
            </a:r>
            <a:endParaRPr lang="en-US"/>
          </a:p>
        </c:rich>
      </c:tx>
      <c:layout>
        <c:manualLayout>
          <c:xMode val="edge"/>
          <c:yMode val="edge"/>
          <c:x val="0.25438262463860095"/>
          <c:y val="3.80318469303009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'HAI Dashboard (Example)'!$A$3</c:f>
              <c:strCache>
                <c:ptCount val="1"/>
                <c:pt idx="0">
                  <c:v>Total infections (RTIs, UTIs, GIs, SSTIs)</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'HAI Dashboard (Example)'!$B$2:$M$2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'HAI Dashboard (Example)'!$B$3:$M$3</c:f>
              <c:numCache>
                <c:formatCode>General</c:formatCode>
                <c:ptCount val="12"/>
                <c:pt idx="0">
                  <c:v>1</c:v>
                </c:pt>
                <c:pt idx="1">
                  <c:v>2</c:v>
                </c:pt>
                <c:pt idx="2">
                  <c:v>3</c:v>
                </c:pt>
                <c:pt idx="3">
                  <c:v>4</c:v>
                </c:pt>
                <c:pt idx="4">
                  <c:v>5</c:v>
                </c:pt>
                <c:pt idx="5">
                  <c:v>6</c:v>
                </c:pt>
                <c:pt idx="6">
                  <c:v>10</c:v>
                </c:pt>
                <c:pt idx="7">
                  <c:v>15</c:v>
                </c:pt>
                <c:pt idx="8">
                  <c:v>12</c:v>
                </c:pt>
                <c:pt idx="9">
                  <c:v>6</c:v>
                </c:pt>
                <c:pt idx="10">
                  <c:v>3</c:v>
                </c:pt>
                <c:pt idx="11">
                  <c:v>1</c:v>
                </c:pt>
              </c:numCache>
            </c:numRef>
          </c:val>
          <c:extLst>
            <c:ext xmlns:c16="http://schemas.microsoft.com/office/drawing/2014/chart" uri="{C3380CC4-5D6E-409C-BE32-E72D297353CC}">
              <c16:uniqueId val="{00000000-8E9F-4436-83FE-CCE1630F448E}"/>
            </c:ext>
          </c:extLst>
        </c:ser>
        <c:dLbls>
          <c:showLegendKey val="0"/>
          <c:showVal val="0"/>
          <c:showCatName val="0"/>
          <c:showSerName val="0"/>
          <c:showPercent val="0"/>
          <c:showBubbleSize val="0"/>
        </c:dLbls>
        <c:gapWidth val="65"/>
        <c:shape val="box"/>
        <c:axId val="477544048"/>
        <c:axId val="477548208"/>
        <c:axId val="0"/>
      </c:bar3DChart>
      <c:catAx>
        <c:axId val="4775440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77548208"/>
        <c:crosses val="autoZero"/>
        <c:auto val="1"/>
        <c:lblAlgn val="ctr"/>
        <c:lblOffset val="100"/>
        <c:noMultiLvlLbl val="0"/>
      </c:catAx>
      <c:valAx>
        <c:axId val="477548208"/>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477544048"/>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Healthcare-associated Infection (HAI) Rate FY2023 </a:t>
            </a:r>
          </a:p>
        </c:rich>
      </c:tx>
      <c:layout>
        <c:manualLayout>
          <c:xMode val="edge"/>
          <c:yMode val="edge"/>
          <c:x val="0.24192562761715858"/>
          <c:y val="3.777147742444488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lineChart>
        <c:grouping val="standard"/>
        <c:varyColors val="0"/>
        <c:ser>
          <c:idx val="2"/>
          <c:order val="2"/>
          <c:tx>
            <c:strRef>
              <c:f>'HAI Dashboard (Example)'!$A$5</c:f>
              <c:strCache>
                <c:ptCount val="1"/>
                <c:pt idx="0">
                  <c:v>HAI Rate (per 1000 resident days)</c:v>
                </c:pt>
              </c:strCache>
            </c:strRef>
          </c:tx>
          <c:spPr>
            <a:ln w="31750"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trendline>
            <c:spPr>
              <a:ln w="19050" cap="rnd">
                <a:solidFill>
                  <a:schemeClr val="accent3"/>
                </a:solidFill>
                <a:prstDash val="sysDash"/>
              </a:ln>
              <a:effectLst/>
            </c:spPr>
            <c:trendlineType val="linear"/>
            <c:dispRSqr val="0"/>
            <c:dispEq val="0"/>
          </c:trendline>
          <c:cat>
            <c:strRef>
              <c:f>'HAI Dashboard (Example)'!$B$2:$M$2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'HAI Dashboard (Example)'!$B$5:$M$5</c:f>
              <c:numCache>
                <c:formatCode>0.00</c:formatCode>
                <c:ptCount val="12"/>
                <c:pt idx="0">
                  <c:v>1</c:v>
                </c:pt>
                <c:pt idx="1">
                  <c:v>1.6</c:v>
                </c:pt>
                <c:pt idx="2">
                  <c:v>3.1578947368421053</c:v>
                </c:pt>
                <c:pt idx="3">
                  <c:v>3.4782608695652177</c:v>
                </c:pt>
                <c:pt idx="4">
                  <c:v>3.8461538461538463</c:v>
                </c:pt>
                <c:pt idx="5">
                  <c:v>4.2857142857142856</c:v>
                </c:pt>
                <c:pt idx="6">
                  <c:v>8</c:v>
                </c:pt>
                <c:pt idx="7">
                  <c:v>16.666666666666668</c:v>
                </c:pt>
                <c:pt idx="8">
                  <c:v>10.90909090909091</c:v>
                </c:pt>
                <c:pt idx="9">
                  <c:v>4.8979591836734695</c:v>
                </c:pt>
                <c:pt idx="10">
                  <c:v>2.3076923076923079</c:v>
                </c:pt>
                <c:pt idx="11">
                  <c:v>1</c:v>
                </c:pt>
              </c:numCache>
            </c:numRef>
          </c:val>
          <c:smooth val="0"/>
          <c:extLst>
            <c:ext xmlns:c16="http://schemas.microsoft.com/office/drawing/2014/chart" uri="{C3380CC4-5D6E-409C-BE32-E72D297353CC}">
              <c16:uniqueId val="{00000002-9AF0-4355-9264-B5F04D6F5ABF}"/>
            </c:ext>
          </c:extLst>
        </c:ser>
        <c:ser>
          <c:idx val="3"/>
          <c:order val="3"/>
          <c:tx>
            <c:strRef>
              <c:f>'HAI Dashboard (Example)'!$A$6</c:f>
              <c:strCache>
                <c:ptCount val="1"/>
                <c:pt idx="0">
                  <c:v>Mean (Average) Rate (per 1000 resident days) from previous year</c:v>
                </c:pt>
              </c:strCache>
            </c:strRef>
          </c:tx>
          <c:spPr>
            <a:ln w="31750" cap="rnd">
              <a:solidFill>
                <a:schemeClr val="accent4"/>
              </a:solidFill>
              <a:round/>
            </a:ln>
            <a:effectLst/>
          </c:spPr>
          <c:marker>
            <c:symbol val="none"/>
          </c:marker>
          <c:dLbls>
            <c:delete val="1"/>
          </c:dLbls>
          <c:cat>
            <c:strRef>
              <c:f>'HAI Dashboard (Example)'!$B$2:$M$2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'HAI Dashboard (Example)'!$B$6:$M$6</c:f>
              <c:numCache>
                <c:formatCode>General</c:formatCode>
                <c:ptCount val="12"/>
                <c:pt idx="0">
                  <c:v>3</c:v>
                </c:pt>
                <c:pt idx="1">
                  <c:v>3</c:v>
                </c:pt>
                <c:pt idx="2">
                  <c:v>3</c:v>
                </c:pt>
                <c:pt idx="3">
                  <c:v>3</c:v>
                </c:pt>
                <c:pt idx="4">
                  <c:v>3</c:v>
                </c:pt>
                <c:pt idx="5">
                  <c:v>3</c:v>
                </c:pt>
                <c:pt idx="6">
                  <c:v>3</c:v>
                </c:pt>
                <c:pt idx="7">
                  <c:v>3</c:v>
                </c:pt>
                <c:pt idx="8">
                  <c:v>3</c:v>
                </c:pt>
                <c:pt idx="9">
                  <c:v>3</c:v>
                </c:pt>
                <c:pt idx="10">
                  <c:v>3</c:v>
                </c:pt>
                <c:pt idx="11">
                  <c:v>3</c:v>
                </c:pt>
              </c:numCache>
            </c:numRef>
          </c:val>
          <c:smooth val="0"/>
          <c:extLst>
            <c:ext xmlns:c16="http://schemas.microsoft.com/office/drawing/2014/chart" uri="{C3380CC4-5D6E-409C-BE32-E72D297353CC}">
              <c16:uniqueId val="{00000007-9AF0-4355-9264-B5F04D6F5ABF}"/>
            </c:ext>
          </c:extLst>
        </c:ser>
        <c:dLbls>
          <c:dLblPos val="ctr"/>
          <c:showLegendKey val="0"/>
          <c:showVal val="1"/>
          <c:showCatName val="0"/>
          <c:showSerName val="0"/>
          <c:showPercent val="0"/>
          <c:showBubbleSize val="0"/>
        </c:dLbls>
        <c:smooth val="0"/>
        <c:axId val="483156272"/>
        <c:axId val="483165424"/>
        <c:extLst>
          <c:ext xmlns:c15="http://schemas.microsoft.com/office/drawing/2012/chart" uri="{02D57815-91ED-43cb-92C2-25804820EDAC}">
            <c15:filteredLineSeries>
              <c15:ser>
                <c:idx val="0"/>
                <c:order val="0"/>
                <c:tx>
                  <c:strRef>
                    <c:extLst>
                      <c:ext uri="{02D57815-91ED-43cb-92C2-25804820EDAC}">
                        <c15:formulaRef>
                          <c15:sqref>'HAI Dashboard (Example)'!$A$3</c15:sqref>
                        </c15:formulaRef>
                      </c:ext>
                    </c:extLst>
                    <c:strCache>
                      <c:ptCount val="1"/>
                      <c:pt idx="0">
                        <c:v>Total infections (RTIs, UTIs, GIs, SSTIs)</c:v>
                      </c:pt>
                    </c:strCache>
                  </c:strRef>
                </c:tx>
                <c:spPr>
                  <a:ln w="31750" cap="rnd">
                    <a:solidFill>
                      <a:schemeClr val="accent1"/>
                    </a:solidFill>
                    <a:round/>
                  </a:ln>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cat>
                  <c:strRef>
                    <c:extLst>
                      <c:ext uri="{02D57815-91ED-43cb-92C2-25804820EDAC}">
                        <c15:formulaRef>
                          <c15:sqref>'HAI Dashboard (Example)'!$B$2:$M$2</c15:sqref>
                        </c15:formulaRef>
                      </c:ext>
                    </c:extLst>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extLst>
                      <c:ext uri="{02D57815-91ED-43cb-92C2-25804820EDAC}">
                        <c15:formulaRef>
                          <c15:sqref>'HAI Dashboard (Example)'!$B$3:$M$3</c15:sqref>
                        </c15:formulaRef>
                      </c:ext>
                    </c:extLst>
                    <c:numCache>
                      <c:formatCode>General</c:formatCode>
                      <c:ptCount val="12"/>
                      <c:pt idx="0">
                        <c:v>1</c:v>
                      </c:pt>
                      <c:pt idx="1">
                        <c:v>2</c:v>
                      </c:pt>
                      <c:pt idx="2">
                        <c:v>3</c:v>
                      </c:pt>
                      <c:pt idx="3">
                        <c:v>4</c:v>
                      </c:pt>
                      <c:pt idx="4">
                        <c:v>5</c:v>
                      </c:pt>
                      <c:pt idx="5">
                        <c:v>6</c:v>
                      </c:pt>
                      <c:pt idx="6">
                        <c:v>10</c:v>
                      </c:pt>
                      <c:pt idx="7">
                        <c:v>15</c:v>
                      </c:pt>
                      <c:pt idx="8">
                        <c:v>12</c:v>
                      </c:pt>
                      <c:pt idx="9">
                        <c:v>6</c:v>
                      </c:pt>
                      <c:pt idx="10">
                        <c:v>3</c:v>
                      </c:pt>
                      <c:pt idx="11">
                        <c:v>1</c:v>
                      </c:pt>
                    </c:numCache>
                  </c:numRef>
                </c:val>
                <c:smooth val="0"/>
                <c:extLst>
                  <c:ext xmlns:c16="http://schemas.microsoft.com/office/drawing/2014/chart" uri="{C3380CC4-5D6E-409C-BE32-E72D297353CC}">
                    <c16:uniqueId val="{00000000-9AF0-4355-9264-B5F04D6F5ABF}"/>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'HAI Dashboard (Example)'!$A$4</c15:sqref>
                        </c15:formulaRef>
                      </c:ext>
                    </c:extLst>
                    <c:strCache>
                      <c:ptCount val="1"/>
                      <c:pt idx="0">
                        <c:v>Resident Days</c:v>
                      </c:pt>
                    </c:strCache>
                  </c:strRef>
                </c:tx>
                <c:spPr>
                  <a:ln w="31750" cap="rnd">
                    <a:solidFill>
                      <a:schemeClr val="accent2"/>
                    </a:solidFill>
                    <a:round/>
                  </a:ln>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12700">
                      <a:solidFill>
                        <a:schemeClr val="l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xmlns:c15="http://schemas.microsoft.com/office/drawing/2012/chart">
                      <c:ext xmlns:c15="http://schemas.microsoft.com/office/drawing/2012/chart" uri="{02D57815-91ED-43cb-92C2-25804820EDAC}">
                        <c15:formulaRef>
                          <c15:sqref>'HAI Dashboard (Example)'!$B$2:$M$2</c15:sqref>
                        </c15:formulaRef>
                      </c:ext>
                    </c:extLst>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extLst xmlns:c15="http://schemas.microsoft.com/office/drawing/2012/chart">
                      <c:ext xmlns:c15="http://schemas.microsoft.com/office/drawing/2012/chart" uri="{02D57815-91ED-43cb-92C2-25804820EDAC}">
                        <c15:formulaRef>
                          <c15:sqref>'HAI Dashboard (Example)'!$B$4:$M$4</c15:sqref>
                        </c15:formulaRef>
                      </c:ext>
                    </c:extLst>
                    <c:numCache>
                      <c:formatCode>General</c:formatCode>
                      <c:ptCount val="12"/>
                      <c:pt idx="0">
                        <c:v>1000</c:v>
                      </c:pt>
                      <c:pt idx="1">
                        <c:v>1250</c:v>
                      </c:pt>
                      <c:pt idx="2">
                        <c:v>950</c:v>
                      </c:pt>
                      <c:pt idx="3">
                        <c:v>1150</c:v>
                      </c:pt>
                      <c:pt idx="4">
                        <c:v>1300</c:v>
                      </c:pt>
                      <c:pt idx="5">
                        <c:v>1400</c:v>
                      </c:pt>
                      <c:pt idx="6">
                        <c:v>1250</c:v>
                      </c:pt>
                      <c:pt idx="7">
                        <c:v>900</c:v>
                      </c:pt>
                      <c:pt idx="8">
                        <c:v>1100</c:v>
                      </c:pt>
                      <c:pt idx="9">
                        <c:v>1225</c:v>
                      </c:pt>
                      <c:pt idx="10">
                        <c:v>1300</c:v>
                      </c:pt>
                      <c:pt idx="11">
                        <c:v>1000</c:v>
                      </c:pt>
                    </c:numCache>
                  </c:numRef>
                </c:val>
                <c:smooth val="0"/>
                <c:extLst xmlns:c15="http://schemas.microsoft.com/office/drawing/2012/chart">
                  <c:ext xmlns:c16="http://schemas.microsoft.com/office/drawing/2014/chart" uri="{C3380CC4-5D6E-409C-BE32-E72D297353CC}">
                    <c16:uniqueId val="{00000001-9AF0-4355-9264-B5F04D6F5ABF}"/>
                  </c:ext>
                </c:extLst>
              </c15:ser>
            </c15:filteredLineSeries>
          </c:ext>
        </c:extLst>
      </c:lineChart>
      <c:catAx>
        <c:axId val="483156272"/>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83165424"/>
        <c:crosses val="autoZero"/>
        <c:auto val="1"/>
        <c:lblAlgn val="ctr"/>
        <c:lblOffset val="100"/>
        <c:noMultiLvlLbl val="0"/>
      </c:catAx>
      <c:valAx>
        <c:axId val="483165424"/>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83156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76200" cap="flat" cmpd="sng" algn="ctr">
      <a:solidFill>
        <a:schemeClr val="tx2"/>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Healthcare</a:t>
            </a:r>
            <a:r>
              <a:rPr lang="en-US" baseline="0"/>
              <a:t>-associated Infections (HAIs) FY2023</a:t>
            </a:r>
            <a:endParaRPr lang="en-US"/>
          </a:p>
        </c:rich>
      </c:tx>
      <c:layout>
        <c:manualLayout>
          <c:xMode val="edge"/>
          <c:yMode val="edge"/>
          <c:x val="0.25438262463860095"/>
          <c:y val="3.80318469303009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'HAI Dashboard'!$A$3</c:f>
              <c:strCache>
                <c:ptCount val="1"/>
                <c:pt idx="0">
                  <c:v>Total infections (RTIs, UTIs, GIs, SSTIs)</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'HAI Dashboard'!$B$2:$M$2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'HAI Dashboard'!$B$3:$M$3</c:f>
              <c:numCache>
                <c:formatCode>General</c:formatCode>
                <c:ptCount val="12"/>
              </c:numCache>
            </c:numRef>
          </c:val>
          <c:extLst>
            <c:ext xmlns:c16="http://schemas.microsoft.com/office/drawing/2014/chart" uri="{C3380CC4-5D6E-409C-BE32-E72D297353CC}">
              <c16:uniqueId val="{00000000-4A30-408F-AC80-88D86ADAEB17}"/>
            </c:ext>
          </c:extLst>
        </c:ser>
        <c:dLbls>
          <c:showLegendKey val="0"/>
          <c:showVal val="0"/>
          <c:showCatName val="0"/>
          <c:showSerName val="0"/>
          <c:showPercent val="0"/>
          <c:showBubbleSize val="0"/>
        </c:dLbls>
        <c:gapWidth val="65"/>
        <c:shape val="box"/>
        <c:axId val="477544048"/>
        <c:axId val="477548208"/>
        <c:axId val="0"/>
      </c:bar3DChart>
      <c:catAx>
        <c:axId val="47754404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n-US"/>
          </a:p>
        </c:txPr>
        <c:crossAx val="477548208"/>
        <c:crosses val="autoZero"/>
        <c:auto val="1"/>
        <c:lblAlgn val="ctr"/>
        <c:lblOffset val="100"/>
        <c:noMultiLvlLbl val="0"/>
      </c:catAx>
      <c:valAx>
        <c:axId val="477548208"/>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crossAx val="477544048"/>
        <c:crosses val="autoZero"/>
        <c:crossBetween val="between"/>
      </c:valAx>
      <c:spPr>
        <a:noFill/>
        <a:ln>
          <a:noFill/>
        </a:ln>
        <a:effectLst/>
      </c:spPr>
    </c:plotArea>
    <c:legend>
      <c:legendPos val="b"/>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Healthcare-associated Infection (HAI) Rate FY2023 </a:t>
            </a:r>
          </a:p>
        </c:rich>
      </c:tx>
      <c:layout>
        <c:manualLayout>
          <c:xMode val="edge"/>
          <c:yMode val="edge"/>
          <c:x val="0.24192562761715858"/>
          <c:y val="3.777147742444488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lineChart>
        <c:grouping val="standard"/>
        <c:varyColors val="0"/>
        <c:ser>
          <c:idx val="2"/>
          <c:order val="2"/>
          <c:tx>
            <c:strRef>
              <c:f>'HAI Dashboard'!$A$5</c:f>
              <c:strCache>
                <c:ptCount val="1"/>
                <c:pt idx="0">
                  <c:v>HAI Rate (per 1000 resident days)</c:v>
                </c:pt>
              </c:strCache>
            </c:strRef>
          </c:tx>
          <c:spPr>
            <a:ln w="31750"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trendline>
            <c:spPr>
              <a:ln w="19050" cap="rnd">
                <a:solidFill>
                  <a:schemeClr val="accent3"/>
                </a:solidFill>
                <a:prstDash val="sysDash"/>
              </a:ln>
              <a:effectLst/>
            </c:spPr>
            <c:trendlineType val="linear"/>
            <c:dispRSqr val="0"/>
            <c:dispEq val="0"/>
          </c:trendline>
          <c:cat>
            <c:strRef>
              <c:f>'HAI Dashboard'!$B$2:$M$2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'HAI Dashboard'!$B$5:$M$5</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E76F-4541-B8DE-EE27237B4AEB}"/>
            </c:ext>
          </c:extLst>
        </c:ser>
        <c:ser>
          <c:idx val="3"/>
          <c:order val="3"/>
          <c:tx>
            <c:strRef>
              <c:f>'HAI Dashboard'!$A$6</c:f>
              <c:strCache>
                <c:ptCount val="1"/>
                <c:pt idx="0">
                  <c:v>Mean (Average) Rate (per 1000 resident days) from previous year</c:v>
                </c:pt>
              </c:strCache>
            </c:strRef>
          </c:tx>
          <c:spPr>
            <a:ln w="31750" cap="rnd">
              <a:solidFill>
                <a:schemeClr val="accent4"/>
              </a:solidFill>
              <a:round/>
            </a:ln>
            <a:effectLst/>
          </c:spPr>
          <c:marker>
            <c:symbol val="none"/>
          </c:marker>
          <c:dLbls>
            <c:delete val="1"/>
          </c:dLbls>
          <c:cat>
            <c:strRef>
              <c:f>'HAI Dashboard'!$B$2:$M$2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'HAI Dashboard'!$B$6:$M$6</c:f>
              <c:numCache>
                <c:formatCode>General</c:formatCode>
                <c:ptCount val="12"/>
              </c:numCache>
            </c:numRef>
          </c:val>
          <c:smooth val="0"/>
          <c:extLst>
            <c:ext xmlns:c16="http://schemas.microsoft.com/office/drawing/2014/chart" uri="{C3380CC4-5D6E-409C-BE32-E72D297353CC}">
              <c16:uniqueId val="{00000001-E76F-4541-B8DE-EE27237B4AEB}"/>
            </c:ext>
          </c:extLst>
        </c:ser>
        <c:dLbls>
          <c:dLblPos val="ctr"/>
          <c:showLegendKey val="0"/>
          <c:showVal val="1"/>
          <c:showCatName val="0"/>
          <c:showSerName val="0"/>
          <c:showPercent val="0"/>
          <c:showBubbleSize val="0"/>
        </c:dLbls>
        <c:smooth val="0"/>
        <c:axId val="483156272"/>
        <c:axId val="483165424"/>
        <c:extLst>
          <c:ext xmlns:c15="http://schemas.microsoft.com/office/drawing/2012/chart" uri="{02D57815-91ED-43cb-92C2-25804820EDAC}">
            <c15:filteredLineSeries>
              <c15:ser>
                <c:idx val="0"/>
                <c:order val="0"/>
                <c:tx>
                  <c:strRef>
                    <c:extLst>
                      <c:ext uri="{02D57815-91ED-43cb-92C2-25804820EDAC}">
                        <c15:formulaRef>
                          <c15:sqref>'HAI Dashboard'!$A$3</c15:sqref>
                        </c15:formulaRef>
                      </c:ext>
                    </c:extLst>
                    <c:strCache>
                      <c:ptCount val="1"/>
                      <c:pt idx="0">
                        <c:v>Total infections (RTIs, UTIs, GIs, SSTIs)</c:v>
                      </c:pt>
                    </c:strCache>
                  </c:strRef>
                </c:tx>
                <c:spPr>
                  <a:ln w="31750" cap="rnd">
                    <a:solidFill>
                      <a:schemeClr val="accent1"/>
                    </a:solidFill>
                    <a:round/>
                  </a:ln>
                  <a:effectLst/>
                </c:spPr>
                <c:marker>
                  <c:symbol val="circle"/>
                  <c:size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12700">
                      <a:solidFill>
                        <a:schemeClr val="l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uri="{CE6537A1-D6FC-4f65-9D91-7224C49458BB}">
                      <c15:showLeaderLines val="1"/>
                      <c15:leaderLines>
                        <c:spPr>
                          <a:ln w="9525">
                            <a:solidFill>
                              <a:schemeClr val="tx2">
                                <a:lumMod val="35000"/>
                                <a:lumOff val="65000"/>
                              </a:schemeClr>
                            </a:solidFill>
                          </a:ln>
                          <a:effectLst/>
                        </c:spPr>
                      </c15:leaderLines>
                    </c:ext>
                  </c:extLst>
                </c:dLbls>
                <c:cat>
                  <c:strRef>
                    <c:extLst>
                      <c:ext uri="{02D57815-91ED-43cb-92C2-25804820EDAC}">
                        <c15:formulaRef>
                          <c15:sqref>'HAI Dashboard'!$B$2:$M$2</c15:sqref>
                        </c15:formulaRef>
                      </c:ext>
                    </c:extLst>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extLst>
                      <c:ext uri="{02D57815-91ED-43cb-92C2-25804820EDAC}">
                        <c15:formulaRef>
                          <c15:sqref>'HAI Dashboard'!$B$3:$M$3</c15:sqref>
                        </c15:formulaRef>
                      </c:ext>
                    </c:extLst>
                    <c:numCache>
                      <c:formatCode>General</c:formatCode>
                      <c:ptCount val="12"/>
                    </c:numCache>
                  </c:numRef>
                </c:val>
                <c:smooth val="0"/>
                <c:extLst>
                  <c:ext xmlns:c16="http://schemas.microsoft.com/office/drawing/2014/chart" uri="{C3380CC4-5D6E-409C-BE32-E72D297353CC}">
                    <c16:uniqueId val="{00000002-E76F-4541-B8DE-EE27237B4AEB}"/>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'HAI Dashboard'!$A$4</c15:sqref>
                        </c15:formulaRef>
                      </c:ext>
                    </c:extLst>
                    <c:strCache>
                      <c:ptCount val="1"/>
                      <c:pt idx="0">
                        <c:v>Resident Days</c:v>
                      </c:pt>
                    </c:strCache>
                  </c:strRef>
                </c:tx>
                <c:spPr>
                  <a:ln w="31750" cap="rnd">
                    <a:solidFill>
                      <a:schemeClr val="accent2"/>
                    </a:solidFill>
                    <a:round/>
                  </a:ln>
                  <a:effectLst/>
                </c:spPr>
                <c:marker>
                  <c:symbol val="circle"/>
                  <c:size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12700">
                      <a:solidFill>
                        <a:schemeClr val="l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extLst xmlns:c15="http://schemas.microsoft.com/office/drawing/2012/chart">
                      <c:ext xmlns:c15="http://schemas.microsoft.com/office/drawing/2012/chart" uri="{02D57815-91ED-43cb-92C2-25804820EDAC}">
                        <c15:formulaRef>
                          <c15:sqref>'HAI Dashboard'!$B$2:$M$2</c15:sqref>
                        </c15:formulaRef>
                      </c:ext>
                    </c:extLst>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extLst xmlns:c15="http://schemas.microsoft.com/office/drawing/2012/chart">
                      <c:ext xmlns:c15="http://schemas.microsoft.com/office/drawing/2012/chart" uri="{02D57815-91ED-43cb-92C2-25804820EDAC}">
                        <c15:formulaRef>
                          <c15:sqref>'HAI Dashboard'!$B$4:$M$4</c15:sqref>
                        </c15:formulaRef>
                      </c:ext>
                    </c:extLst>
                    <c:numCache>
                      <c:formatCode>General</c:formatCode>
                      <c:ptCount val="12"/>
                    </c:numCache>
                  </c:numRef>
                </c:val>
                <c:smooth val="0"/>
                <c:extLst xmlns:c15="http://schemas.microsoft.com/office/drawing/2012/chart">
                  <c:ext xmlns:c16="http://schemas.microsoft.com/office/drawing/2014/chart" uri="{C3380CC4-5D6E-409C-BE32-E72D297353CC}">
                    <c16:uniqueId val="{00000003-E76F-4541-B8DE-EE27237B4AEB}"/>
                  </c:ext>
                </c:extLst>
              </c15:ser>
            </c15:filteredLineSeries>
          </c:ext>
        </c:extLst>
      </c:lineChart>
      <c:catAx>
        <c:axId val="483156272"/>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83165424"/>
        <c:crosses val="autoZero"/>
        <c:auto val="1"/>
        <c:lblAlgn val="ctr"/>
        <c:lblOffset val="100"/>
        <c:noMultiLvlLbl val="0"/>
      </c:catAx>
      <c:valAx>
        <c:axId val="483165424"/>
        <c:scaling>
          <c:orientation val="minMax"/>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4831562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76200" cap="flat" cmpd="sng" algn="ctr">
      <a:solidFill>
        <a:schemeClr val="tx2"/>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Facility-wide</a:t>
            </a:r>
            <a:r>
              <a:rPr lang="en-US" baseline="0"/>
              <a:t> Respiratory Tract Infections (RTIs)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0"/>
          <c:tx>
            <c:strRef>
              <c:f>'RTI Surveillance'!$A$5</c:f>
              <c:strCache>
                <c:ptCount val="1"/>
                <c:pt idx="0">
                  <c:v> Rate (per 1000 resident days)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0"/>
          </c:trendline>
          <c:cat>
            <c:strRef>
              <c:f>'RTI Surveillance'!$B$2:$M$2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'RTI Surveillance'!$B$5:$M$5</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D052-4532-A9EB-4F6EE13D2BA8}"/>
            </c:ext>
          </c:extLst>
        </c:ser>
        <c:dLbls>
          <c:showLegendKey val="0"/>
          <c:showVal val="0"/>
          <c:showCatName val="0"/>
          <c:showSerName val="0"/>
          <c:showPercent val="0"/>
          <c:showBubbleSize val="0"/>
        </c:dLbls>
        <c:marker val="1"/>
        <c:smooth val="0"/>
        <c:axId val="1846141232"/>
        <c:axId val="1846143728"/>
      </c:lineChart>
      <c:catAx>
        <c:axId val="1846141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6143728"/>
        <c:crosses val="autoZero"/>
        <c:auto val="1"/>
        <c:lblAlgn val="ctr"/>
        <c:lblOffset val="100"/>
        <c:noMultiLvlLbl val="0"/>
      </c:catAx>
      <c:valAx>
        <c:axId val="18461437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461412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Facility-wide UTI Rate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0"/>
          <c:tx>
            <c:strRef>
              <c:f>'UTI Surveillance'!$A$5</c:f>
              <c:strCache>
                <c:ptCount val="1"/>
                <c:pt idx="0">
                  <c:v> Rate (per 1000 resident days)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0"/>
          </c:trendline>
          <c:cat>
            <c:strRef>
              <c:f>'UTI Surveillance'!$B$2:$M$2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'UTI Surveillance'!$B$5:$M$5</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EB29-4DC2-81A0-3CFEDF1B63FF}"/>
            </c:ext>
          </c:extLst>
        </c:ser>
        <c:dLbls>
          <c:showLegendKey val="0"/>
          <c:showVal val="0"/>
          <c:showCatName val="0"/>
          <c:showSerName val="0"/>
          <c:showPercent val="0"/>
          <c:showBubbleSize val="0"/>
        </c:dLbls>
        <c:marker val="1"/>
        <c:smooth val="0"/>
        <c:axId val="1793374560"/>
        <c:axId val="1793379552"/>
      </c:lineChart>
      <c:catAx>
        <c:axId val="1793374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3379552"/>
        <c:crosses val="autoZero"/>
        <c:auto val="1"/>
        <c:lblAlgn val="ctr"/>
        <c:lblOffset val="100"/>
        <c:noMultiLvlLbl val="0"/>
      </c:catAx>
      <c:valAx>
        <c:axId val="179337955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3374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Gastrointestinal</a:t>
            </a:r>
            <a:r>
              <a:rPr lang="en-US" baseline="0"/>
              <a:t> Tract Infections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0"/>
          <c:tx>
            <c:strRef>
              <c:f>'GI Tract Infection Surveillance'!$A$5</c:f>
              <c:strCache>
                <c:ptCount val="1"/>
                <c:pt idx="0">
                  <c:v> Rate (per 1000 resident days)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0"/>
          </c:trendline>
          <c:cat>
            <c:strRef>
              <c:f>'GI Tract Infection Surveillance'!$B$2:$M$2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'GI Tract Infection Surveillance'!$B$5:$M$5</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422B-40B2-BBFD-1AFF354FBBF7}"/>
            </c:ext>
          </c:extLst>
        </c:ser>
        <c:dLbls>
          <c:showLegendKey val="0"/>
          <c:showVal val="0"/>
          <c:showCatName val="0"/>
          <c:showSerName val="0"/>
          <c:showPercent val="0"/>
          <c:showBubbleSize val="0"/>
        </c:dLbls>
        <c:marker val="1"/>
        <c:smooth val="0"/>
        <c:axId val="889841520"/>
        <c:axId val="889848176"/>
      </c:lineChart>
      <c:catAx>
        <c:axId val="8898415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9848176"/>
        <c:crosses val="autoZero"/>
        <c:auto val="1"/>
        <c:lblAlgn val="ctr"/>
        <c:lblOffset val="100"/>
        <c:noMultiLvlLbl val="0"/>
      </c:catAx>
      <c:valAx>
        <c:axId val="88984817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98415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Skin, Soft Tissue, or Mucosal Infections</a:t>
            </a:r>
            <a:r>
              <a:rPr lang="en-US" baseline="0"/>
              <a:t> (SSTIs)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2"/>
          <c:order val="0"/>
          <c:tx>
            <c:strRef>
              <c:f>'SSTI Surveillance'!$A$5</c:f>
              <c:strCache>
                <c:ptCount val="1"/>
                <c:pt idx="0">
                  <c:v> Rate (per 1000 resident days)</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0"/>
            <c:dispEq val="0"/>
          </c:trendline>
          <c:cat>
            <c:strRef>
              <c:f>'SSTI Surveillance'!$B$2:$M$2</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'SSTI Surveillance'!$B$5:$M$5</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F25F-45F7-8A01-BB52286E36E4}"/>
            </c:ext>
          </c:extLst>
        </c:ser>
        <c:dLbls>
          <c:showLegendKey val="0"/>
          <c:showVal val="0"/>
          <c:showCatName val="0"/>
          <c:showSerName val="0"/>
          <c:showPercent val="0"/>
          <c:showBubbleSize val="0"/>
        </c:dLbls>
        <c:marker val="1"/>
        <c:smooth val="0"/>
        <c:axId val="857721552"/>
        <c:axId val="857725712"/>
      </c:lineChart>
      <c:catAx>
        <c:axId val="857721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7725712"/>
        <c:crosses val="autoZero"/>
        <c:auto val="1"/>
        <c:lblAlgn val="ctr"/>
        <c:lblOffset val="100"/>
        <c:noMultiLvlLbl val="0"/>
      </c:catAx>
      <c:valAx>
        <c:axId val="8577257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7721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224790</xdr:colOff>
      <xdr:row>10</xdr:row>
      <xdr:rowOff>123825</xdr:rowOff>
    </xdr:from>
    <xdr:to>
      <xdr:col>11</xdr:col>
      <xdr:colOff>123825</xdr:colOff>
      <xdr:row>33</xdr:row>
      <xdr:rowOff>28575</xdr:rowOff>
    </xdr:to>
    <xdr:graphicFrame macro="">
      <xdr:nvGraphicFramePr>
        <xdr:cNvPr id="3" name="Chart 2">
          <a:extLst>
            <a:ext uri="{FF2B5EF4-FFF2-40B4-BE49-F238E27FC236}">
              <a16:creationId xmlns:a16="http://schemas.microsoft.com/office/drawing/2014/main" id="{C2EDF2C5-F818-97AB-0C7E-7866BEB852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649605</xdr:colOff>
      <xdr:row>10</xdr:row>
      <xdr:rowOff>141920</xdr:rowOff>
    </xdr:from>
    <xdr:to>
      <xdr:col>26</xdr:col>
      <xdr:colOff>10886</xdr:colOff>
      <xdr:row>35</xdr:row>
      <xdr:rowOff>87086</xdr:rowOff>
    </xdr:to>
    <xdr:graphicFrame macro="">
      <xdr:nvGraphicFramePr>
        <xdr:cNvPr id="5" name="Chart 4">
          <a:extLst>
            <a:ext uri="{FF2B5EF4-FFF2-40B4-BE49-F238E27FC236}">
              <a16:creationId xmlns:a16="http://schemas.microsoft.com/office/drawing/2014/main" id="{1D896D5A-9710-B160-0512-64FB3107391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224790</xdr:colOff>
      <xdr:row>10</xdr:row>
      <xdr:rowOff>123825</xdr:rowOff>
    </xdr:from>
    <xdr:to>
      <xdr:col>11</xdr:col>
      <xdr:colOff>123825</xdr:colOff>
      <xdr:row>33</xdr:row>
      <xdr:rowOff>28575</xdr:rowOff>
    </xdr:to>
    <xdr:graphicFrame macro="">
      <xdr:nvGraphicFramePr>
        <xdr:cNvPr id="2" name="Chart 1">
          <a:extLst>
            <a:ext uri="{FF2B5EF4-FFF2-40B4-BE49-F238E27FC236}">
              <a16:creationId xmlns:a16="http://schemas.microsoft.com/office/drawing/2014/main" id="{E5052ECA-2AD0-45D2-9022-FBE02EB05F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616947</xdr:colOff>
      <xdr:row>10</xdr:row>
      <xdr:rowOff>141921</xdr:rowOff>
    </xdr:from>
    <xdr:to>
      <xdr:col>25</xdr:col>
      <xdr:colOff>239485</xdr:colOff>
      <xdr:row>34</xdr:row>
      <xdr:rowOff>119743</xdr:rowOff>
    </xdr:to>
    <xdr:graphicFrame macro="">
      <xdr:nvGraphicFramePr>
        <xdr:cNvPr id="3" name="Chart 2">
          <a:extLst>
            <a:ext uri="{FF2B5EF4-FFF2-40B4-BE49-F238E27FC236}">
              <a16:creationId xmlns:a16="http://schemas.microsoft.com/office/drawing/2014/main" id="{5DEE6518-7B5A-46EB-805E-4A9680D11C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304376</xdr:colOff>
      <xdr:row>1</xdr:row>
      <xdr:rowOff>48683</xdr:rowOff>
    </xdr:from>
    <xdr:to>
      <xdr:col>26</xdr:col>
      <xdr:colOff>51011</xdr:colOff>
      <xdr:row>20</xdr:row>
      <xdr:rowOff>105833</xdr:rowOff>
    </xdr:to>
    <xdr:graphicFrame macro="">
      <xdr:nvGraphicFramePr>
        <xdr:cNvPr id="2" name="Chart 1">
          <a:extLst>
            <a:ext uri="{FF2B5EF4-FFF2-40B4-BE49-F238E27FC236}">
              <a16:creationId xmlns:a16="http://schemas.microsoft.com/office/drawing/2014/main" id="{DC402B28-9027-1AC5-6E68-F8058C8723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190499</xdr:colOff>
      <xdr:row>2</xdr:row>
      <xdr:rowOff>101917</xdr:rowOff>
    </xdr:from>
    <xdr:to>
      <xdr:col>23</xdr:col>
      <xdr:colOff>504824</xdr:colOff>
      <xdr:row>21</xdr:row>
      <xdr:rowOff>0</xdr:rowOff>
    </xdr:to>
    <xdr:graphicFrame macro="">
      <xdr:nvGraphicFramePr>
        <xdr:cNvPr id="2" name="Chart 1">
          <a:extLst>
            <a:ext uri="{FF2B5EF4-FFF2-40B4-BE49-F238E27FC236}">
              <a16:creationId xmlns:a16="http://schemas.microsoft.com/office/drawing/2014/main" id="{9FBF22D6-76C1-B10E-4E06-E3016FBC1F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14</xdr:col>
      <xdr:colOff>160020</xdr:colOff>
      <xdr:row>0</xdr:row>
      <xdr:rowOff>174307</xdr:rowOff>
    </xdr:from>
    <xdr:to>
      <xdr:col>27</xdr:col>
      <xdr:colOff>152400</xdr:colOff>
      <xdr:row>19</xdr:row>
      <xdr:rowOff>95250</xdr:rowOff>
    </xdr:to>
    <xdr:graphicFrame macro="">
      <xdr:nvGraphicFramePr>
        <xdr:cNvPr id="2" name="Chart 1">
          <a:extLst>
            <a:ext uri="{FF2B5EF4-FFF2-40B4-BE49-F238E27FC236}">
              <a16:creationId xmlns:a16="http://schemas.microsoft.com/office/drawing/2014/main" id="{C7A4BC68-7EC2-0949-EA2D-B46F4E68B22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14</xdr:col>
      <xdr:colOff>287655</xdr:colOff>
      <xdr:row>0</xdr:row>
      <xdr:rowOff>86676</xdr:rowOff>
    </xdr:from>
    <xdr:to>
      <xdr:col>23</xdr:col>
      <xdr:colOff>333375</xdr:colOff>
      <xdr:row>18</xdr:row>
      <xdr:rowOff>95249</xdr:rowOff>
    </xdr:to>
    <xdr:graphicFrame macro="">
      <xdr:nvGraphicFramePr>
        <xdr:cNvPr id="2" name="Chart 1">
          <a:extLst>
            <a:ext uri="{FF2B5EF4-FFF2-40B4-BE49-F238E27FC236}">
              <a16:creationId xmlns:a16="http://schemas.microsoft.com/office/drawing/2014/main" id="{E46CEE47-8B37-5328-62AA-E4BF149EC7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jstor.org/stable/pdf/10.1086/667743.pdf?refreqid=excelsior%3A7a3c77f74c239a8bdd7b7f2457a8b37d&amp;ab_segments=&amp;origin=&amp;acceptTC=1"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jstor.org/stable/pdf/10.1086/667743.pdf?refreqid=excelsior%3A7a3c77f74c239a8bdd7b7f2457a8b37d&amp;ab_segments=&amp;origin=&amp;acceptTC=1" TargetMode="External"/><Relationship Id="rId3" Type="http://schemas.openxmlformats.org/officeDocument/2006/relationships/hyperlink" Target="https://www.cdc.gov/infectioncontrol/guidelines/mdro/background.html" TargetMode="External"/><Relationship Id="rId7" Type="http://schemas.openxmlformats.org/officeDocument/2006/relationships/hyperlink" Target="https://www.jstor.org/stable/pdf/10.1086/667743.pdf?refreqid=excelsior%3A7a3c77f74c239a8bdd7b7f2457a8b37d&amp;ab_segments=&amp;origin=&amp;acceptTC=1" TargetMode="External"/><Relationship Id="rId2" Type="http://schemas.openxmlformats.org/officeDocument/2006/relationships/hyperlink" Target="https://www.cdc.gov/antibiotic-use/uti.html" TargetMode="External"/><Relationship Id="rId1" Type="http://schemas.openxmlformats.org/officeDocument/2006/relationships/hyperlink" Target="https://www.hhs.gov/oidp/topics/health-care-associated-infections/index.html" TargetMode="External"/><Relationship Id="rId6" Type="http://schemas.openxmlformats.org/officeDocument/2006/relationships/hyperlink" Target="https://www.jstor.org/stable/pdf/10.1086/667743.pdf?refreqid=excelsior%3A7a3c77f74c239a8bdd7b7f2457a8b37d&amp;ab_segments=&amp;origin=&amp;acceptTC=1" TargetMode="External"/><Relationship Id="rId5" Type="http://schemas.openxmlformats.org/officeDocument/2006/relationships/hyperlink" Target="https://www.cdc.gov/nhsn/pdfs/ltc/ltcf-manual-508.pdf" TargetMode="External"/><Relationship Id="rId4" Type="http://schemas.openxmlformats.org/officeDocument/2006/relationships/hyperlink" Target="https://www.cdc.gov/nhsn/pdfs/ltc/ltcf-manual-508.pdf"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D376B-555A-490F-A127-47C6E5DCDFE8}">
  <dimension ref="A1:C23"/>
  <sheetViews>
    <sheetView zoomScale="120" zoomScaleNormal="120" workbookViewId="0">
      <selection sqref="A1:B1"/>
    </sheetView>
  </sheetViews>
  <sheetFormatPr defaultRowHeight="14.4" x14ac:dyDescent="0.3"/>
  <cols>
    <col min="1" max="1" width="46.109375" customWidth="1"/>
    <col min="2" max="2" width="109.88671875" style="2" customWidth="1"/>
    <col min="3" max="3" width="67.33203125" customWidth="1"/>
  </cols>
  <sheetData>
    <row r="1" spans="1:3" s="11" customFormat="1" ht="34.799999999999997" customHeight="1" x14ac:dyDescent="0.3">
      <c r="A1" s="50" t="s">
        <v>102</v>
      </c>
      <c r="B1" s="50"/>
    </row>
    <row r="2" spans="1:3" s="19" customFormat="1" x14ac:dyDescent="0.3"/>
    <row r="3" spans="1:3" s="19" customFormat="1" x14ac:dyDescent="0.3"/>
    <row r="4" spans="1:3" ht="57.6" x14ac:dyDescent="0.3">
      <c r="A4" s="20" t="s">
        <v>4</v>
      </c>
      <c r="B4" s="2" t="s">
        <v>98</v>
      </c>
    </row>
    <row r="5" spans="1:3" x14ac:dyDescent="0.3">
      <c r="A5" s="1"/>
      <c r="B5" s="1" t="s">
        <v>99</v>
      </c>
    </row>
    <row r="6" spans="1:3" x14ac:dyDescent="0.3">
      <c r="A6" s="21" t="s">
        <v>0</v>
      </c>
    </row>
    <row r="7" spans="1:3" ht="43.2" x14ac:dyDescent="0.3">
      <c r="A7" s="17" t="s">
        <v>103</v>
      </c>
      <c r="B7" s="2" t="s">
        <v>104</v>
      </c>
      <c r="C7" s="16"/>
    </row>
    <row r="8" spans="1:3" ht="57.6" x14ac:dyDescent="0.3">
      <c r="A8" s="17" t="s">
        <v>93</v>
      </c>
      <c r="B8" s="2" t="s">
        <v>94</v>
      </c>
      <c r="C8" s="1"/>
    </row>
    <row r="9" spans="1:3" ht="43.2" x14ac:dyDescent="0.3">
      <c r="A9" s="18" t="s">
        <v>95</v>
      </c>
      <c r="B9" s="2" t="s">
        <v>105</v>
      </c>
    </row>
    <row r="10" spans="1:3" x14ac:dyDescent="0.3">
      <c r="A10" s="21" t="s">
        <v>1</v>
      </c>
    </row>
    <row r="11" spans="1:3" x14ac:dyDescent="0.3">
      <c r="A11" s="17" t="s">
        <v>2</v>
      </c>
      <c r="B11" s="2" t="s">
        <v>3</v>
      </c>
    </row>
    <row r="12" spans="1:3" ht="28.8" x14ac:dyDescent="0.3">
      <c r="A12" s="17" t="s">
        <v>5</v>
      </c>
      <c r="B12" s="2" t="s">
        <v>97</v>
      </c>
    </row>
    <row r="13" spans="1:3" ht="43.2" x14ac:dyDescent="0.3">
      <c r="A13" s="17" t="s">
        <v>6</v>
      </c>
      <c r="B13" s="2" t="s">
        <v>166</v>
      </c>
    </row>
    <row r="14" spans="1:3" ht="43.2" x14ac:dyDescent="0.3">
      <c r="A14" s="17" t="s">
        <v>7</v>
      </c>
      <c r="B14" s="2" t="s">
        <v>96</v>
      </c>
    </row>
    <row r="15" spans="1:3" ht="28.8" x14ac:dyDescent="0.3">
      <c r="A15" s="17" t="s">
        <v>8</v>
      </c>
      <c r="B15" s="2" t="s">
        <v>101</v>
      </c>
    </row>
    <row r="16" spans="1:3" ht="43.2" x14ac:dyDescent="0.3">
      <c r="A16" s="17" t="s">
        <v>9</v>
      </c>
      <c r="B16" s="2" t="s">
        <v>108</v>
      </c>
    </row>
    <row r="17" spans="1:2" x14ac:dyDescent="0.3">
      <c r="A17" s="17" t="s">
        <v>169</v>
      </c>
      <c r="B17" s="2" t="s">
        <v>167</v>
      </c>
    </row>
    <row r="18" spans="1:2" ht="28.8" x14ac:dyDescent="0.3">
      <c r="A18" s="17" t="s">
        <v>10</v>
      </c>
      <c r="B18" s="2" t="s">
        <v>100</v>
      </c>
    </row>
    <row r="19" spans="1:2" ht="43.2" x14ac:dyDescent="0.3">
      <c r="A19" s="17" t="s">
        <v>106</v>
      </c>
      <c r="B19" s="2" t="s">
        <v>109</v>
      </c>
    </row>
    <row r="20" spans="1:2" ht="28.8" x14ac:dyDescent="0.3">
      <c r="A20" s="17" t="s">
        <v>107</v>
      </c>
      <c r="B20" s="2" t="s">
        <v>110</v>
      </c>
    </row>
    <row r="21" spans="1:2" ht="57.6" x14ac:dyDescent="0.3">
      <c r="A21" s="17" t="s">
        <v>11</v>
      </c>
      <c r="B21" s="2" t="s">
        <v>111</v>
      </c>
    </row>
    <row r="22" spans="1:2" ht="43.2" x14ac:dyDescent="0.3">
      <c r="A22" s="17" t="s">
        <v>12</v>
      </c>
      <c r="B22" s="2" t="s">
        <v>112</v>
      </c>
    </row>
    <row r="23" spans="1:2" ht="28.8" x14ac:dyDescent="0.3">
      <c r="A23" s="17" t="s">
        <v>13</v>
      </c>
      <c r="B23" s="2" t="s">
        <v>113</v>
      </c>
    </row>
  </sheetData>
  <mergeCells count="1">
    <mergeCell ref="A1:B1"/>
  </mergeCells>
  <hyperlinks>
    <hyperlink ref="B5" r:id="rId1" display="McGeer Criteria (Link to surveillance definitions)" xr:uid="{1A877C11-4ECB-494A-AD10-5A35B1C488B6}"/>
  </hyperlinks>
  <pageMargins left="0.7" right="0.7" top="0.75" bottom="0.75" header="0.3" footer="0.3"/>
  <pageSetup orientation="portrait" horizontalDpi="90" verticalDpi="9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58F94-9078-421F-83BF-B5CFFDA93B1E}">
  <dimension ref="A1:AI33"/>
  <sheetViews>
    <sheetView workbookViewId="0">
      <selection activeCell="C4" sqref="C4"/>
    </sheetView>
  </sheetViews>
  <sheetFormatPr defaultRowHeight="14.4" x14ac:dyDescent="0.3"/>
  <cols>
    <col min="1" max="1" width="50.21875" style="27" customWidth="1"/>
    <col min="2" max="9" width="8.88671875" style="27"/>
    <col min="10" max="10" width="14.33203125" style="27" customWidth="1"/>
    <col min="11" max="11" width="8.88671875" style="27"/>
    <col min="12" max="12" width="12.6640625" style="27" customWidth="1"/>
    <col min="13" max="13" width="16.44140625" style="27" customWidth="1"/>
    <col min="14" max="35" width="8.88671875" style="27"/>
  </cols>
  <sheetData>
    <row r="1" spans="1:14" x14ac:dyDescent="0.3">
      <c r="A1" s="63" t="s">
        <v>40</v>
      </c>
      <c r="B1" s="64"/>
      <c r="C1" s="64"/>
      <c r="D1" s="64"/>
      <c r="E1" s="64"/>
      <c r="F1" s="64"/>
      <c r="G1" s="64"/>
      <c r="H1" s="64"/>
      <c r="I1" s="64"/>
      <c r="J1" s="64"/>
      <c r="K1" s="64"/>
      <c r="L1" s="64"/>
      <c r="M1" s="64"/>
      <c r="N1" s="65"/>
    </row>
    <row r="2" spans="1:14" x14ac:dyDescent="0.3">
      <c r="A2" s="26" t="s">
        <v>125</v>
      </c>
      <c r="B2" s="25" t="s">
        <v>42</v>
      </c>
      <c r="C2" s="25" t="s">
        <v>43</v>
      </c>
      <c r="D2" s="25" t="s">
        <v>44</v>
      </c>
      <c r="E2" s="25" t="s">
        <v>45</v>
      </c>
      <c r="F2" s="25" t="s">
        <v>46</v>
      </c>
      <c r="G2" s="25" t="s">
        <v>47</v>
      </c>
      <c r="H2" s="25" t="s">
        <v>48</v>
      </c>
      <c r="I2" s="25" t="s">
        <v>49</v>
      </c>
      <c r="J2" s="25" t="s">
        <v>50</v>
      </c>
      <c r="K2" s="25" t="s">
        <v>51</v>
      </c>
      <c r="L2" s="25" t="s">
        <v>52</v>
      </c>
      <c r="M2" s="25" t="s">
        <v>53</v>
      </c>
      <c r="N2" s="26" t="s">
        <v>54</v>
      </c>
    </row>
    <row r="3" spans="1:14" x14ac:dyDescent="0.3">
      <c r="A3" s="24" t="s">
        <v>124</v>
      </c>
      <c r="B3" s="24"/>
      <c r="C3" s="24"/>
      <c r="D3" s="24"/>
      <c r="E3" s="24"/>
      <c r="F3" s="24"/>
      <c r="G3" s="24"/>
      <c r="H3" s="24"/>
      <c r="I3" s="24"/>
      <c r="J3" s="24"/>
      <c r="K3" s="24"/>
      <c r="L3" s="24"/>
      <c r="M3" s="24"/>
      <c r="N3" s="10">
        <f>SUM(B3:M3)</f>
        <v>0</v>
      </c>
    </row>
    <row r="4" spans="1:14" x14ac:dyDescent="0.3">
      <c r="A4" s="25" t="s">
        <v>56</v>
      </c>
      <c r="B4" s="25"/>
      <c r="C4" s="25"/>
      <c r="D4" s="25"/>
      <c r="E4" s="25"/>
      <c r="F4" s="25"/>
      <c r="G4" s="25"/>
      <c r="H4" s="25"/>
      <c r="I4" s="25"/>
      <c r="J4" s="25"/>
      <c r="K4" s="25"/>
      <c r="L4" s="25"/>
      <c r="M4" s="25"/>
      <c r="N4" s="10">
        <f>SUM(B4:M4)</f>
        <v>0</v>
      </c>
    </row>
    <row r="5" spans="1:14" x14ac:dyDescent="0.3">
      <c r="A5" s="25" t="s">
        <v>61</v>
      </c>
      <c r="B5" s="22" t="e">
        <f>(B3/B4)*1000</f>
        <v>#DIV/0!</v>
      </c>
      <c r="C5" s="22" t="e">
        <f t="shared" ref="C5:M5" si="0">(C3/C4)*1000</f>
        <v>#DIV/0!</v>
      </c>
      <c r="D5" s="22" t="e">
        <f t="shared" si="0"/>
        <v>#DIV/0!</v>
      </c>
      <c r="E5" s="22" t="e">
        <f t="shared" si="0"/>
        <v>#DIV/0!</v>
      </c>
      <c r="F5" s="22" t="e">
        <f t="shared" si="0"/>
        <v>#DIV/0!</v>
      </c>
      <c r="G5" s="22" t="e">
        <f t="shared" si="0"/>
        <v>#DIV/0!</v>
      </c>
      <c r="H5" s="22" t="e">
        <f t="shared" si="0"/>
        <v>#DIV/0!</v>
      </c>
      <c r="I5" s="22" t="e">
        <f t="shared" si="0"/>
        <v>#DIV/0!</v>
      </c>
      <c r="J5" s="22" t="e">
        <f t="shared" si="0"/>
        <v>#DIV/0!</v>
      </c>
      <c r="K5" s="22" t="e">
        <f t="shared" si="0"/>
        <v>#DIV/0!</v>
      </c>
      <c r="L5" s="22" t="e">
        <f t="shared" si="0"/>
        <v>#DIV/0!</v>
      </c>
      <c r="M5" s="22" t="e">
        <f t="shared" si="0"/>
        <v>#DIV/0!</v>
      </c>
      <c r="N5" s="23" t="e">
        <f>(N3/N4)*1000</f>
        <v>#DIV/0!</v>
      </c>
    </row>
    <row r="8" spans="1:14" x14ac:dyDescent="0.3">
      <c r="A8" s="63" t="s">
        <v>40</v>
      </c>
      <c r="B8" s="64"/>
      <c r="C8" s="64"/>
      <c r="D8" s="64"/>
      <c r="E8" s="64"/>
      <c r="F8" s="64"/>
      <c r="G8" s="64"/>
      <c r="H8" s="64"/>
      <c r="I8" s="64"/>
      <c r="J8" s="64"/>
      <c r="K8" s="64"/>
      <c r="L8" s="64"/>
      <c r="M8" s="64"/>
      <c r="N8" s="65"/>
    </row>
    <row r="9" spans="1:14" x14ac:dyDescent="0.3">
      <c r="A9" s="26" t="s">
        <v>126</v>
      </c>
      <c r="B9" s="25" t="s">
        <v>42</v>
      </c>
      <c r="C9" s="25" t="s">
        <v>43</v>
      </c>
      <c r="D9" s="25" t="s">
        <v>44</v>
      </c>
      <c r="E9" s="25" t="s">
        <v>45</v>
      </c>
      <c r="F9" s="25" t="s">
        <v>46</v>
      </c>
      <c r="G9" s="25" t="s">
        <v>47</v>
      </c>
      <c r="H9" s="25" t="s">
        <v>48</v>
      </c>
      <c r="I9" s="25" t="s">
        <v>49</v>
      </c>
      <c r="J9" s="25" t="s">
        <v>50</v>
      </c>
      <c r="K9" s="25" t="s">
        <v>51</v>
      </c>
      <c r="L9" s="25" t="s">
        <v>52</v>
      </c>
      <c r="M9" s="25" t="s">
        <v>53</v>
      </c>
      <c r="N9" s="26" t="s">
        <v>54</v>
      </c>
    </row>
    <row r="10" spans="1:14" x14ac:dyDescent="0.3">
      <c r="A10" s="24" t="s">
        <v>124</v>
      </c>
      <c r="B10" s="24"/>
      <c r="C10" s="24"/>
      <c r="D10" s="24"/>
      <c r="E10" s="24"/>
      <c r="F10" s="24"/>
      <c r="G10" s="24"/>
      <c r="H10" s="24"/>
      <c r="I10" s="24"/>
      <c r="J10" s="24"/>
      <c r="K10" s="24"/>
      <c r="L10" s="24"/>
      <c r="M10" s="24"/>
      <c r="N10" s="10">
        <f>SUM(B10:M10)</f>
        <v>0</v>
      </c>
    </row>
    <row r="11" spans="1:14" x14ac:dyDescent="0.3">
      <c r="A11" s="25" t="s">
        <v>56</v>
      </c>
      <c r="B11" s="25"/>
      <c r="C11" s="25"/>
      <c r="D11" s="25"/>
      <c r="E11" s="25"/>
      <c r="F11" s="25"/>
      <c r="G11" s="25"/>
      <c r="H11" s="25"/>
      <c r="I11" s="25"/>
      <c r="J11" s="25"/>
      <c r="K11" s="25"/>
      <c r="L11" s="25"/>
      <c r="M11" s="25"/>
      <c r="N11" s="10">
        <f>SUM(B11:M11)</f>
        <v>0</v>
      </c>
    </row>
    <row r="12" spans="1:14" x14ac:dyDescent="0.3">
      <c r="A12" s="25" t="s">
        <v>61</v>
      </c>
      <c r="B12" s="22" t="e">
        <f>(B10/B11)*1000</f>
        <v>#DIV/0!</v>
      </c>
      <c r="C12" s="22" t="e">
        <f t="shared" ref="C12:M12" si="1">(C10/C11)*1000</f>
        <v>#DIV/0!</v>
      </c>
      <c r="D12" s="22" t="e">
        <f t="shared" si="1"/>
        <v>#DIV/0!</v>
      </c>
      <c r="E12" s="22" t="e">
        <f t="shared" si="1"/>
        <v>#DIV/0!</v>
      </c>
      <c r="F12" s="22" t="e">
        <f t="shared" si="1"/>
        <v>#DIV/0!</v>
      </c>
      <c r="G12" s="22" t="e">
        <f t="shared" si="1"/>
        <v>#DIV/0!</v>
      </c>
      <c r="H12" s="22" t="e">
        <f t="shared" si="1"/>
        <v>#DIV/0!</v>
      </c>
      <c r="I12" s="22" t="e">
        <f t="shared" si="1"/>
        <v>#DIV/0!</v>
      </c>
      <c r="J12" s="22" t="e">
        <f t="shared" si="1"/>
        <v>#DIV/0!</v>
      </c>
      <c r="K12" s="22" t="e">
        <f t="shared" si="1"/>
        <v>#DIV/0!</v>
      </c>
      <c r="L12" s="22" t="e">
        <f t="shared" si="1"/>
        <v>#DIV/0!</v>
      </c>
      <c r="M12" s="22" t="e">
        <f t="shared" si="1"/>
        <v>#DIV/0!</v>
      </c>
      <c r="N12" s="23" t="e">
        <f>(N10/N11)*1000</f>
        <v>#DIV/0!</v>
      </c>
    </row>
    <row r="15" spans="1:14" x14ac:dyDescent="0.3">
      <c r="A15" s="63" t="s">
        <v>40</v>
      </c>
      <c r="B15" s="64"/>
      <c r="C15" s="64"/>
      <c r="D15" s="64"/>
      <c r="E15" s="64"/>
      <c r="F15" s="64"/>
      <c r="G15" s="64"/>
      <c r="H15" s="64"/>
      <c r="I15" s="64"/>
      <c r="J15" s="64"/>
      <c r="K15" s="64"/>
      <c r="L15" s="64"/>
      <c r="M15" s="64"/>
      <c r="N15" s="65"/>
    </row>
    <row r="16" spans="1:14" x14ac:dyDescent="0.3">
      <c r="A16" s="26" t="s">
        <v>127</v>
      </c>
      <c r="B16" s="25" t="s">
        <v>42</v>
      </c>
      <c r="C16" s="25" t="s">
        <v>43</v>
      </c>
      <c r="D16" s="25" t="s">
        <v>44</v>
      </c>
      <c r="E16" s="25" t="s">
        <v>45</v>
      </c>
      <c r="F16" s="25" t="s">
        <v>46</v>
      </c>
      <c r="G16" s="25" t="s">
        <v>47</v>
      </c>
      <c r="H16" s="25" t="s">
        <v>48</v>
      </c>
      <c r="I16" s="25" t="s">
        <v>49</v>
      </c>
      <c r="J16" s="25" t="s">
        <v>50</v>
      </c>
      <c r="K16" s="25" t="s">
        <v>51</v>
      </c>
      <c r="L16" s="25" t="s">
        <v>52</v>
      </c>
      <c r="M16" s="25" t="s">
        <v>53</v>
      </c>
      <c r="N16" s="26" t="s">
        <v>54</v>
      </c>
    </row>
    <row r="17" spans="1:14" x14ac:dyDescent="0.3">
      <c r="A17" s="24" t="s">
        <v>124</v>
      </c>
      <c r="B17" s="24"/>
      <c r="C17" s="24"/>
      <c r="D17" s="24"/>
      <c r="E17" s="24"/>
      <c r="F17" s="24"/>
      <c r="G17" s="24"/>
      <c r="H17" s="24"/>
      <c r="I17" s="24"/>
      <c r="J17" s="24"/>
      <c r="K17" s="24"/>
      <c r="L17" s="24"/>
      <c r="M17" s="24"/>
      <c r="N17" s="10">
        <f>SUM(B17:M17)</f>
        <v>0</v>
      </c>
    </row>
    <row r="18" spans="1:14" x14ac:dyDescent="0.3">
      <c r="A18" s="25" t="s">
        <v>56</v>
      </c>
      <c r="B18" s="25"/>
      <c r="C18" s="25"/>
      <c r="D18" s="25"/>
      <c r="E18" s="25"/>
      <c r="F18" s="25"/>
      <c r="G18" s="25"/>
      <c r="H18" s="25"/>
      <c r="I18" s="25"/>
      <c r="J18" s="25"/>
      <c r="K18" s="25"/>
      <c r="L18" s="25"/>
      <c r="M18" s="25"/>
      <c r="N18" s="10">
        <f>SUM(B18:M18)</f>
        <v>0</v>
      </c>
    </row>
    <row r="19" spans="1:14" x14ac:dyDescent="0.3">
      <c r="A19" s="25" t="s">
        <v>61</v>
      </c>
      <c r="B19" s="22" t="e">
        <f>(B17/B18)*1000</f>
        <v>#DIV/0!</v>
      </c>
      <c r="C19" s="22" t="e">
        <f t="shared" ref="C19:M19" si="2">(C17/C18)*1000</f>
        <v>#DIV/0!</v>
      </c>
      <c r="D19" s="22" t="e">
        <f t="shared" si="2"/>
        <v>#DIV/0!</v>
      </c>
      <c r="E19" s="22" t="e">
        <f t="shared" si="2"/>
        <v>#DIV/0!</v>
      </c>
      <c r="F19" s="22" t="e">
        <f t="shared" si="2"/>
        <v>#DIV/0!</v>
      </c>
      <c r="G19" s="22" t="e">
        <f t="shared" si="2"/>
        <v>#DIV/0!</v>
      </c>
      <c r="H19" s="22" t="e">
        <f t="shared" si="2"/>
        <v>#DIV/0!</v>
      </c>
      <c r="I19" s="22" t="e">
        <f t="shared" si="2"/>
        <v>#DIV/0!</v>
      </c>
      <c r="J19" s="22" t="e">
        <f t="shared" si="2"/>
        <v>#DIV/0!</v>
      </c>
      <c r="K19" s="22" t="e">
        <f t="shared" si="2"/>
        <v>#DIV/0!</v>
      </c>
      <c r="L19" s="22" t="e">
        <f t="shared" si="2"/>
        <v>#DIV/0!</v>
      </c>
      <c r="M19" s="22" t="e">
        <f t="shared" si="2"/>
        <v>#DIV/0!</v>
      </c>
      <c r="N19" s="23" t="e">
        <f>(N17/N18)*1000</f>
        <v>#DIV/0!</v>
      </c>
    </row>
    <row r="22" spans="1:14" x14ac:dyDescent="0.3">
      <c r="A22" s="63" t="s">
        <v>40</v>
      </c>
      <c r="B22" s="64"/>
      <c r="C22" s="64"/>
      <c r="D22" s="64"/>
      <c r="E22" s="64"/>
      <c r="F22" s="64"/>
      <c r="G22" s="64"/>
      <c r="H22" s="64"/>
      <c r="I22" s="64"/>
      <c r="J22" s="64"/>
      <c r="K22" s="64"/>
      <c r="L22" s="64"/>
      <c r="M22" s="64"/>
      <c r="N22" s="65"/>
    </row>
    <row r="23" spans="1:14" x14ac:dyDescent="0.3">
      <c r="A23" s="26" t="s">
        <v>128</v>
      </c>
      <c r="B23" s="25" t="s">
        <v>42</v>
      </c>
      <c r="C23" s="25" t="s">
        <v>43</v>
      </c>
      <c r="D23" s="25" t="s">
        <v>44</v>
      </c>
      <c r="E23" s="25" t="s">
        <v>45</v>
      </c>
      <c r="F23" s="25" t="s">
        <v>46</v>
      </c>
      <c r="G23" s="25" t="s">
        <v>47</v>
      </c>
      <c r="H23" s="25" t="s">
        <v>48</v>
      </c>
      <c r="I23" s="25" t="s">
        <v>49</v>
      </c>
      <c r="J23" s="25" t="s">
        <v>50</v>
      </c>
      <c r="K23" s="25" t="s">
        <v>51</v>
      </c>
      <c r="L23" s="25" t="s">
        <v>52</v>
      </c>
      <c r="M23" s="25" t="s">
        <v>53</v>
      </c>
      <c r="N23" s="26" t="s">
        <v>54</v>
      </c>
    </row>
    <row r="24" spans="1:14" x14ac:dyDescent="0.3">
      <c r="A24" s="24" t="s">
        <v>124</v>
      </c>
      <c r="B24" s="24"/>
      <c r="C24" s="24"/>
      <c r="D24" s="24"/>
      <c r="E24" s="24"/>
      <c r="F24" s="24"/>
      <c r="G24" s="24"/>
      <c r="H24" s="24"/>
      <c r="I24" s="24"/>
      <c r="J24" s="24"/>
      <c r="K24" s="24"/>
      <c r="L24" s="24"/>
      <c r="M24" s="24"/>
      <c r="N24" s="10">
        <f>SUM(B24:M24)</f>
        <v>0</v>
      </c>
    </row>
    <row r="25" spans="1:14" x14ac:dyDescent="0.3">
      <c r="A25" s="25" t="s">
        <v>56</v>
      </c>
      <c r="B25" s="25"/>
      <c r="C25" s="25"/>
      <c r="D25" s="25"/>
      <c r="E25" s="25"/>
      <c r="F25" s="25"/>
      <c r="G25" s="25"/>
      <c r="H25" s="25"/>
      <c r="I25" s="25"/>
      <c r="J25" s="25"/>
      <c r="K25" s="25"/>
      <c r="L25" s="25"/>
      <c r="M25" s="25"/>
      <c r="N25" s="10">
        <f>SUM(B25:M25)</f>
        <v>0</v>
      </c>
    </row>
    <row r="26" spans="1:14" x14ac:dyDescent="0.3">
      <c r="A26" s="25" t="s">
        <v>61</v>
      </c>
      <c r="B26" s="22" t="e">
        <f>(B24/B25)*1000</f>
        <v>#DIV/0!</v>
      </c>
      <c r="C26" s="22" t="e">
        <f t="shared" ref="C26:M26" si="3">(C24/C25)*1000</f>
        <v>#DIV/0!</v>
      </c>
      <c r="D26" s="22" t="e">
        <f t="shared" si="3"/>
        <v>#DIV/0!</v>
      </c>
      <c r="E26" s="22" t="e">
        <f t="shared" si="3"/>
        <v>#DIV/0!</v>
      </c>
      <c r="F26" s="22" t="e">
        <f t="shared" si="3"/>
        <v>#DIV/0!</v>
      </c>
      <c r="G26" s="22" t="e">
        <f t="shared" si="3"/>
        <v>#DIV/0!</v>
      </c>
      <c r="H26" s="22" t="e">
        <f t="shared" si="3"/>
        <v>#DIV/0!</v>
      </c>
      <c r="I26" s="22" t="e">
        <f t="shared" si="3"/>
        <v>#DIV/0!</v>
      </c>
      <c r="J26" s="22" t="e">
        <f t="shared" si="3"/>
        <v>#DIV/0!</v>
      </c>
      <c r="K26" s="22" t="e">
        <f t="shared" si="3"/>
        <v>#DIV/0!</v>
      </c>
      <c r="L26" s="22" t="e">
        <f t="shared" si="3"/>
        <v>#DIV/0!</v>
      </c>
      <c r="M26" s="22" t="e">
        <f t="shared" si="3"/>
        <v>#DIV/0!</v>
      </c>
      <c r="N26" s="23" t="e">
        <f>(N24/N25)*1000</f>
        <v>#DIV/0!</v>
      </c>
    </row>
    <row r="29" spans="1:14" x14ac:dyDescent="0.3">
      <c r="A29" s="63" t="s">
        <v>40</v>
      </c>
      <c r="B29" s="64"/>
      <c r="C29" s="64"/>
      <c r="D29" s="64"/>
      <c r="E29" s="64"/>
      <c r="F29" s="64"/>
      <c r="G29" s="64"/>
      <c r="H29" s="64"/>
      <c r="I29" s="64"/>
      <c r="J29" s="64"/>
      <c r="K29" s="64"/>
      <c r="L29" s="64"/>
      <c r="M29" s="64"/>
      <c r="N29" s="65"/>
    </row>
    <row r="30" spans="1:14" x14ac:dyDescent="0.3">
      <c r="A30" s="26" t="s">
        <v>129</v>
      </c>
      <c r="B30" s="25" t="s">
        <v>42</v>
      </c>
      <c r="C30" s="25" t="s">
        <v>43</v>
      </c>
      <c r="D30" s="25" t="s">
        <v>44</v>
      </c>
      <c r="E30" s="25" t="s">
        <v>45</v>
      </c>
      <c r="F30" s="25" t="s">
        <v>46</v>
      </c>
      <c r="G30" s="25" t="s">
        <v>47</v>
      </c>
      <c r="H30" s="25" t="s">
        <v>48</v>
      </c>
      <c r="I30" s="25" t="s">
        <v>49</v>
      </c>
      <c r="J30" s="25" t="s">
        <v>50</v>
      </c>
      <c r="K30" s="25" t="s">
        <v>51</v>
      </c>
      <c r="L30" s="25" t="s">
        <v>52</v>
      </c>
      <c r="M30" s="25" t="s">
        <v>53</v>
      </c>
      <c r="N30" s="26" t="s">
        <v>54</v>
      </c>
    </row>
    <row r="31" spans="1:14" x14ac:dyDescent="0.3">
      <c r="A31" s="24" t="s">
        <v>124</v>
      </c>
      <c r="B31" s="24"/>
      <c r="C31" s="24"/>
      <c r="D31" s="24"/>
      <c r="E31" s="24"/>
      <c r="F31" s="24"/>
      <c r="G31" s="24"/>
      <c r="H31" s="24"/>
      <c r="I31" s="24"/>
      <c r="J31" s="24"/>
      <c r="K31" s="24"/>
      <c r="L31" s="24"/>
      <c r="M31" s="24"/>
      <c r="N31" s="10">
        <f>SUM(B31:M31)</f>
        <v>0</v>
      </c>
    </row>
    <row r="32" spans="1:14" x14ac:dyDescent="0.3">
      <c r="A32" s="25" t="s">
        <v>56</v>
      </c>
      <c r="B32" s="25"/>
      <c r="C32" s="25"/>
      <c r="D32" s="25"/>
      <c r="E32" s="25"/>
      <c r="F32" s="25"/>
      <c r="G32" s="25"/>
      <c r="H32" s="25"/>
      <c r="I32" s="25"/>
      <c r="J32" s="25"/>
      <c r="K32" s="25"/>
      <c r="L32" s="25"/>
      <c r="M32" s="25"/>
      <c r="N32" s="10">
        <f>SUM(B32:M32)</f>
        <v>0</v>
      </c>
    </row>
    <row r="33" spans="1:14" x14ac:dyDescent="0.3">
      <c r="A33" s="25" t="s">
        <v>61</v>
      </c>
      <c r="B33" s="22" t="e">
        <f>(B31/B32)*1000</f>
        <v>#DIV/0!</v>
      </c>
      <c r="C33" s="22" t="e">
        <f t="shared" ref="C33:M33" si="4">(C31/C32)*1000</f>
        <v>#DIV/0!</v>
      </c>
      <c r="D33" s="22" t="e">
        <f t="shared" si="4"/>
        <v>#DIV/0!</v>
      </c>
      <c r="E33" s="22" t="e">
        <f t="shared" si="4"/>
        <v>#DIV/0!</v>
      </c>
      <c r="F33" s="22" t="e">
        <f t="shared" si="4"/>
        <v>#DIV/0!</v>
      </c>
      <c r="G33" s="22" t="e">
        <f t="shared" si="4"/>
        <v>#DIV/0!</v>
      </c>
      <c r="H33" s="22" t="e">
        <f t="shared" si="4"/>
        <v>#DIV/0!</v>
      </c>
      <c r="I33" s="22" t="e">
        <f t="shared" si="4"/>
        <v>#DIV/0!</v>
      </c>
      <c r="J33" s="22" t="e">
        <f t="shared" si="4"/>
        <v>#DIV/0!</v>
      </c>
      <c r="K33" s="22" t="e">
        <f t="shared" si="4"/>
        <v>#DIV/0!</v>
      </c>
      <c r="L33" s="22" t="e">
        <f t="shared" si="4"/>
        <v>#DIV/0!</v>
      </c>
      <c r="M33" s="22" t="e">
        <f t="shared" si="4"/>
        <v>#DIV/0!</v>
      </c>
      <c r="N33" s="23" t="e">
        <f>(N31/N32)*1000</f>
        <v>#DIV/0!</v>
      </c>
    </row>
  </sheetData>
  <sheetProtection algorithmName="SHA-512" hashValue="jep6yr/oRwuxy/5/Dd2uIte8QgEDJjepJs+bBdnOJntKGsF4x9EGYvcoFAE4ZOzUEAGgN8B/2zsOwflXF7YV5Q==" saltValue="AcCFrHKcmxLOuBcYQgKF6Q==" spinCount="100000" sheet="1" objects="1" scenarios="1" formatCells="0" formatColumns="0" formatRows="0" insertColumns="0" insertRows="0" insertHyperlinks="0" deleteColumns="0" deleteRows="0" selectLockedCells="1"/>
  <mergeCells count="5">
    <mergeCell ref="A1:N1"/>
    <mergeCell ref="A8:N8"/>
    <mergeCell ref="A15:N15"/>
    <mergeCell ref="A22:N22"/>
    <mergeCell ref="A29:N29"/>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49266-FE76-49B7-9C4B-9A8FB7234D13}">
  <dimension ref="A1:J2"/>
  <sheetViews>
    <sheetView zoomScale="80" zoomScaleNormal="80" workbookViewId="0">
      <selection activeCell="F2" sqref="F2"/>
    </sheetView>
  </sheetViews>
  <sheetFormatPr defaultRowHeight="14.4" x14ac:dyDescent="0.3"/>
  <cols>
    <col min="1" max="1" width="28.33203125" customWidth="1"/>
    <col min="4" max="4" width="17.5546875" customWidth="1"/>
    <col min="5" max="5" width="20.44140625" customWidth="1"/>
    <col min="6" max="6" width="42.77734375" style="30" customWidth="1"/>
    <col min="7" max="7" width="22.88671875" style="17" customWidth="1"/>
    <col min="8" max="8" width="27.109375" style="17" customWidth="1"/>
    <col min="9" max="9" width="27.109375" style="18" customWidth="1"/>
    <col min="10" max="10" width="47.5546875" style="18" customWidth="1"/>
  </cols>
  <sheetData>
    <row r="1" spans="1:10" s="5" customFormat="1" ht="28.8" x14ac:dyDescent="0.3">
      <c r="A1" s="5" t="s">
        <v>66</v>
      </c>
      <c r="B1" s="5" t="s">
        <v>67</v>
      </c>
      <c r="C1" s="5" t="s">
        <v>68</v>
      </c>
      <c r="D1" s="5" t="s">
        <v>17</v>
      </c>
      <c r="E1" s="5" t="s">
        <v>69</v>
      </c>
      <c r="F1" s="38" t="s">
        <v>156</v>
      </c>
      <c r="G1" s="37" t="s">
        <v>82</v>
      </c>
      <c r="H1" s="37" t="s">
        <v>70</v>
      </c>
      <c r="I1" s="37" t="s">
        <v>144</v>
      </c>
      <c r="J1" s="37" t="s">
        <v>71</v>
      </c>
    </row>
    <row r="2" spans="1:10" s="19" customFormat="1" ht="43.2" x14ac:dyDescent="0.3">
      <c r="A2" s="19" t="s">
        <v>139</v>
      </c>
      <c r="B2" s="32">
        <v>72</v>
      </c>
      <c r="C2" s="32" t="s">
        <v>146</v>
      </c>
      <c r="D2" s="32" t="s">
        <v>134</v>
      </c>
      <c r="E2" s="33">
        <v>44927</v>
      </c>
      <c r="F2" s="34" t="s">
        <v>157</v>
      </c>
      <c r="G2" s="33">
        <v>44933</v>
      </c>
      <c r="H2" s="33">
        <v>44933</v>
      </c>
      <c r="I2" s="40" t="s">
        <v>145</v>
      </c>
      <c r="J2" s="39" t="s">
        <v>143</v>
      </c>
    </row>
  </sheetData>
  <autoFilter ref="A1:J1" xr:uid="{0BA49266-FE76-49B7-9C4B-9A8FB7234D13}"/>
  <dataValidations count="1">
    <dataValidation type="list" showInputMessage="1" showErrorMessage="1" sqref="F2:F2417" xr:uid="{B9CA5674-780E-494B-BFCF-220BC4E25772}">
      <formula1>"Gastroenteritis, Norovirus, Clostridioides difficile infection"</formula1>
    </dataValidation>
  </dataValidations>
  <pageMargins left="0.7" right="0.7" top="0.75" bottom="0.75" header="0.3" footer="0.3"/>
  <pageSetup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345BD-12DE-4F5E-B789-B4D383D6E1F0}">
  <dimension ref="A1:AM33"/>
  <sheetViews>
    <sheetView workbookViewId="0">
      <selection activeCell="A3" sqref="A3"/>
    </sheetView>
  </sheetViews>
  <sheetFormatPr defaultRowHeight="14.4" x14ac:dyDescent="0.3"/>
  <cols>
    <col min="1" max="1" width="48.6640625" style="27" customWidth="1"/>
    <col min="2" max="9" width="8.88671875" style="27"/>
    <col min="10" max="10" width="13.109375" style="27" customWidth="1"/>
    <col min="11" max="11" width="8.88671875" style="27"/>
    <col min="12" max="12" width="15.109375" style="27" customWidth="1"/>
    <col min="13" max="13" width="13.6640625" style="27" customWidth="1"/>
    <col min="14" max="39" width="8.88671875" style="27"/>
  </cols>
  <sheetData>
    <row r="1" spans="1:14" x14ac:dyDescent="0.3">
      <c r="A1" s="66" t="s">
        <v>40</v>
      </c>
      <c r="B1" s="67"/>
      <c r="C1" s="67"/>
      <c r="D1" s="67"/>
      <c r="E1" s="67"/>
      <c r="F1" s="67"/>
      <c r="G1" s="67"/>
      <c r="H1" s="67"/>
      <c r="I1" s="67"/>
      <c r="J1" s="67"/>
      <c r="K1" s="67"/>
      <c r="L1" s="67"/>
      <c r="M1" s="67"/>
      <c r="N1" s="68"/>
    </row>
    <row r="2" spans="1:14" x14ac:dyDescent="0.3">
      <c r="A2" s="26" t="s">
        <v>83</v>
      </c>
      <c r="B2" s="25" t="s">
        <v>42</v>
      </c>
      <c r="C2" s="25" t="s">
        <v>43</v>
      </c>
      <c r="D2" s="25" t="s">
        <v>44</v>
      </c>
      <c r="E2" s="25" t="s">
        <v>45</v>
      </c>
      <c r="F2" s="25" t="s">
        <v>46</v>
      </c>
      <c r="G2" s="25" t="s">
        <v>47</v>
      </c>
      <c r="H2" s="25" t="s">
        <v>48</v>
      </c>
      <c r="I2" s="25" t="s">
        <v>49</v>
      </c>
      <c r="J2" s="25" t="s">
        <v>50</v>
      </c>
      <c r="K2" s="25" t="s">
        <v>51</v>
      </c>
      <c r="L2" s="25" t="s">
        <v>52</v>
      </c>
      <c r="M2" s="25" t="s">
        <v>53</v>
      </c>
      <c r="N2" s="26" t="s">
        <v>54</v>
      </c>
    </row>
    <row r="3" spans="1:14" x14ac:dyDescent="0.3">
      <c r="A3" s="24" t="s">
        <v>84</v>
      </c>
      <c r="B3" s="24"/>
      <c r="C3" s="24"/>
      <c r="D3" s="24"/>
      <c r="E3" s="24"/>
      <c r="F3" s="24"/>
      <c r="G3" s="24"/>
      <c r="H3" s="24"/>
      <c r="I3" s="24"/>
      <c r="J3" s="24"/>
      <c r="K3" s="24"/>
      <c r="L3" s="24"/>
      <c r="M3" s="24"/>
      <c r="N3" s="10">
        <f>SUM(B3:M3)</f>
        <v>0</v>
      </c>
    </row>
    <row r="4" spans="1:14" x14ac:dyDescent="0.3">
      <c r="A4" s="25" t="s">
        <v>56</v>
      </c>
      <c r="B4" s="25"/>
      <c r="C4" s="25"/>
      <c r="D4" s="25"/>
      <c r="E4" s="25"/>
      <c r="F4" s="25"/>
      <c r="G4" s="25"/>
      <c r="H4" s="25"/>
      <c r="I4" s="25"/>
      <c r="J4" s="25"/>
      <c r="K4" s="25"/>
      <c r="L4" s="25"/>
      <c r="M4" s="25"/>
      <c r="N4" s="10">
        <f>SUM(B4:M4)</f>
        <v>0</v>
      </c>
    </row>
    <row r="5" spans="1:14" x14ac:dyDescent="0.3">
      <c r="A5" s="25" t="s">
        <v>61</v>
      </c>
      <c r="B5" s="22" t="e">
        <f>(B3/B4)*1000</f>
        <v>#DIV/0!</v>
      </c>
      <c r="C5" s="22" t="e">
        <f t="shared" ref="C5:M5" si="0">(C3/C4)*1000</f>
        <v>#DIV/0!</v>
      </c>
      <c r="D5" s="22" t="e">
        <f t="shared" si="0"/>
        <v>#DIV/0!</v>
      </c>
      <c r="E5" s="22" t="e">
        <f t="shared" si="0"/>
        <v>#DIV/0!</v>
      </c>
      <c r="F5" s="22" t="e">
        <f t="shared" si="0"/>
        <v>#DIV/0!</v>
      </c>
      <c r="G5" s="22" t="e">
        <f t="shared" si="0"/>
        <v>#DIV/0!</v>
      </c>
      <c r="H5" s="22" t="e">
        <f t="shared" si="0"/>
        <v>#DIV/0!</v>
      </c>
      <c r="I5" s="22" t="e">
        <f t="shared" si="0"/>
        <v>#DIV/0!</v>
      </c>
      <c r="J5" s="22" t="e">
        <f t="shared" si="0"/>
        <v>#DIV/0!</v>
      </c>
      <c r="K5" s="22" t="e">
        <f t="shared" si="0"/>
        <v>#DIV/0!</v>
      </c>
      <c r="L5" s="22" t="e">
        <f t="shared" si="0"/>
        <v>#DIV/0!</v>
      </c>
      <c r="M5" s="22" t="e">
        <f t="shared" si="0"/>
        <v>#DIV/0!</v>
      </c>
      <c r="N5" s="23" t="e">
        <f>(N3/N4)*1000</f>
        <v>#DIV/0!</v>
      </c>
    </row>
    <row r="8" spans="1:14" x14ac:dyDescent="0.3">
      <c r="A8" s="66" t="s">
        <v>40</v>
      </c>
      <c r="B8" s="67"/>
      <c r="C8" s="67"/>
      <c r="D8" s="67"/>
      <c r="E8" s="67"/>
      <c r="F8" s="67"/>
      <c r="G8" s="67"/>
      <c r="H8" s="67"/>
      <c r="I8" s="67"/>
      <c r="J8" s="67"/>
      <c r="K8" s="67"/>
      <c r="L8" s="67"/>
      <c r="M8" s="67"/>
      <c r="N8" s="68"/>
    </row>
    <row r="9" spans="1:14" x14ac:dyDescent="0.3">
      <c r="A9" s="26" t="s">
        <v>85</v>
      </c>
      <c r="B9" s="25" t="s">
        <v>42</v>
      </c>
      <c r="C9" s="25" t="s">
        <v>43</v>
      </c>
      <c r="D9" s="25" t="s">
        <v>44</v>
      </c>
      <c r="E9" s="25" t="s">
        <v>45</v>
      </c>
      <c r="F9" s="25" t="s">
        <v>46</v>
      </c>
      <c r="G9" s="25" t="s">
        <v>47</v>
      </c>
      <c r="H9" s="25" t="s">
        <v>48</v>
      </c>
      <c r="I9" s="25" t="s">
        <v>49</v>
      </c>
      <c r="J9" s="25" t="s">
        <v>50</v>
      </c>
      <c r="K9" s="25" t="s">
        <v>51</v>
      </c>
      <c r="L9" s="25" t="s">
        <v>52</v>
      </c>
      <c r="M9" s="25" t="s">
        <v>53</v>
      </c>
      <c r="N9" s="26" t="s">
        <v>54</v>
      </c>
    </row>
    <row r="10" spans="1:14" x14ac:dyDescent="0.3">
      <c r="A10" s="24" t="s">
        <v>84</v>
      </c>
      <c r="B10" s="24"/>
      <c r="C10" s="24"/>
      <c r="D10" s="24"/>
      <c r="E10" s="24"/>
      <c r="F10" s="24"/>
      <c r="G10" s="24"/>
      <c r="H10" s="24"/>
      <c r="I10" s="24"/>
      <c r="J10" s="24"/>
      <c r="K10" s="24"/>
      <c r="L10" s="24"/>
      <c r="M10" s="24"/>
      <c r="N10" s="10">
        <f>SUM(B10:M10)</f>
        <v>0</v>
      </c>
    </row>
    <row r="11" spans="1:14" x14ac:dyDescent="0.3">
      <c r="A11" s="25" t="s">
        <v>56</v>
      </c>
      <c r="B11" s="25"/>
      <c r="C11" s="25"/>
      <c r="D11" s="25"/>
      <c r="E11" s="25"/>
      <c r="F11" s="25"/>
      <c r="G11" s="25"/>
      <c r="H11" s="25"/>
      <c r="I11" s="25"/>
      <c r="J11" s="25"/>
      <c r="K11" s="25"/>
      <c r="L11" s="25"/>
      <c r="M11" s="25"/>
      <c r="N11" s="10">
        <f>SUM(B11:M11)</f>
        <v>0</v>
      </c>
    </row>
    <row r="12" spans="1:14" x14ac:dyDescent="0.3">
      <c r="A12" s="25" t="s">
        <v>61</v>
      </c>
      <c r="B12" s="22" t="e">
        <f>(B10/B11)*1000</f>
        <v>#DIV/0!</v>
      </c>
      <c r="C12" s="22" t="e">
        <f t="shared" ref="C12:M12" si="1">(C10/C11)*1000</f>
        <v>#DIV/0!</v>
      </c>
      <c r="D12" s="22" t="e">
        <f t="shared" si="1"/>
        <v>#DIV/0!</v>
      </c>
      <c r="E12" s="22" t="e">
        <f t="shared" si="1"/>
        <v>#DIV/0!</v>
      </c>
      <c r="F12" s="22" t="e">
        <f t="shared" si="1"/>
        <v>#DIV/0!</v>
      </c>
      <c r="G12" s="22" t="e">
        <f t="shared" si="1"/>
        <v>#DIV/0!</v>
      </c>
      <c r="H12" s="22" t="e">
        <f t="shared" si="1"/>
        <v>#DIV/0!</v>
      </c>
      <c r="I12" s="22" t="e">
        <f t="shared" si="1"/>
        <v>#DIV/0!</v>
      </c>
      <c r="J12" s="22" t="e">
        <f t="shared" si="1"/>
        <v>#DIV/0!</v>
      </c>
      <c r="K12" s="22" t="e">
        <f t="shared" si="1"/>
        <v>#DIV/0!</v>
      </c>
      <c r="L12" s="22" t="e">
        <f t="shared" si="1"/>
        <v>#DIV/0!</v>
      </c>
      <c r="M12" s="22" t="e">
        <f t="shared" si="1"/>
        <v>#DIV/0!</v>
      </c>
      <c r="N12" s="23" t="e">
        <f>(N10/N11)*1000</f>
        <v>#DIV/0!</v>
      </c>
    </row>
    <row r="15" spans="1:14" x14ac:dyDescent="0.3">
      <c r="A15" s="66" t="s">
        <v>40</v>
      </c>
      <c r="B15" s="67"/>
      <c r="C15" s="67"/>
      <c r="D15" s="67"/>
      <c r="E15" s="67"/>
      <c r="F15" s="67"/>
      <c r="G15" s="67"/>
      <c r="H15" s="67"/>
      <c r="I15" s="67"/>
      <c r="J15" s="67"/>
      <c r="K15" s="67"/>
      <c r="L15" s="67"/>
      <c r="M15" s="67"/>
      <c r="N15" s="68"/>
    </row>
    <row r="16" spans="1:14" x14ac:dyDescent="0.3">
      <c r="A16" s="26" t="s">
        <v>86</v>
      </c>
      <c r="B16" s="25" t="s">
        <v>42</v>
      </c>
      <c r="C16" s="25" t="s">
        <v>43</v>
      </c>
      <c r="D16" s="25" t="s">
        <v>44</v>
      </c>
      <c r="E16" s="25" t="s">
        <v>45</v>
      </c>
      <c r="F16" s="25" t="s">
        <v>46</v>
      </c>
      <c r="G16" s="25" t="s">
        <v>47</v>
      </c>
      <c r="H16" s="25" t="s">
        <v>48</v>
      </c>
      <c r="I16" s="25" t="s">
        <v>49</v>
      </c>
      <c r="J16" s="25" t="s">
        <v>50</v>
      </c>
      <c r="K16" s="25" t="s">
        <v>51</v>
      </c>
      <c r="L16" s="25" t="s">
        <v>52</v>
      </c>
      <c r="M16" s="25" t="s">
        <v>53</v>
      </c>
      <c r="N16" s="26" t="s">
        <v>54</v>
      </c>
    </row>
    <row r="17" spans="1:14" x14ac:dyDescent="0.3">
      <c r="A17" s="24" t="s">
        <v>84</v>
      </c>
      <c r="B17" s="24"/>
      <c r="C17" s="24"/>
      <c r="D17" s="24"/>
      <c r="E17" s="24"/>
      <c r="F17" s="24"/>
      <c r="G17" s="24"/>
      <c r="H17" s="24"/>
      <c r="I17" s="24"/>
      <c r="J17" s="24"/>
      <c r="K17" s="24"/>
      <c r="L17" s="24"/>
      <c r="M17" s="24"/>
      <c r="N17" s="10">
        <f>SUM(B17:M17)</f>
        <v>0</v>
      </c>
    </row>
    <row r="18" spans="1:14" x14ac:dyDescent="0.3">
      <c r="A18" s="25" t="s">
        <v>56</v>
      </c>
      <c r="B18" s="25"/>
      <c r="C18" s="25"/>
      <c r="D18" s="25"/>
      <c r="E18" s="25"/>
      <c r="F18" s="25"/>
      <c r="G18" s="25"/>
      <c r="H18" s="25"/>
      <c r="I18" s="25"/>
      <c r="J18" s="25"/>
      <c r="K18" s="25"/>
      <c r="L18" s="25"/>
      <c r="M18" s="25"/>
      <c r="N18" s="10">
        <f>SUM(B18:M18)</f>
        <v>0</v>
      </c>
    </row>
    <row r="19" spans="1:14" x14ac:dyDescent="0.3">
      <c r="A19" s="25" t="s">
        <v>61</v>
      </c>
      <c r="B19" s="22" t="e">
        <f>(B17/B18)*1000</f>
        <v>#DIV/0!</v>
      </c>
      <c r="C19" s="22" t="e">
        <f t="shared" ref="C19:M19" si="2">(C17/C18)*1000</f>
        <v>#DIV/0!</v>
      </c>
      <c r="D19" s="22" t="e">
        <f t="shared" si="2"/>
        <v>#DIV/0!</v>
      </c>
      <c r="E19" s="22" t="e">
        <f t="shared" si="2"/>
        <v>#DIV/0!</v>
      </c>
      <c r="F19" s="22" t="e">
        <f t="shared" si="2"/>
        <v>#DIV/0!</v>
      </c>
      <c r="G19" s="22" t="e">
        <f t="shared" si="2"/>
        <v>#DIV/0!</v>
      </c>
      <c r="H19" s="22" t="e">
        <f t="shared" si="2"/>
        <v>#DIV/0!</v>
      </c>
      <c r="I19" s="22" t="e">
        <f t="shared" si="2"/>
        <v>#DIV/0!</v>
      </c>
      <c r="J19" s="22" t="e">
        <f t="shared" si="2"/>
        <v>#DIV/0!</v>
      </c>
      <c r="K19" s="22" t="e">
        <f t="shared" si="2"/>
        <v>#DIV/0!</v>
      </c>
      <c r="L19" s="22" t="e">
        <f t="shared" si="2"/>
        <v>#DIV/0!</v>
      </c>
      <c r="M19" s="22" t="e">
        <f t="shared" si="2"/>
        <v>#DIV/0!</v>
      </c>
      <c r="N19" s="23" t="e">
        <f>(N17/N18)*1000</f>
        <v>#DIV/0!</v>
      </c>
    </row>
    <row r="22" spans="1:14" x14ac:dyDescent="0.3">
      <c r="A22" s="66" t="s">
        <v>40</v>
      </c>
      <c r="B22" s="67"/>
      <c r="C22" s="67"/>
      <c r="D22" s="67"/>
      <c r="E22" s="67"/>
      <c r="F22" s="67"/>
      <c r="G22" s="67"/>
      <c r="H22" s="67"/>
      <c r="I22" s="67"/>
      <c r="J22" s="67"/>
      <c r="K22" s="67"/>
      <c r="L22" s="67"/>
      <c r="M22" s="67"/>
      <c r="N22" s="68"/>
    </row>
    <row r="23" spans="1:14" x14ac:dyDescent="0.3">
      <c r="A23" s="26" t="s">
        <v>87</v>
      </c>
      <c r="B23" s="25" t="s">
        <v>42</v>
      </c>
      <c r="C23" s="25" t="s">
        <v>43</v>
      </c>
      <c r="D23" s="25" t="s">
        <v>44</v>
      </c>
      <c r="E23" s="25" t="s">
        <v>45</v>
      </c>
      <c r="F23" s="25" t="s">
        <v>46</v>
      </c>
      <c r="G23" s="25" t="s">
        <v>47</v>
      </c>
      <c r="H23" s="25" t="s">
        <v>48</v>
      </c>
      <c r="I23" s="25" t="s">
        <v>49</v>
      </c>
      <c r="J23" s="25" t="s">
        <v>50</v>
      </c>
      <c r="K23" s="25" t="s">
        <v>51</v>
      </c>
      <c r="L23" s="25" t="s">
        <v>52</v>
      </c>
      <c r="M23" s="25" t="s">
        <v>53</v>
      </c>
      <c r="N23" s="26" t="s">
        <v>54</v>
      </c>
    </row>
    <row r="24" spans="1:14" x14ac:dyDescent="0.3">
      <c r="A24" s="24" t="s">
        <v>84</v>
      </c>
      <c r="B24" s="24"/>
      <c r="C24" s="24"/>
      <c r="D24" s="24"/>
      <c r="E24" s="24"/>
      <c r="F24" s="24"/>
      <c r="G24" s="24"/>
      <c r="H24" s="24"/>
      <c r="I24" s="24"/>
      <c r="J24" s="24"/>
      <c r="K24" s="24"/>
      <c r="L24" s="24"/>
      <c r="M24" s="24"/>
      <c r="N24" s="10">
        <f>SUM(B24:M24)</f>
        <v>0</v>
      </c>
    </row>
    <row r="25" spans="1:14" x14ac:dyDescent="0.3">
      <c r="A25" s="25" t="s">
        <v>56</v>
      </c>
      <c r="B25" s="25"/>
      <c r="C25" s="25"/>
      <c r="D25" s="25"/>
      <c r="E25" s="25"/>
      <c r="F25" s="25"/>
      <c r="G25" s="25"/>
      <c r="H25" s="25"/>
      <c r="I25" s="25"/>
      <c r="J25" s="25"/>
      <c r="K25" s="25"/>
      <c r="L25" s="25"/>
      <c r="M25" s="25"/>
      <c r="N25" s="10">
        <f>SUM(B25:M25)</f>
        <v>0</v>
      </c>
    </row>
    <row r="26" spans="1:14" x14ac:dyDescent="0.3">
      <c r="A26" s="25" t="s">
        <v>61</v>
      </c>
      <c r="B26" s="22" t="e">
        <f>(B24/B25)*1000</f>
        <v>#DIV/0!</v>
      </c>
      <c r="C26" s="22" t="e">
        <f t="shared" ref="C26:M26" si="3">(C24/C25)*1000</f>
        <v>#DIV/0!</v>
      </c>
      <c r="D26" s="22" t="e">
        <f t="shared" si="3"/>
        <v>#DIV/0!</v>
      </c>
      <c r="E26" s="22" t="e">
        <f t="shared" si="3"/>
        <v>#DIV/0!</v>
      </c>
      <c r="F26" s="22" t="e">
        <f t="shared" si="3"/>
        <v>#DIV/0!</v>
      </c>
      <c r="G26" s="22" t="e">
        <f t="shared" si="3"/>
        <v>#DIV/0!</v>
      </c>
      <c r="H26" s="22" t="e">
        <f t="shared" si="3"/>
        <v>#DIV/0!</v>
      </c>
      <c r="I26" s="22" t="e">
        <f t="shared" si="3"/>
        <v>#DIV/0!</v>
      </c>
      <c r="J26" s="22" t="e">
        <f t="shared" si="3"/>
        <v>#DIV/0!</v>
      </c>
      <c r="K26" s="22" t="e">
        <f t="shared" si="3"/>
        <v>#DIV/0!</v>
      </c>
      <c r="L26" s="22" t="e">
        <f t="shared" si="3"/>
        <v>#DIV/0!</v>
      </c>
      <c r="M26" s="22" t="e">
        <f t="shared" si="3"/>
        <v>#DIV/0!</v>
      </c>
      <c r="N26" s="23" t="e">
        <f>(N24/N25)*1000</f>
        <v>#DIV/0!</v>
      </c>
    </row>
    <row r="29" spans="1:14" x14ac:dyDescent="0.3">
      <c r="A29" s="66" t="s">
        <v>40</v>
      </c>
      <c r="B29" s="67"/>
      <c r="C29" s="67"/>
      <c r="D29" s="67"/>
      <c r="E29" s="67"/>
      <c r="F29" s="67"/>
      <c r="G29" s="67"/>
      <c r="H29" s="67"/>
      <c r="I29" s="67"/>
      <c r="J29" s="67"/>
      <c r="K29" s="67"/>
      <c r="L29" s="67"/>
      <c r="M29" s="67"/>
      <c r="N29" s="68"/>
    </row>
    <row r="30" spans="1:14" x14ac:dyDescent="0.3">
      <c r="A30" s="26" t="s">
        <v>88</v>
      </c>
      <c r="B30" s="25" t="s">
        <v>42</v>
      </c>
      <c r="C30" s="25" t="s">
        <v>43</v>
      </c>
      <c r="D30" s="25" t="s">
        <v>44</v>
      </c>
      <c r="E30" s="25" t="s">
        <v>45</v>
      </c>
      <c r="F30" s="25" t="s">
        <v>46</v>
      </c>
      <c r="G30" s="25" t="s">
        <v>47</v>
      </c>
      <c r="H30" s="25" t="s">
        <v>48</v>
      </c>
      <c r="I30" s="25" t="s">
        <v>49</v>
      </c>
      <c r="J30" s="25" t="s">
        <v>50</v>
      </c>
      <c r="K30" s="25" t="s">
        <v>51</v>
      </c>
      <c r="L30" s="25" t="s">
        <v>52</v>
      </c>
      <c r="M30" s="25" t="s">
        <v>53</v>
      </c>
      <c r="N30" s="26" t="s">
        <v>54</v>
      </c>
    </row>
    <row r="31" spans="1:14" x14ac:dyDescent="0.3">
      <c r="A31" s="24" t="s">
        <v>84</v>
      </c>
      <c r="B31" s="24"/>
      <c r="C31" s="24"/>
      <c r="D31" s="24"/>
      <c r="E31" s="24"/>
      <c r="F31" s="24"/>
      <c r="G31" s="24"/>
      <c r="H31" s="24"/>
      <c r="I31" s="24"/>
      <c r="J31" s="24"/>
      <c r="K31" s="24"/>
      <c r="L31" s="24"/>
      <c r="M31" s="24"/>
      <c r="N31" s="10">
        <f>SUM(B31:M31)</f>
        <v>0</v>
      </c>
    </row>
    <row r="32" spans="1:14" x14ac:dyDescent="0.3">
      <c r="A32" s="25" t="s">
        <v>56</v>
      </c>
      <c r="B32" s="25"/>
      <c r="C32" s="25"/>
      <c r="D32" s="25"/>
      <c r="E32" s="25"/>
      <c r="F32" s="25"/>
      <c r="G32" s="25"/>
      <c r="H32" s="25"/>
      <c r="I32" s="25"/>
      <c r="J32" s="25"/>
      <c r="K32" s="25"/>
      <c r="L32" s="25"/>
      <c r="M32" s="25"/>
      <c r="N32" s="10">
        <f>SUM(B32:M32)</f>
        <v>0</v>
      </c>
    </row>
    <row r="33" spans="1:14" x14ac:dyDescent="0.3">
      <c r="A33" s="25" t="s">
        <v>61</v>
      </c>
      <c r="B33" s="22" t="e">
        <f>(B31/B32)*1000</f>
        <v>#DIV/0!</v>
      </c>
      <c r="C33" s="22" t="e">
        <f t="shared" ref="C33:M33" si="4">(C31/C32)*1000</f>
        <v>#DIV/0!</v>
      </c>
      <c r="D33" s="22" t="e">
        <f t="shared" si="4"/>
        <v>#DIV/0!</v>
      </c>
      <c r="E33" s="22" t="e">
        <f t="shared" si="4"/>
        <v>#DIV/0!</v>
      </c>
      <c r="F33" s="22" t="e">
        <f t="shared" si="4"/>
        <v>#DIV/0!</v>
      </c>
      <c r="G33" s="22" t="e">
        <f t="shared" si="4"/>
        <v>#DIV/0!</v>
      </c>
      <c r="H33" s="22" t="e">
        <f t="shared" si="4"/>
        <v>#DIV/0!</v>
      </c>
      <c r="I33" s="22" t="e">
        <f t="shared" si="4"/>
        <v>#DIV/0!</v>
      </c>
      <c r="J33" s="22" t="e">
        <f t="shared" si="4"/>
        <v>#DIV/0!</v>
      </c>
      <c r="K33" s="22" t="e">
        <f t="shared" si="4"/>
        <v>#DIV/0!</v>
      </c>
      <c r="L33" s="22" t="e">
        <f t="shared" si="4"/>
        <v>#DIV/0!</v>
      </c>
      <c r="M33" s="22" t="e">
        <f t="shared" si="4"/>
        <v>#DIV/0!</v>
      </c>
      <c r="N33" s="23" t="e">
        <f>(N31/N32)*1000</f>
        <v>#DIV/0!</v>
      </c>
    </row>
  </sheetData>
  <sheetProtection algorithmName="SHA-512" hashValue="ktc4nxZl2Q29qYWi9a5Tavvff5jXvxho3r3PPMzXi/5wWFJizheqDcMFOscJIqWnxxu7qgkZJYVkrRROlaiLCQ==" saltValue="OWnV9hbNEo2KwTY1FJwRzw==" spinCount="100000" sheet="1" objects="1" scenarios="1" formatCells="0" formatColumns="0" formatRows="0" insertColumns="0" insertRows="0" insertHyperlinks="0" deleteColumns="0" deleteRows="0" selectLockedCells="1"/>
  <mergeCells count="5">
    <mergeCell ref="A1:N1"/>
    <mergeCell ref="A8:N8"/>
    <mergeCell ref="A15:N15"/>
    <mergeCell ref="A22:N22"/>
    <mergeCell ref="A29:N29"/>
  </mergeCells>
  <pageMargins left="0.7" right="0.7" top="0.75" bottom="0.75" header="0.3" footer="0.3"/>
  <pageSetup orientation="portrait" horizontalDpi="90" verticalDpi="9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CB600-9C3D-4710-84E4-C5D75EF7D172}">
  <dimension ref="A1:I2"/>
  <sheetViews>
    <sheetView zoomScaleNormal="100" workbookViewId="0">
      <selection activeCell="F2" sqref="F2"/>
    </sheetView>
  </sheetViews>
  <sheetFormatPr defaultRowHeight="14.4" x14ac:dyDescent="0.3"/>
  <cols>
    <col min="1" max="1" width="31.109375" style="18" customWidth="1"/>
    <col min="2" max="3" width="8.88671875" style="18"/>
    <col min="4" max="4" width="20.44140625" style="18" customWidth="1"/>
    <col min="5" max="5" width="16.6640625" style="18" customWidth="1"/>
    <col min="6" max="6" width="38.44140625" style="47" customWidth="1"/>
    <col min="7" max="7" width="27.88671875" style="18" customWidth="1"/>
    <col min="8" max="8" width="28.33203125" style="18" customWidth="1"/>
    <col min="9" max="9" width="45.44140625" style="18" customWidth="1"/>
  </cols>
  <sheetData>
    <row r="1" spans="1:9" s="8" customFormat="1" ht="28.8" x14ac:dyDescent="0.3">
      <c r="A1" s="42" t="s">
        <v>66</v>
      </c>
      <c r="B1" s="42" t="s">
        <v>67</v>
      </c>
      <c r="C1" s="42" t="s">
        <v>68</v>
      </c>
      <c r="D1" s="42" t="s">
        <v>17</v>
      </c>
      <c r="E1" s="42" t="s">
        <v>69</v>
      </c>
      <c r="F1" s="41" t="s">
        <v>158</v>
      </c>
      <c r="G1" s="42" t="s">
        <v>148</v>
      </c>
      <c r="H1" s="42" t="s">
        <v>70</v>
      </c>
      <c r="I1" s="42" t="s">
        <v>71</v>
      </c>
    </row>
    <row r="2" spans="1:9" s="19" customFormat="1" ht="28.8" x14ac:dyDescent="0.3">
      <c r="A2" s="39" t="s">
        <v>137</v>
      </c>
      <c r="B2" s="39">
        <v>72</v>
      </c>
      <c r="C2" s="39" t="s">
        <v>147</v>
      </c>
      <c r="D2" s="39" t="s">
        <v>134</v>
      </c>
      <c r="E2" s="40">
        <v>44927</v>
      </c>
      <c r="F2" s="46" t="s">
        <v>159</v>
      </c>
      <c r="G2" s="39"/>
      <c r="H2" s="40">
        <v>44934</v>
      </c>
      <c r="I2" s="39" t="s">
        <v>149</v>
      </c>
    </row>
  </sheetData>
  <autoFilter ref="A1:I1" xr:uid="{061CB600-9C3D-4710-84E4-C5D75EF7D172}"/>
  <dataValidations count="2">
    <dataValidation type="list" showInputMessage="1" showErrorMessage="1" sqref="F3:F2405" xr:uid="{84A02811-05B1-443D-9CE9-BE6341F431E0}">
      <formula1>"Cellulitis, Soft tissue, Wound infection, Scabies, Fungal (Oral/Perioral/Skin) Infections, Herpesvirus skin infections, Conjunctivitis"</formula1>
    </dataValidation>
    <dataValidation type="list" showInputMessage="1" showErrorMessage="1" sqref="F2" xr:uid="{E2886D27-2CAE-4141-98E0-EAEB987ACB9F}">
      <formula1>"Cellulitis, Soft tissue, Wound infection, Scabies, Fungal (Oral/Perioral/Skin) Infection, Herpesvirus skin infections, Conjunctivitis"</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EA250-51CF-4847-8CF7-83EC0567C856}">
  <dimension ref="A1:N2"/>
  <sheetViews>
    <sheetView zoomScale="80" zoomScaleNormal="80" workbookViewId="0">
      <selection activeCell="H2" sqref="H2"/>
    </sheetView>
  </sheetViews>
  <sheetFormatPr defaultRowHeight="14.4" x14ac:dyDescent="0.3"/>
  <cols>
    <col min="1" max="1" width="27.109375" style="18" customWidth="1"/>
    <col min="2" max="3" width="8.88671875" style="18"/>
    <col min="4" max="4" width="25.44140625" style="18" customWidth="1"/>
    <col min="5" max="5" width="20.88671875" style="18" customWidth="1"/>
    <col min="6" max="6" width="22.6640625" style="47" customWidth="1"/>
    <col min="7" max="7" width="21.44140625" style="47" customWidth="1"/>
    <col min="8" max="8" width="26.88671875" style="47" customWidth="1"/>
    <col min="9" max="10" width="28.109375" style="18" customWidth="1"/>
    <col min="11" max="11" width="42.33203125" style="18" customWidth="1"/>
  </cols>
  <sheetData>
    <row r="1" spans="1:14" s="12" customFormat="1" ht="40.950000000000003" customHeight="1" x14ac:dyDescent="0.3">
      <c r="A1" s="43" t="s">
        <v>66</v>
      </c>
      <c r="B1" s="43" t="s">
        <v>67</v>
      </c>
      <c r="C1" s="43" t="s">
        <v>68</v>
      </c>
      <c r="D1" s="43" t="s">
        <v>17</v>
      </c>
      <c r="E1" s="43" t="s">
        <v>69</v>
      </c>
      <c r="F1" s="44" t="s">
        <v>89</v>
      </c>
      <c r="G1" s="44" t="s">
        <v>90</v>
      </c>
      <c r="H1" s="44" t="s">
        <v>160</v>
      </c>
      <c r="I1" s="12" t="s">
        <v>161</v>
      </c>
      <c r="J1" s="43" t="s">
        <v>91</v>
      </c>
      <c r="K1" s="43" t="s">
        <v>71</v>
      </c>
    </row>
    <row r="2" spans="1:14" s="19" customFormat="1" ht="28.8" x14ac:dyDescent="0.3">
      <c r="A2" s="39" t="s">
        <v>139</v>
      </c>
      <c r="B2" s="39">
        <v>72</v>
      </c>
      <c r="C2" s="39" t="s">
        <v>146</v>
      </c>
      <c r="D2" s="39" t="s">
        <v>134</v>
      </c>
      <c r="E2" s="40">
        <v>44896</v>
      </c>
      <c r="F2" s="46" t="s">
        <v>135</v>
      </c>
      <c r="G2" s="48">
        <v>44935</v>
      </c>
      <c r="H2" s="46" t="s">
        <v>150</v>
      </c>
      <c r="I2" s="35"/>
      <c r="J2" s="46" t="s">
        <v>134</v>
      </c>
      <c r="K2" s="39" t="s">
        <v>151</v>
      </c>
      <c r="L2" s="32"/>
      <c r="M2" s="33"/>
      <c r="N2" s="39"/>
    </row>
  </sheetData>
  <autoFilter ref="A1:K1" xr:uid="{A7CEA250-51CF-4847-8CF7-83EC0567C856}"/>
  <dataValidations count="2">
    <dataValidation type="list" showInputMessage="1" showErrorMessage="1" sqref="H3:H1283" xr:uid="{F26F7DA0-3F2B-45B5-B0FE-CF8C25DFF3C6}">
      <formula1>"Wound, Sputum, Blood, Urine"</formula1>
    </dataValidation>
    <dataValidation type="list" showInputMessage="1" showErrorMessage="1" sqref="H2" xr:uid="{29F0E2E2-6FD0-4458-8D59-27F15BC0EC8E}">
      <formula1>"Blood, Sputum, Urine, Wound"</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ADFA4-6062-4059-B46C-12B71BA47918}">
  <dimension ref="A1"/>
  <sheetViews>
    <sheetView tabSelected="1" workbookViewId="0">
      <selection activeCell="F2" sqref="F2"/>
    </sheetView>
  </sheetViews>
  <sheetFormatPr defaultRowHeight="14.4" x14ac:dyDescent="0.3"/>
  <cols>
    <col min="1" max="1" width="81" customWidth="1"/>
  </cols>
  <sheetData>
    <row r="1" spans="1:1" ht="88.2" customHeight="1" x14ac:dyDescent="0.3">
      <c r="A1" s="2" t="s">
        <v>170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DF8F9-1A56-45A8-A445-A1B4EFA3B514}">
  <dimension ref="A1:C20"/>
  <sheetViews>
    <sheetView workbookViewId="0">
      <selection activeCell="A15" sqref="A15"/>
    </sheetView>
  </sheetViews>
  <sheetFormatPr defaultRowHeight="14.4" x14ac:dyDescent="0.3"/>
  <cols>
    <col min="1" max="1" width="45.5546875" customWidth="1"/>
    <col min="2" max="2" width="104.6640625" style="2" customWidth="1"/>
    <col min="3" max="3" width="42.6640625" style="2" customWidth="1"/>
  </cols>
  <sheetData>
    <row r="1" spans="1:3" x14ac:dyDescent="0.3">
      <c r="A1" s="15" t="s">
        <v>14</v>
      </c>
      <c r="B1" s="16" t="s">
        <v>15</v>
      </c>
      <c r="C1" s="16" t="s">
        <v>16</v>
      </c>
    </row>
    <row r="2" spans="1:3" ht="32.4" customHeight="1" x14ac:dyDescent="0.3">
      <c r="A2" t="s">
        <v>17</v>
      </c>
      <c r="B2" s="2" t="s">
        <v>18</v>
      </c>
    </row>
    <row r="3" spans="1:3" x14ac:dyDescent="0.3">
      <c r="A3" t="s">
        <v>19</v>
      </c>
      <c r="B3" s="2" t="s">
        <v>20</v>
      </c>
    </row>
    <row r="4" spans="1:3" ht="28.8" x14ac:dyDescent="0.3">
      <c r="A4" t="s">
        <v>114</v>
      </c>
      <c r="B4" s="2" t="s">
        <v>21</v>
      </c>
      <c r="C4" s="1" t="s">
        <v>99</v>
      </c>
    </row>
    <row r="5" spans="1:3" x14ac:dyDescent="0.3">
      <c r="A5" t="s">
        <v>22</v>
      </c>
      <c r="B5" s="2" t="s">
        <v>23</v>
      </c>
    </row>
    <row r="6" spans="1:3" x14ac:dyDescent="0.3">
      <c r="A6" t="s">
        <v>57</v>
      </c>
      <c r="B6" s="2" t="s">
        <v>116</v>
      </c>
    </row>
    <row r="7" spans="1:3" ht="43.2" x14ac:dyDescent="0.3">
      <c r="A7" t="s">
        <v>24</v>
      </c>
      <c r="B7" s="13" t="s">
        <v>25</v>
      </c>
      <c r="C7" s="14" t="s">
        <v>26</v>
      </c>
    </row>
    <row r="8" spans="1:3" ht="28.8" x14ac:dyDescent="0.3">
      <c r="A8" t="s">
        <v>27</v>
      </c>
      <c r="B8" s="2" t="s">
        <v>119</v>
      </c>
      <c r="C8" s="14" t="s">
        <v>28</v>
      </c>
    </row>
    <row r="9" spans="1:3" ht="28.8" x14ac:dyDescent="0.3">
      <c r="A9" t="s">
        <v>132</v>
      </c>
      <c r="B9" s="2" t="s">
        <v>133</v>
      </c>
      <c r="C9" s="14"/>
    </row>
    <row r="10" spans="1:3" x14ac:dyDescent="0.3">
      <c r="A10" t="s">
        <v>29</v>
      </c>
      <c r="B10" s="2" t="s">
        <v>115</v>
      </c>
    </row>
    <row r="11" spans="1:3" ht="43.2" x14ac:dyDescent="0.3">
      <c r="A11" t="s">
        <v>30</v>
      </c>
      <c r="B11" s="2" t="s">
        <v>31</v>
      </c>
      <c r="C11" s="14" t="s">
        <v>32</v>
      </c>
    </row>
    <row r="12" spans="1:3" ht="55.2" customHeight="1" x14ac:dyDescent="0.3">
      <c r="A12" t="s">
        <v>130</v>
      </c>
      <c r="B12" s="2" t="s">
        <v>131</v>
      </c>
      <c r="C12" s="14"/>
    </row>
    <row r="13" spans="1:3" ht="28.8" x14ac:dyDescent="0.3">
      <c r="A13" t="s">
        <v>33</v>
      </c>
      <c r="B13" s="2" t="s">
        <v>117</v>
      </c>
      <c r="C13" s="14" t="s">
        <v>28</v>
      </c>
    </row>
    <row r="14" spans="1:3" ht="30.6" customHeight="1" x14ac:dyDescent="0.3">
      <c r="A14" t="s">
        <v>34</v>
      </c>
      <c r="B14" s="2" t="s">
        <v>35</v>
      </c>
      <c r="C14" s="1" t="s">
        <v>99</v>
      </c>
    </row>
    <row r="15" spans="1:3" ht="28.8" x14ac:dyDescent="0.3">
      <c r="A15" t="s">
        <v>36</v>
      </c>
      <c r="B15" s="2" t="s">
        <v>37</v>
      </c>
      <c r="C15" s="1" t="s">
        <v>99</v>
      </c>
    </row>
    <row r="16" spans="1:3" x14ac:dyDescent="0.3">
      <c r="A16" s="2" t="s">
        <v>124</v>
      </c>
      <c r="B16" s="2" t="s">
        <v>122</v>
      </c>
    </row>
    <row r="17" spans="1:3" x14ac:dyDescent="0.3">
      <c r="A17" t="s">
        <v>92</v>
      </c>
      <c r="B17" s="2" t="s">
        <v>120</v>
      </c>
    </row>
    <row r="18" spans="1:3" x14ac:dyDescent="0.3">
      <c r="A18" s="9" t="s">
        <v>84</v>
      </c>
      <c r="B18" s="2" t="s">
        <v>123</v>
      </c>
    </row>
    <row r="19" spans="1:3" x14ac:dyDescent="0.3">
      <c r="A19" s="9" t="s">
        <v>73</v>
      </c>
      <c r="B19" s="2" t="s">
        <v>121</v>
      </c>
    </row>
    <row r="20" spans="1:3" ht="57.6" x14ac:dyDescent="0.3">
      <c r="A20" s="6" t="s">
        <v>38</v>
      </c>
      <c r="B20" s="2" t="s">
        <v>118</v>
      </c>
      <c r="C20" s="14" t="s">
        <v>39</v>
      </c>
    </row>
  </sheetData>
  <sheetProtection sheet="1" objects="1" scenarios="1" sort="0" autoFilter="0"/>
  <autoFilter ref="A1:C20" xr:uid="{B2CDF8F9-1A56-45A8-A445-A1B4EFA3B514}">
    <sortState xmlns:xlrd2="http://schemas.microsoft.com/office/spreadsheetml/2017/richdata2" ref="A2:C20">
      <sortCondition ref="A1:A20"/>
    </sortState>
  </autoFilter>
  <sortState xmlns:xlrd2="http://schemas.microsoft.com/office/spreadsheetml/2017/richdata2" ref="A2:C16">
    <sortCondition ref="A2:A16"/>
  </sortState>
  <hyperlinks>
    <hyperlink ref="C7" r:id="rId1" xr:uid="{E1044447-2487-4FF6-8A11-164EBA9DC012}"/>
    <hyperlink ref="C20" r:id="rId2" xr:uid="{48BA95AC-ACC4-42FA-A991-AAF124792E6D}"/>
    <hyperlink ref="C11" r:id="rId3" xr:uid="{EE383847-9B20-40F2-A8BB-2867B4F31323}"/>
    <hyperlink ref="C8" r:id="rId4" xr:uid="{FAF9E3B7-A93B-47DB-8DF7-CEB5F820AB3F}"/>
    <hyperlink ref="C13" r:id="rId5" xr:uid="{7C377BC6-1634-4EE0-A0D0-0F6225920F50}"/>
    <hyperlink ref="C4" r:id="rId6" display="McGeer Criteria (Link to surveillance definitions)" xr:uid="{47B250DD-5DD6-43F7-8588-609091C7065A}"/>
    <hyperlink ref="C14" r:id="rId7" display="McGeer Criteria (Link to surveillance definitions)" xr:uid="{349A9014-051F-41B3-B9F6-4C9BDD56140F}"/>
    <hyperlink ref="C15" r:id="rId8" display="McGeer Criteria (Link to surveillance definitions)" xr:uid="{546B4486-E3AC-4644-9308-7A6CC9FEA0E7}"/>
  </hyperlinks>
  <pageMargins left="0.7" right="0.7" top="0.75" bottom="0.75" header="0.3" footer="0.3"/>
  <pageSetup orientation="portrait" horizontalDpi="90" verticalDpi="90"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EB84D-EB69-4F02-9FC8-9631380B9983}">
  <dimension ref="A1:N6"/>
  <sheetViews>
    <sheetView zoomScale="70" zoomScaleNormal="70" workbookViewId="0">
      <selection activeCell="E59" sqref="E59"/>
    </sheetView>
  </sheetViews>
  <sheetFormatPr defaultRowHeight="14.4" x14ac:dyDescent="0.3"/>
  <cols>
    <col min="1" max="1" width="57.6640625" customWidth="1"/>
    <col min="2" max="2" width="11.5546875" bestFit="1" customWidth="1"/>
    <col min="10" max="10" width="11.6640625" customWidth="1"/>
    <col min="11" max="11" width="8.88671875" customWidth="1"/>
    <col min="12" max="12" width="12.44140625" customWidth="1"/>
    <col min="13" max="13" width="12.109375" customWidth="1"/>
    <col min="14" max="14" width="8.88671875" customWidth="1"/>
  </cols>
  <sheetData>
    <row r="1" spans="1:14" x14ac:dyDescent="0.3">
      <c r="A1" s="51" t="s">
        <v>40</v>
      </c>
      <c r="B1" s="52"/>
      <c r="C1" s="52"/>
      <c r="D1" s="52"/>
      <c r="E1" s="52"/>
      <c r="F1" s="52"/>
      <c r="G1" s="52"/>
      <c r="H1" s="52"/>
      <c r="I1" s="52"/>
      <c r="J1" s="52"/>
      <c r="K1" s="52"/>
      <c r="L1" s="52"/>
      <c r="M1" s="52"/>
      <c r="N1" s="53"/>
    </row>
    <row r="2" spans="1:14" x14ac:dyDescent="0.3">
      <c r="A2" s="7" t="s">
        <v>41</v>
      </c>
      <c r="B2" s="6" t="s">
        <v>42</v>
      </c>
      <c r="C2" s="6" t="s">
        <v>43</v>
      </c>
      <c r="D2" s="6" t="s">
        <v>44</v>
      </c>
      <c r="E2" s="6" t="s">
        <v>45</v>
      </c>
      <c r="F2" s="6" t="s">
        <v>46</v>
      </c>
      <c r="G2" s="6" t="s">
        <v>47</v>
      </c>
      <c r="H2" s="6" t="s">
        <v>48</v>
      </c>
      <c r="I2" s="6" t="s">
        <v>49</v>
      </c>
      <c r="J2" s="6" t="s">
        <v>50</v>
      </c>
      <c r="K2" s="6" t="s">
        <v>51</v>
      </c>
      <c r="L2" s="6" t="s">
        <v>52</v>
      </c>
      <c r="M2" s="6" t="s">
        <v>53</v>
      </c>
      <c r="N2" s="7" t="s">
        <v>54</v>
      </c>
    </row>
    <row r="3" spans="1:14" s="2" customFormat="1" x14ac:dyDescent="0.3">
      <c r="A3" s="9" t="s">
        <v>55</v>
      </c>
      <c r="B3" s="9">
        <v>1</v>
      </c>
      <c r="C3" s="9">
        <v>2</v>
      </c>
      <c r="D3" s="9">
        <v>3</v>
      </c>
      <c r="E3" s="9">
        <v>4</v>
      </c>
      <c r="F3" s="9">
        <v>5</v>
      </c>
      <c r="G3" s="9">
        <v>6</v>
      </c>
      <c r="H3" s="9">
        <v>10</v>
      </c>
      <c r="I3" s="9">
        <v>15</v>
      </c>
      <c r="J3" s="9">
        <v>12</v>
      </c>
      <c r="K3" s="9">
        <v>6</v>
      </c>
      <c r="L3" s="9">
        <v>3</v>
      </c>
      <c r="M3" s="9">
        <v>1</v>
      </c>
      <c r="N3" s="10">
        <f>SUM(B3:M3)</f>
        <v>68</v>
      </c>
    </row>
    <row r="4" spans="1:14" x14ac:dyDescent="0.3">
      <c r="A4" s="6" t="s">
        <v>56</v>
      </c>
      <c r="B4" s="9">
        <v>1000</v>
      </c>
      <c r="C4" s="9">
        <v>1250</v>
      </c>
      <c r="D4" s="9">
        <v>950</v>
      </c>
      <c r="E4" s="9">
        <v>1150</v>
      </c>
      <c r="F4" s="9">
        <v>1300</v>
      </c>
      <c r="G4" s="9">
        <v>1400</v>
      </c>
      <c r="H4" s="9">
        <v>1250</v>
      </c>
      <c r="I4" s="9">
        <v>900</v>
      </c>
      <c r="J4" s="9">
        <v>1100</v>
      </c>
      <c r="K4" s="9">
        <v>1225</v>
      </c>
      <c r="L4" s="9">
        <v>1300</v>
      </c>
      <c r="M4" s="9">
        <v>1000</v>
      </c>
      <c r="N4" s="10">
        <f>SUM(B4:M4)</f>
        <v>13825</v>
      </c>
    </row>
    <row r="5" spans="1:14" x14ac:dyDescent="0.3">
      <c r="A5" s="6" t="s">
        <v>57</v>
      </c>
      <c r="B5" s="22">
        <f>(B3/B4)*1000</f>
        <v>1</v>
      </c>
      <c r="C5" s="22">
        <f t="shared" ref="C5:M5" si="0">(C3/C4)*1000</f>
        <v>1.6</v>
      </c>
      <c r="D5" s="22">
        <f t="shared" si="0"/>
        <v>3.1578947368421053</v>
      </c>
      <c r="E5" s="22">
        <f t="shared" si="0"/>
        <v>3.4782608695652177</v>
      </c>
      <c r="F5" s="22">
        <f t="shared" si="0"/>
        <v>3.8461538461538463</v>
      </c>
      <c r="G5" s="22">
        <f t="shared" si="0"/>
        <v>4.2857142857142856</v>
      </c>
      <c r="H5" s="22">
        <f t="shared" si="0"/>
        <v>8</v>
      </c>
      <c r="I5" s="22">
        <f t="shared" si="0"/>
        <v>16.666666666666668</v>
      </c>
      <c r="J5" s="22">
        <f t="shared" si="0"/>
        <v>10.90909090909091</v>
      </c>
      <c r="K5" s="22">
        <f t="shared" si="0"/>
        <v>4.8979591836734695</v>
      </c>
      <c r="L5" s="22">
        <f t="shared" si="0"/>
        <v>2.3076923076923079</v>
      </c>
      <c r="M5" s="22">
        <f t="shared" si="0"/>
        <v>1</v>
      </c>
      <c r="N5" s="23">
        <f>(N3/N4)*1000</f>
        <v>4.9186256781193487</v>
      </c>
    </row>
    <row r="6" spans="1:14" x14ac:dyDescent="0.3">
      <c r="A6" s="6" t="s">
        <v>58</v>
      </c>
      <c r="B6" s="6">
        <v>3</v>
      </c>
      <c r="C6" s="6">
        <v>3</v>
      </c>
      <c r="D6" s="6">
        <v>3</v>
      </c>
      <c r="E6" s="6">
        <v>3</v>
      </c>
      <c r="F6" s="6">
        <v>3</v>
      </c>
      <c r="G6" s="6">
        <v>3</v>
      </c>
      <c r="H6" s="6">
        <v>3</v>
      </c>
      <c r="I6" s="6">
        <v>3</v>
      </c>
      <c r="J6" s="6">
        <v>3</v>
      </c>
      <c r="K6" s="6">
        <v>3</v>
      </c>
      <c r="L6" s="6">
        <v>3</v>
      </c>
      <c r="M6" s="6">
        <v>3</v>
      </c>
      <c r="N6" s="6">
        <v>3</v>
      </c>
    </row>
  </sheetData>
  <sheetProtection sheet="1" objects="1" scenarios="1"/>
  <mergeCells count="1">
    <mergeCell ref="A1:N1"/>
  </mergeCells>
  <pageMargins left="0.7" right="0.7" top="0.75" bottom="0.75" header="0.3" footer="0.3"/>
  <pageSetup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851DE-A7F0-469B-8C66-C4355B89ED41}">
  <dimension ref="A1:AE6"/>
  <sheetViews>
    <sheetView zoomScale="70" zoomScaleNormal="70" workbookViewId="0">
      <selection sqref="A1:N1"/>
    </sheetView>
  </sheetViews>
  <sheetFormatPr defaultRowHeight="14.4" x14ac:dyDescent="0.3"/>
  <cols>
    <col min="1" max="1" width="57.6640625" style="27" customWidth="1"/>
    <col min="2" max="2" width="11.5546875" style="27" bestFit="1" customWidth="1"/>
    <col min="3" max="9" width="8.88671875" style="27"/>
    <col min="10" max="10" width="11.6640625" style="27" customWidth="1"/>
    <col min="11" max="11" width="8.88671875" style="27" customWidth="1"/>
    <col min="12" max="12" width="12.44140625" style="27" customWidth="1"/>
    <col min="13" max="13" width="12.109375" style="27" customWidth="1"/>
    <col min="14" max="14" width="8.88671875" style="27" customWidth="1"/>
    <col min="15" max="31" width="8.88671875" style="27"/>
  </cols>
  <sheetData>
    <row r="1" spans="1:31" x14ac:dyDescent="0.3">
      <c r="A1" s="54" t="s">
        <v>40</v>
      </c>
      <c r="B1" s="55"/>
      <c r="C1" s="55"/>
      <c r="D1" s="55"/>
      <c r="E1" s="55"/>
      <c r="F1" s="55"/>
      <c r="G1" s="55"/>
      <c r="H1" s="55"/>
      <c r="I1" s="55"/>
      <c r="J1" s="55"/>
      <c r="K1" s="55"/>
      <c r="L1" s="55"/>
      <c r="M1" s="55"/>
      <c r="N1" s="56"/>
    </row>
    <row r="2" spans="1:31" x14ac:dyDescent="0.3">
      <c r="A2" s="26" t="s">
        <v>41</v>
      </c>
      <c r="B2" s="25" t="s">
        <v>42</v>
      </c>
      <c r="C2" s="25" t="s">
        <v>43</v>
      </c>
      <c r="D2" s="25" t="s">
        <v>44</v>
      </c>
      <c r="E2" s="25" t="s">
        <v>45</v>
      </c>
      <c r="F2" s="25" t="s">
        <v>46</v>
      </c>
      <c r="G2" s="25" t="s">
        <v>47</v>
      </c>
      <c r="H2" s="25" t="s">
        <v>48</v>
      </c>
      <c r="I2" s="25" t="s">
        <v>49</v>
      </c>
      <c r="J2" s="25" t="s">
        <v>50</v>
      </c>
      <c r="K2" s="25" t="s">
        <v>51</v>
      </c>
      <c r="L2" s="25" t="s">
        <v>52</v>
      </c>
      <c r="M2" s="25" t="s">
        <v>53</v>
      </c>
      <c r="N2" s="26" t="s">
        <v>54</v>
      </c>
    </row>
    <row r="3" spans="1:31" s="2" customFormat="1" x14ac:dyDescent="0.3">
      <c r="A3" s="24" t="s">
        <v>55</v>
      </c>
      <c r="B3" s="24"/>
      <c r="C3" s="24"/>
      <c r="D3" s="24"/>
      <c r="E3" s="24"/>
      <c r="F3" s="24"/>
      <c r="G3" s="24"/>
      <c r="H3" s="24"/>
      <c r="I3" s="24"/>
      <c r="J3" s="24"/>
      <c r="K3" s="24"/>
      <c r="L3" s="24"/>
      <c r="M3" s="24"/>
      <c r="N3" s="10">
        <f>SUM(B3:M3)</f>
        <v>0</v>
      </c>
      <c r="O3" s="45"/>
      <c r="P3" s="45"/>
      <c r="Q3" s="45"/>
      <c r="R3" s="45"/>
      <c r="S3" s="45"/>
      <c r="T3" s="45"/>
      <c r="U3" s="45"/>
      <c r="V3" s="45"/>
      <c r="W3" s="45"/>
      <c r="X3" s="45"/>
      <c r="Y3" s="45"/>
      <c r="Z3" s="45"/>
      <c r="AA3" s="45"/>
      <c r="AB3" s="45"/>
      <c r="AC3" s="45"/>
      <c r="AD3" s="45"/>
      <c r="AE3" s="45"/>
    </row>
    <row r="4" spans="1:31" x14ac:dyDescent="0.3">
      <c r="A4" s="25" t="s">
        <v>56</v>
      </c>
      <c r="B4" s="24"/>
      <c r="C4" s="24"/>
      <c r="D4" s="24"/>
      <c r="E4" s="24"/>
      <c r="F4" s="24"/>
      <c r="G4" s="24"/>
      <c r="H4" s="24"/>
      <c r="I4" s="24"/>
      <c r="J4" s="24"/>
      <c r="K4" s="24"/>
      <c r="L4" s="24"/>
      <c r="M4" s="24"/>
      <c r="N4" s="10">
        <f>SUM(B4:M4)</f>
        <v>0</v>
      </c>
    </row>
    <row r="5" spans="1:31" x14ac:dyDescent="0.3">
      <c r="A5" s="6" t="s">
        <v>57</v>
      </c>
      <c r="B5" s="22" t="e">
        <f>(B3/B4)*1000</f>
        <v>#DIV/0!</v>
      </c>
      <c r="C5" s="22" t="e">
        <f t="shared" ref="C5:M5" si="0">(C3/C4)*1000</f>
        <v>#DIV/0!</v>
      </c>
      <c r="D5" s="22" t="e">
        <f>(D3/D4)*1000</f>
        <v>#DIV/0!</v>
      </c>
      <c r="E5" s="22" t="e">
        <f t="shared" si="0"/>
        <v>#DIV/0!</v>
      </c>
      <c r="F5" s="22" t="e">
        <f t="shared" si="0"/>
        <v>#DIV/0!</v>
      </c>
      <c r="G5" s="22" t="e">
        <f t="shared" si="0"/>
        <v>#DIV/0!</v>
      </c>
      <c r="H5" s="22" t="e">
        <f t="shared" si="0"/>
        <v>#DIV/0!</v>
      </c>
      <c r="I5" s="22" t="e">
        <f t="shared" si="0"/>
        <v>#DIV/0!</v>
      </c>
      <c r="J5" s="22" t="e">
        <f t="shared" si="0"/>
        <v>#DIV/0!</v>
      </c>
      <c r="K5" s="22" t="e">
        <f t="shared" si="0"/>
        <v>#DIV/0!</v>
      </c>
      <c r="L5" s="22" t="e">
        <f>(L3/L4)*1000</f>
        <v>#DIV/0!</v>
      </c>
      <c r="M5" s="22" t="e">
        <f t="shared" si="0"/>
        <v>#DIV/0!</v>
      </c>
      <c r="N5" s="23" t="e">
        <f>(N3/N4)*1000</f>
        <v>#DIV/0!</v>
      </c>
    </row>
    <row r="6" spans="1:31" x14ac:dyDescent="0.3">
      <c r="A6" s="25" t="s">
        <v>58</v>
      </c>
      <c r="B6" s="25"/>
      <c r="C6" s="25"/>
      <c r="D6" s="25"/>
      <c r="E6" s="25"/>
      <c r="F6" s="25"/>
      <c r="G6" s="25"/>
      <c r="H6" s="25"/>
      <c r="I6" s="25"/>
      <c r="J6" s="25"/>
      <c r="K6" s="25"/>
      <c r="L6" s="25"/>
      <c r="M6" s="25"/>
      <c r="N6" s="25"/>
    </row>
  </sheetData>
  <sheetProtection sheet="1" objects="1" scenarios="1" formatCells="0" formatColumns="0" formatRows="0" insertColumns="0" insertRows="0" insertHyperlinks="0" deleteColumns="0" deleteRows="0" selectLockedCells="1"/>
  <mergeCells count="1">
    <mergeCell ref="A1:N1"/>
  </mergeCells>
  <pageMargins left="0.7" right="0.7" top="0.75" bottom="0.75" header="0.3" footer="0.3"/>
  <pageSetup orientation="portrait" horizontalDpi="90" verticalDpi="9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8E25F-7971-40F6-B0AF-5807D2CF2EFB}">
  <dimension ref="A1:J2"/>
  <sheetViews>
    <sheetView workbookViewId="0">
      <selection activeCell="H4" sqref="H4"/>
    </sheetView>
  </sheetViews>
  <sheetFormatPr defaultRowHeight="14.4" x14ac:dyDescent="0.3"/>
  <cols>
    <col min="1" max="1" width="26.6640625" style="2" customWidth="1"/>
    <col min="2" max="3" width="8.88671875" style="18"/>
    <col min="4" max="4" width="16.6640625" style="18" customWidth="1"/>
    <col min="5" max="5" width="18" style="18" customWidth="1"/>
    <col min="6" max="6" width="35.44140625" style="47" customWidth="1"/>
    <col min="7" max="8" width="26.88671875" style="17" customWidth="1"/>
    <col min="9" max="9" width="28.77734375" style="18" customWidth="1"/>
    <col min="10" max="10" width="56.33203125" style="18" customWidth="1"/>
  </cols>
  <sheetData>
    <row r="1" spans="1:10" s="2" customFormat="1" ht="28.8" x14ac:dyDescent="0.3">
      <c r="A1" s="3" t="s">
        <v>66</v>
      </c>
      <c r="B1" s="31" t="s">
        <v>67</v>
      </c>
      <c r="C1" s="31" t="s">
        <v>68</v>
      </c>
      <c r="D1" s="31" t="s">
        <v>17</v>
      </c>
      <c r="E1" s="31" t="s">
        <v>69</v>
      </c>
      <c r="F1" s="29" t="s">
        <v>152</v>
      </c>
      <c r="G1" s="31" t="s">
        <v>70</v>
      </c>
      <c r="H1" s="31" t="s">
        <v>154</v>
      </c>
      <c r="I1" s="31" t="s">
        <v>155</v>
      </c>
      <c r="J1" s="31" t="s">
        <v>71</v>
      </c>
    </row>
    <row r="2" spans="1:10" s="19" customFormat="1" ht="28.8" x14ac:dyDescent="0.3">
      <c r="A2" s="35" t="s">
        <v>137</v>
      </c>
      <c r="B2" s="39">
        <v>72</v>
      </c>
      <c r="C2" s="39" t="s">
        <v>147</v>
      </c>
      <c r="D2" s="39" t="s">
        <v>134</v>
      </c>
      <c r="E2" s="40">
        <v>44927</v>
      </c>
      <c r="F2" s="46" t="s">
        <v>153</v>
      </c>
      <c r="G2" s="33">
        <v>44933</v>
      </c>
      <c r="H2" s="33"/>
      <c r="I2" s="40"/>
      <c r="J2" s="39" t="s">
        <v>136</v>
      </c>
    </row>
  </sheetData>
  <autoFilter ref="A1:G1" xr:uid="{DF68E25F-7971-40F6-B0AF-5807D2CF2EFB}"/>
  <dataValidations count="1">
    <dataValidation type="list" showInputMessage="1" showErrorMessage="1" sqref="F2:F3299" xr:uid="{AC02064F-C9E3-475A-A49D-DA1E5F61C3C8}">
      <formula1>"Common cold or Pharyngitis, Influenza-like illness, Pneumonia, Lower respiratory tract (bronchitis or tracheobronchitis)"</formula1>
    </dataValidation>
  </dataValidations>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3F5C8-ED3D-48F5-971F-F9090D3BD3DB}">
  <dimension ref="A1:CE31"/>
  <sheetViews>
    <sheetView zoomScale="90" zoomScaleNormal="90" workbookViewId="0">
      <selection activeCell="U30" sqref="U30"/>
    </sheetView>
  </sheetViews>
  <sheetFormatPr defaultRowHeight="14.4" x14ac:dyDescent="0.3"/>
  <cols>
    <col min="1" max="1" width="38.33203125" style="27" customWidth="1"/>
    <col min="2" max="9" width="8.88671875" style="27"/>
    <col min="10" max="10" width="12.33203125" style="27" customWidth="1"/>
    <col min="11" max="12" width="8.88671875" style="27"/>
    <col min="13" max="13" width="12.109375" style="27" customWidth="1"/>
    <col min="14" max="14" width="13.33203125" style="27" customWidth="1"/>
    <col min="15" max="15" width="8.88671875" style="27" customWidth="1"/>
    <col min="16" max="83" width="8.88671875" style="27"/>
  </cols>
  <sheetData>
    <row r="1" spans="1:16" x14ac:dyDescent="0.3">
      <c r="A1" s="57" t="s">
        <v>40</v>
      </c>
      <c r="B1" s="58"/>
      <c r="C1" s="58"/>
      <c r="D1" s="58"/>
      <c r="E1" s="58"/>
      <c r="F1" s="58"/>
      <c r="G1" s="58"/>
      <c r="H1" s="58"/>
      <c r="I1" s="58"/>
      <c r="J1" s="58"/>
      <c r="K1" s="58"/>
      <c r="L1" s="58"/>
      <c r="M1" s="58"/>
      <c r="N1" s="59"/>
    </row>
    <row r="2" spans="1:16" x14ac:dyDescent="0.3">
      <c r="A2" s="26" t="s">
        <v>59</v>
      </c>
      <c r="B2" s="25" t="s">
        <v>42</v>
      </c>
      <c r="C2" s="25" t="s">
        <v>43</v>
      </c>
      <c r="D2" s="25" t="s">
        <v>44</v>
      </c>
      <c r="E2" s="25" t="s">
        <v>45</v>
      </c>
      <c r="F2" s="25" t="s">
        <v>46</v>
      </c>
      <c r="G2" s="25" t="s">
        <v>47</v>
      </c>
      <c r="H2" s="25" t="s">
        <v>48</v>
      </c>
      <c r="I2" s="25" t="s">
        <v>49</v>
      </c>
      <c r="J2" s="25" t="s">
        <v>50</v>
      </c>
      <c r="K2" s="25" t="s">
        <v>51</v>
      </c>
      <c r="L2" s="25" t="s">
        <v>52</v>
      </c>
      <c r="M2" s="25" t="s">
        <v>53</v>
      </c>
      <c r="N2" s="26" t="s">
        <v>54</v>
      </c>
    </row>
    <row r="3" spans="1:16" ht="22.2" customHeight="1" x14ac:dyDescent="0.3">
      <c r="A3" s="24" t="s">
        <v>60</v>
      </c>
      <c r="B3" s="24"/>
      <c r="C3" s="24"/>
      <c r="D3" s="24"/>
      <c r="E3" s="24"/>
      <c r="F3" s="24"/>
      <c r="G3" s="24"/>
      <c r="H3" s="24"/>
      <c r="I3" s="24"/>
      <c r="J3" s="24"/>
      <c r="K3" s="24"/>
      <c r="L3" s="24"/>
      <c r="M3" s="24"/>
      <c r="N3" s="10">
        <f>SUM(B3:M3)</f>
        <v>0</v>
      </c>
    </row>
    <row r="4" spans="1:16" x14ac:dyDescent="0.3">
      <c r="A4" s="25" t="s">
        <v>56</v>
      </c>
      <c r="B4" s="25"/>
      <c r="C4" s="25"/>
      <c r="D4" s="25"/>
      <c r="E4" s="25"/>
      <c r="F4" s="25"/>
      <c r="G4" s="25"/>
      <c r="H4" s="25"/>
      <c r="I4" s="25"/>
      <c r="J4" s="25"/>
      <c r="K4" s="25"/>
      <c r="L4" s="25"/>
      <c r="M4" s="25"/>
      <c r="N4" s="10">
        <f>SUM(B4:M4)</f>
        <v>0</v>
      </c>
    </row>
    <row r="5" spans="1:16" x14ac:dyDescent="0.3">
      <c r="A5" s="25" t="s">
        <v>61</v>
      </c>
      <c r="B5" s="22" t="e">
        <f>(B3/B4)*1000</f>
        <v>#DIV/0!</v>
      </c>
      <c r="C5" s="22" t="e">
        <f t="shared" ref="C5:M5" si="0">(C3/C4)*1000</f>
        <v>#DIV/0!</v>
      </c>
      <c r="D5" s="22" t="e">
        <f t="shared" si="0"/>
        <v>#DIV/0!</v>
      </c>
      <c r="E5" s="22" t="e">
        <f t="shared" si="0"/>
        <v>#DIV/0!</v>
      </c>
      <c r="F5" s="22" t="e">
        <f t="shared" si="0"/>
        <v>#DIV/0!</v>
      </c>
      <c r="G5" s="22" t="e">
        <f t="shared" si="0"/>
        <v>#DIV/0!</v>
      </c>
      <c r="H5" s="22" t="e">
        <f t="shared" si="0"/>
        <v>#DIV/0!</v>
      </c>
      <c r="I5" s="22" t="e">
        <f t="shared" si="0"/>
        <v>#DIV/0!</v>
      </c>
      <c r="J5" s="22" t="e">
        <f t="shared" si="0"/>
        <v>#DIV/0!</v>
      </c>
      <c r="K5" s="22" t="e">
        <f t="shared" si="0"/>
        <v>#DIV/0!</v>
      </c>
      <c r="L5" s="22" t="e">
        <f t="shared" si="0"/>
        <v>#DIV/0!</v>
      </c>
      <c r="M5" s="22" t="e">
        <f t="shared" si="0"/>
        <v>#DIV/0!</v>
      </c>
      <c r="N5" s="23" t="e">
        <f>(N3/N4)*1000</f>
        <v>#DIV/0!</v>
      </c>
    </row>
    <row r="6" spans="1:16" s="27" customFormat="1" x14ac:dyDescent="0.3">
      <c r="N6" s="28"/>
    </row>
    <row r="7" spans="1:16" s="27" customFormat="1" x14ac:dyDescent="0.3"/>
    <row r="8" spans="1:16" customFormat="1" x14ac:dyDescent="0.3">
      <c r="A8" s="57" t="s">
        <v>40</v>
      </c>
      <c r="B8" s="58"/>
      <c r="C8" s="58"/>
      <c r="D8" s="58"/>
      <c r="E8" s="58"/>
      <c r="F8" s="58"/>
      <c r="G8" s="58"/>
      <c r="H8" s="58"/>
      <c r="I8" s="58"/>
      <c r="J8" s="58"/>
      <c r="K8" s="58"/>
      <c r="L8" s="58"/>
      <c r="M8" s="58"/>
      <c r="N8" s="59"/>
      <c r="O8" s="27"/>
      <c r="P8" s="27"/>
    </row>
    <row r="9" spans="1:16" x14ac:dyDescent="0.3">
      <c r="A9" s="26" t="s">
        <v>62</v>
      </c>
      <c r="B9" s="25" t="s">
        <v>42</v>
      </c>
      <c r="C9" s="25" t="s">
        <v>43</v>
      </c>
      <c r="D9" s="25" t="s">
        <v>44</v>
      </c>
      <c r="E9" s="25" t="s">
        <v>45</v>
      </c>
      <c r="F9" s="25" t="s">
        <v>46</v>
      </c>
      <c r="G9" s="25" t="s">
        <v>47</v>
      </c>
      <c r="H9" s="25" t="s">
        <v>48</v>
      </c>
      <c r="I9" s="25" t="s">
        <v>49</v>
      </c>
      <c r="J9" s="25" t="s">
        <v>50</v>
      </c>
      <c r="K9" s="25" t="s">
        <v>51</v>
      </c>
      <c r="L9" s="25" t="s">
        <v>52</v>
      </c>
      <c r="M9" s="25" t="s">
        <v>53</v>
      </c>
      <c r="N9" s="26" t="s">
        <v>54</v>
      </c>
    </row>
    <row r="10" spans="1:16" x14ac:dyDescent="0.3">
      <c r="A10" s="24" t="s">
        <v>60</v>
      </c>
      <c r="B10" s="24"/>
      <c r="C10" s="24"/>
      <c r="D10" s="24"/>
      <c r="E10" s="24"/>
      <c r="F10" s="24"/>
      <c r="G10" s="24"/>
      <c r="H10" s="24"/>
      <c r="I10" s="24"/>
      <c r="J10" s="24"/>
      <c r="K10" s="24"/>
      <c r="L10" s="24"/>
      <c r="M10" s="24"/>
      <c r="N10" s="10">
        <f>SUM(B10:M10)</f>
        <v>0</v>
      </c>
    </row>
    <row r="11" spans="1:16" x14ac:dyDescent="0.3">
      <c r="A11" s="25" t="s">
        <v>56</v>
      </c>
      <c r="B11" s="25"/>
      <c r="C11" s="25"/>
      <c r="D11" s="25"/>
      <c r="E11" s="25"/>
      <c r="F11" s="25"/>
      <c r="G11" s="25"/>
      <c r="H11" s="25"/>
      <c r="I11" s="25"/>
      <c r="J11" s="25"/>
      <c r="K11" s="25"/>
      <c r="L11" s="25"/>
      <c r="M11" s="25"/>
      <c r="N11" s="10">
        <f>SUM(B11:M11)</f>
        <v>0</v>
      </c>
    </row>
    <row r="12" spans="1:16" x14ac:dyDescent="0.3">
      <c r="A12" s="25" t="s">
        <v>61</v>
      </c>
      <c r="B12" s="22" t="e">
        <f>(B10/B11)*1000</f>
        <v>#DIV/0!</v>
      </c>
      <c r="C12" s="22" t="e">
        <f t="shared" ref="C12" si="1">(C10/C11)*1000</f>
        <v>#DIV/0!</v>
      </c>
      <c r="D12" s="22" t="e">
        <f t="shared" ref="D12" si="2">(D10/D11)*1000</f>
        <v>#DIV/0!</v>
      </c>
      <c r="E12" s="22" t="e">
        <f t="shared" ref="E12" si="3">(E10/E11)*1000</f>
        <v>#DIV/0!</v>
      </c>
      <c r="F12" s="22" t="e">
        <f t="shared" ref="F12" si="4">(F10/F11)*1000</f>
        <v>#DIV/0!</v>
      </c>
      <c r="G12" s="22" t="e">
        <f t="shared" ref="G12" si="5">(G10/G11)*1000</f>
        <v>#DIV/0!</v>
      </c>
      <c r="H12" s="22" t="e">
        <f t="shared" ref="H12" si="6">(H10/H11)*1000</f>
        <v>#DIV/0!</v>
      </c>
      <c r="I12" s="22" t="e">
        <f t="shared" ref="I12" si="7">(I10/I11)*1000</f>
        <v>#DIV/0!</v>
      </c>
      <c r="J12" s="22" t="e">
        <f t="shared" ref="J12" si="8">(J10/J11)*1000</f>
        <v>#DIV/0!</v>
      </c>
      <c r="K12" s="22" t="e">
        <f t="shared" ref="K12" si="9">(K10/K11)*1000</f>
        <v>#DIV/0!</v>
      </c>
      <c r="L12" s="22" t="e">
        <f t="shared" ref="L12" si="10">(L10/L11)*1000</f>
        <v>#DIV/0!</v>
      </c>
      <c r="M12" s="22" t="e">
        <f t="shared" ref="M12" si="11">(M10/M11)*1000</f>
        <v>#DIV/0!</v>
      </c>
      <c r="N12" s="23" t="e">
        <f>(N10/N11)*1000</f>
        <v>#DIV/0!</v>
      </c>
    </row>
    <row r="13" spans="1:16" s="27" customFormat="1" x14ac:dyDescent="0.3"/>
    <row r="14" spans="1:16" s="27" customFormat="1" ht="15" customHeight="1" x14ac:dyDescent="0.3"/>
    <row r="15" spans="1:16" x14ac:dyDescent="0.3">
      <c r="A15" s="57" t="s">
        <v>40</v>
      </c>
      <c r="B15" s="58"/>
      <c r="C15" s="58"/>
      <c r="D15" s="58"/>
      <c r="E15" s="58"/>
      <c r="F15" s="58"/>
      <c r="G15" s="58"/>
      <c r="H15" s="58"/>
      <c r="I15" s="58"/>
      <c r="J15" s="58"/>
      <c r="K15" s="58"/>
      <c r="L15" s="58"/>
      <c r="M15" s="58"/>
      <c r="N15" s="59"/>
    </row>
    <row r="16" spans="1:16" x14ac:dyDescent="0.3">
      <c r="A16" s="26" t="s">
        <v>63</v>
      </c>
      <c r="B16" s="25" t="s">
        <v>42</v>
      </c>
      <c r="C16" s="25" t="s">
        <v>43</v>
      </c>
      <c r="D16" s="25" t="s">
        <v>44</v>
      </c>
      <c r="E16" s="25" t="s">
        <v>45</v>
      </c>
      <c r="F16" s="25" t="s">
        <v>46</v>
      </c>
      <c r="G16" s="25" t="s">
        <v>47</v>
      </c>
      <c r="H16" s="25" t="s">
        <v>48</v>
      </c>
      <c r="I16" s="25" t="s">
        <v>49</v>
      </c>
      <c r="J16" s="25" t="s">
        <v>50</v>
      </c>
      <c r="K16" s="25" t="s">
        <v>51</v>
      </c>
      <c r="L16" s="25" t="s">
        <v>52</v>
      </c>
      <c r="M16" s="25" t="s">
        <v>53</v>
      </c>
      <c r="N16" s="26" t="s">
        <v>54</v>
      </c>
    </row>
    <row r="17" spans="1:14" x14ac:dyDescent="0.3">
      <c r="A17" s="24" t="s">
        <v>60</v>
      </c>
      <c r="B17" s="24"/>
      <c r="C17" s="24"/>
      <c r="D17" s="24"/>
      <c r="E17" s="24"/>
      <c r="F17" s="24"/>
      <c r="G17" s="24"/>
      <c r="H17" s="24"/>
      <c r="I17" s="24"/>
      <c r="J17" s="24"/>
      <c r="K17" s="24"/>
      <c r="L17" s="24"/>
      <c r="M17" s="24"/>
      <c r="N17" s="10">
        <f>SUM(B17:M17)</f>
        <v>0</v>
      </c>
    </row>
    <row r="18" spans="1:14" x14ac:dyDescent="0.3">
      <c r="A18" s="25" t="s">
        <v>56</v>
      </c>
      <c r="B18" s="25"/>
      <c r="C18" s="25"/>
      <c r="D18" s="25"/>
      <c r="E18" s="25"/>
      <c r="F18" s="25"/>
      <c r="G18" s="25"/>
      <c r="H18" s="25"/>
      <c r="I18" s="25"/>
      <c r="J18" s="25"/>
      <c r="K18" s="25"/>
      <c r="L18" s="25"/>
      <c r="M18" s="25"/>
      <c r="N18" s="10">
        <f>SUM(B18:M18)</f>
        <v>0</v>
      </c>
    </row>
    <row r="19" spans="1:14" x14ac:dyDescent="0.3">
      <c r="A19" s="25" t="s">
        <v>61</v>
      </c>
      <c r="B19" s="22" t="e">
        <f>(B17/B18)*1000</f>
        <v>#DIV/0!</v>
      </c>
      <c r="C19" s="22" t="e">
        <f t="shared" ref="C19" si="12">(C17/C18)*1000</f>
        <v>#DIV/0!</v>
      </c>
      <c r="D19" s="22" t="e">
        <f t="shared" ref="D19" si="13">(D17/D18)*1000</f>
        <v>#DIV/0!</v>
      </c>
      <c r="E19" s="22" t="e">
        <f t="shared" ref="E19" si="14">(E17/E18)*1000</f>
        <v>#DIV/0!</v>
      </c>
      <c r="F19" s="22" t="e">
        <f t="shared" ref="F19" si="15">(F17/F18)*1000</f>
        <v>#DIV/0!</v>
      </c>
      <c r="G19" s="22" t="e">
        <f t="shared" ref="G19" si="16">(G17/G18)*1000</f>
        <v>#DIV/0!</v>
      </c>
      <c r="H19" s="22" t="e">
        <f t="shared" ref="H19" si="17">(H17/H18)*1000</f>
        <v>#DIV/0!</v>
      </c>
      <c r="I19" s="22" t="e">
        <f t="shared" ref="I19" si="18">(I17/I18)*1000</f>
        <v>#DIV/0!</v>
      </c>
      <c r="J19" s="22" t="e">
        <f t="shared" ref="J19" si="19">(J17/J18)*1000</f>
        <v>#DIV/0!</v>
      </c>
      <c r="K19" s="22" t="e">
        <f t="shared" ref="K19" si="20">(K17/K18)*1000</f>
        <v>#DIV/0!</v>
      </c>
      <c r="L19" s="22" t="e">
        <f t="shared" ref="L19" si="21">(L17/L18)*1000</f>
        <v>#DIV/0!</v>
      </c>
      <c r="M19" s="22" t="e">
        <f t="shared" ref="M19" si="22">(M17/M18)*1000</f>
        <v>#DIV/0!</v>
      </c>
      <c r="N19" s="23" t="e">
        <f>(N17/N18)*1000</f>
        <v>#DIV/0!</v>
      </c>
    </row>
    <row r="21" spans="1:14" x14ac:dyDescent="0.3">
      <c r="A21" s="57" t="s">
        <v>40</v>
      </c>
      <c r="B21" s="58"/>
      <c r="C21" s="58"/>
      <c r="D21" s="58"/>
      <c r="E21" s="58"/>
      <c r="F21" s="58"/>
      <c r="G21" s="58"/>
      <c r="H21" s="58"/>
      <c r="I21" s="58"/>
      <c r="J21" s="58"/>
      <c r="K21" s="58"/>
      <c r="L21" s="58"/>
      <c r="M21" s="58"/>
      <c r="N21" s="59"/>
    </row>
    <row r="22" spans="1:14" x14ac:dyDescent="0.3">
      <c r="A22" s="26" t="s">
        <v>64</v>
      </c>
      <c r="B22" s="25" t="s">
        <v>42</v>
      </c>
      <c r="C22" s="25" t="s">
        <v>43</v>
      </c>
      <c r="D22" s="25" t="s">
        <v>44</v>
      </c>
      <c r="E22" s="25" t="s">
        <v>45</v>
      </c>
      <c r="F22" s="25" t="s">
        <v>46</v>
      </c>
      <c r="G22" s="25" t="s">
        <v>47</v>
      </c>
      <c r="H22" s="25" t="s">
        <v>48</v>
      </c>
      <c r="I22" s="25" t="s">
        <v>49</v>
      </c>
      <c r="J22" s="25" t="s">
        <v>50</v>
      </c>
      <c r="K22" s="25" t="s">
        <v>51</v>
      </c>
      <c r="L22" s="25" t="s">
        <v>52</v>
      </c>
      <c r="M22" s="25" t="s">
        <v>53</v>
      </c>
      <c r="N22" s="26" t="s">
        <v>54</v>
      </c>
    </row>
    <row r="23" spans="1:14" x14ac:dyDescent="0.3">
      <c r="A23" s="24" t="s">
        <v>60</v>
      </c>
      <c r="B23" s="24"/>
      <c r="C23" s="24"/>
      <c r="D23" s="24"/>
      <c r="E23" s="24"/>
      <c r="F23" s="24"/>
      <c r="G23" s="24"/>
      <c r="H23" s="24"/>
      <c r="I23" s="24"/>
      <c r="J23" s="24"/>
      <c r="K23" s="24"/>
      <c r="L23" s="24"/>
      <c r="M23" s="24"/>
      <c r="N23" s="10">
        <f>SUM(B23:M23)</f>
        <v>0</v>
      </c>
    </row>
    <row r="24" spans="1:14" x14ac:dyDescent="0.3">
      <c r="A24" s="25" t="s">
        <v>56</v>
      </c>
      <c r="B24" s="25"/>
      <c r="C24" s="25"/>
      <c r="D24" s="25"/>
      <c r="E24" s="25"/>
      <c r="F24" s="25"/>
      <c r="G24" s="25"/>
      <c r="H24" s="25"/>
      <c r="I24" s="25"/>
      <c r="J24" s="25"/>
      <c r="K24" s="25"/>
      <c r="L24" s="25"/>
      <c r="M24" s="25"/>
      <c r="N24" s="10">
        <f>SUM(B24:M24)</f>
        <v>0</v>
      </c>
    </row>
    <row r="25" spans="1:14" x14ac:dyDescent="0.3">
      <c r="A25" s="25" t="s">
        <v>61</v>
      </c>
      <c r="B25" s="22" t="e">
        <f>(B23/B24)*1000</f>
        <v>#DIV/0!</v>
      </c>
      <c r="C25" s="22" t="e">
        <f t="shared" ref="C25" si="23">(C23/C24)*1000</f>
        <v>#DIV/0!</v>
      </c>
      <c r="D25" s="22" t="e">
        <f t="shared" ref="D25" si="24">(D23/D24)*1000</f>
        <v>#DIV/0!</v>
      </c>
      <c r="E25" s="22" t="e">
        <f t="shared" ref="E25" si="25">(E23/E24)*1000</f>
        <v>#DIV/0!</v>
      </c>
      <c r="F25" s="22" t="e">
        <f t="shared" ref="F25" si="26">(F23/F24)*1000</f>
        <v>#DIV/0!</v>
      </c>
      <c r="G25" s="22" t="e">
        <f t="shared" ref="G25" si="27">(G23/G24)*1000</f>
        <v>#DIV/0!</v>
      </c>
      <c r="H25" s="22" t="e">
        <f t="shared" ref="H25" si="28">(H23/H24)*1000</f>
        <v>#DIV/0!</v>
      </c>
      <c r="I25" s="22" t="e">
        <f t="shared" ref="I25" si="29">(I23/I24)*1000</f>
        <v>#DIV/0!</v>
      </c>
      <c r="J25" s="22" t="e">
        <f t="shared" ref="J25" si="30">(J23/J24)*1000</f>
        <v>#DIV/0!</v>
      </c>
      <c r="K25" s="22" t="e">
        <f t="shared" ref="K25" si="31">(K23/K24)*1000</f>
        <v>#DIV/0!</v>
      </c>
      <c r="L25" s="22" t="e">
        <f t="shared" ref="L25" si="32">(L23/L24)*1000</f>
        <v>#DIV/0!</v>
      </c>
      <c r="M25" s="22" t="e">
        <f t="shared" ref="M25" si="33">(M23/M24)*1000</f>
        <v>#DIV/0!</v>
      </c>
      <c r="N25" s="23" t="e">
        <f>(N23/N24)*1000</f>
        <v>#DIV/0!</v>
      </c>
    </row>
    <row r="27" spans="1:14" x14ac:dyDescent="0.3">
      <c r="A27" s="57" t="s">
        <v>40</v>
      </c>
      <c r="B27" s="58"/>
      <c r="C27" s="58"/>
      <c r="D27" s="58"/>
      <c r="E27" s="58"/>
      <c r="F27" s="58"/>
      <c r="G27" s="58"/>
      <c r="H27" s="58"/>
      <c r="I27" s="58"/>
      <c r="J27" s="58"/>
      <c r="K27" s="58"/>
      <c r="L27" s="58"/>
      <c r="M27" s="58"/>
      <c r="N27" s="59"/>
    </row>
    <row r="28" spans="1:14" x14ac:dyDescent="0.3">
      <c r="A28" s="26" t="s">
        <v>65</v>
      </c>
      <c r="B28" s="25" t="s">
        <v>42</v>
      </c>
      <c r="C28" s="25" t="s">
        <v>43</v>
      </c>
      <c r="D28" s="25" t="s">
        <v>44</v>
      </c>
      <c r="E28" s="25" t="s">
        <v>45</v>
      </c>
      <c r="F28" s="25" t="s">
        <v>46</v>
      </c>
      <c r="G28" s="25" t="s">
        <v>47</v>
      </c>
      <c r="H28" s="25" t="s">
        <v>48</v>
      </c>
      <c r="I28" s="25" t="s">
        <v>49</v>
      </c>
      <c r="J28" s="25" t="s">
        <v>50</v>
      </c>
      <c r="K28" s="25" t="s">
        <v>51</v>
      </c>
      <c r="L28" s="25" t="s">
        <v>52</v>
      </c>
      <c r="M28" s="25" t="s">
        <v>53</v>
      </c>
      <c r="N28" s="26" t="s">
        <v>54</v>
      </c>
    </row>
    <row r="29" spans="1:14" x14ac:dyDescent="0.3">
      <c r="A29" s="24" t="s">
        <v>60</v>
      </c>
      <c r="B29" s="24"/>
      <c r="C29" s="24"/>
      <c r="D29" s="24"/>
      <c r="E29" s="24"/>
      <c r="F29" s="24"/>
      <c r="G29" s="24"/>
      <c r="H29" s="24"/>
      <c r="I29" s="24"/>
      <c r="J29" s="24"/>
      <c r="K29" s="24"/>
      <c r="L29" s="24"/>
      <c r="M29" s="24"/>
      <c r="N29" s="10">
        <f>SUM(B29:M29)</f>
        <v>0</v>
      </c>
    </row>
    <row r="30" spans="1:14" x14ac:dyDescent="0.3">
      <c r="A30" s="25" t="s">
        <v>56</v>
      </c>
      <c r="B30" s="25"/>
      <c r="C30" s="25"/>
      <c r="D30" s="25"/>
      <c r="E30" s="25"/>
      <c r="F30" s="25"/>
      <c r="G30" s="25"/>
      <c r="H30" s="25"/>
      <c r="I30" s="25"/>
      <c r="J30" s="25"/>
      <c r="K30" s="25"/>
      <c r="L30" s="25"/>
      <c r="M30" s="25"/>
      <c r="N30" s="10">
        <f>SUM(B30:M30)</f>
        <v>0</v>
      </c>
    </row>
    <row r="31" spans="1:14" x14ac:dyDescent="0.3">
      <c r="A31" s="25" t="s">
        <v>61</v>
      </c>
      <c r="B31" s="22" t="e">
        <f>(B29/B30)*1000</f>
        <v>#DIV/0!</v>
      </c>
      <c r="C31" s="22" t="e">
        <f t="shared" ref="C31" si="34">(C29/C30)*1000</f>
        <v>#DIV/0!</v>
      </c>
      <c r="D31" s="22" t="e">
        <f t="shared" ref="D31" si="35">(D29/D30)*1000</f>
        <v>#DIV/0!</v>
      </c>
      <c r="E31" s="22" t="e">
        <f t="shared" ref="E31" si="36">(E29/E30)*1000</f>
        <v>#DIV/0!</v>
      </c>
      <c r="F31" s="22" t="e">
        <f t="shared" ref="F31" si="37">(F29/F30)*1000</f>
        <v>#DIV/0!</v>
      </c>
      <c r="G31" s="22" t="e">
        <f t="shared" ref="G31" si="38">(G29/G30)*1000</f>
        <v>#DIV/0!</v>
      </c>
      <c r="H31" s="22" t="e">
        <f t="shared" ref="H31" si="39">(H29/H30)*1000</f>
        <v>#DIV/0!</v>
      </c>
      <c r="I31" s="22" t="e">
        <f t="shared" ref="I31" si="40">(I29/I30)*1000</f>
        <v>#DIV/0!</v>
      </c>
      <c r="J31" s="22" t="e">
        <f t="shared" ref="J31" si="41">(J29/J30)*1000</f>
        <v>#DIV/0!</v>
      </c>
      <c r="K31" s="22" t="e">
        <f t="shared" ref="K31" si="42">(K29/K30)*1000</f>
        <v>#DIV/0!</v>
      </c>
      <c r="L31" s="22" t="e">
        <f t="shared" ref="L31" si="43">(L29/L30)*1000</f>
        <v>#DIV/0!</v>
      </c>
      <c r="M31" s="22" t="e">
        <f t="shared" ref="M31" si="44">(M29/M30)*1000</f>
        <v>#DIV/0!</v>
      </c>
      <c r="N31" s="23" t="e">
        <f>(N29/N30)*1000</f>
        <v>#DIV/0!</v>
      </c>
    </row>
  </sheetData>
  <sheetProtection algorithmName="SHA-512" hashValue="Ptg6q68h12w+kJw5AqrVnAe3Uj3/Aw3fKcN9HIW1vqrqZ/2dXhjspUZbfRBGCgPNIDWcfDUVxfFof33j9lrqYg==" saltValue="nFxui7nj8lQQbdyQebSKHQ==" spinCount="100000" sheet="1" objects="1" scenarios="1" formatCells="0" formatColumns="0" formatRows="0" insertColumns="0" insertRows="0" insertHyperlinks="0" deleteColumns="0" deleteRows="0" selectLockedCells="1" autoFilter="0"/>
  <mergeCells count="5">
    <mergeCell ref="A1:N1"/>
    <mergeCell ref="A8:N8"/>
    <mergeCell ref="A15:N15"/>
    <mergeCell ref="A21:N21"/>
    <mergeCell ref="A27:N27"/>
  </mergeCells>
  <pageMargins left="0.7" right="0.7" top="0.75" bottom="0.75" header="0.3" footer="0.3"/>
  <pageSetup orientation="portrait" horizontalDpi="90" verticalDpi="9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70205-1E67-4FF9-BE2C-2A2E9F6B7909}">
  <dimension ref="A1:AA33"/>
  <sheetViews>
    <sheetView workbookViewId="0">
      <selection activeCell="A10" sqref="A10"/>
    </sheetView>
  </sheetViews>
  <sheetFormatPr defaultRowHeight="14.4" x14ac:dyDescent="0.3"/>
  <cols>
    <col min="1" max="1" width="38.33203125" style="27" customWidth="1"/>
    <col min="2" max="9" width="8.88671875" style="27"/>
    <col min="10" max="10" width="12.33203125" style="27" customWidth="1"/>
    <col min="11" max="11" width="8.88671875" style="27"/>
    <col min="12" max="12" width="12.33203125" style="27" customWidth="1"/>
    <col min="13" max="13" width="12.109375" style="27" customWidth="1"/>
    <col min="14" max="14" width="14.6640625" style="27" customWidth="1"/>
    <col min="15" max="27" width="8.88671875" style="27"/>
  </cols>
  <sheetData>
    <row r="1" spans="1:14" x14ac:dyDescent="0.3">
      <c r="A1" s="60" t="s">
        <v>40</v>
      </c>
      <c r="B1" s="61"/>
      <c r="C1" s="61"/>
      <c r="D1" s="61"/>
      <c r="E1" s="61"/>
      <c r="F1" s="61"/>
      <c r="G1" s="61"/>
      <c r="H1" s="61"/>
      <c r="I1" s="61"/>
      <c r="J1" s="61"/>
      <c r="K1" s="61"/>
      <c r="L1" s="61"/>
      <c r="M1" s="61"/>
      <c r="N1" s="62"/>
    </row>
    <row r="2" spans="1:14" x14ac:dyDescent="0.3">
      <c r="A2" s="26" t="s">
        <v>72</v>
      </c>
      <c r="B2" s="25" t="s">
        <v>42</v>
      </c>
      <c r="C2" s="25" t="s">
        <v>43</v>
      </c>
      <c r="D2" s="25" t="s">
        <v>44</v>
      </c>
      <c r="E2" s="25" t="s">
        <v>45</v>
      </c>
      <c r="F2" s="25" t="s">
        <v>46</v>
      </c>
      <c r="G2" s="25" t="s">
        <v>47</v>
      </c>
      <c r="H2" s="25" t="s">
        <v>48</v>
      </c>
      <c r="I2" s="25" t="s">
        <v>49</v>
      </c>
      <c r="J2" s="25" t="s">
        <v>50</v>
      </c>
      <c r="K2" s="25" t="s">
        <v>51</v>
      </c>
      <c r="L2" s="25" t="s">
        <v>52</v>
      </c>
      <c r="M2" s="25" t="s">
        <v>53</v>
      </c>
      <c r="N2" s="26" t="s">
        <v>54</v>
      </c>
    </row>
    <row r="3" spans="1:14" x14ac:dyDescent="0.3">
      <c r="A3" s="24" t="s">
        <v>73</v>
      </c>
      <c r="B3" s="24"/>
      <c r="C3" s="24"/>
      <c r="D3" s="24"/>
      <c r="E3" s="24"/>
      <c r="F3" s="24"/>
      <c r="G3" s="24"/>
      <c r="H3" s="24"/>
      <c r="I3" s="24"/>
      <c r="J3" s="24"/>
      <c r="K3" s="24"/>
      <c r="L3" s="24"/>
      <c r="M3" s="24"/>
      <c r="N3" s="10">
        <f>SUM(B3:M3)</f>
        <v>0</v>
      </c>
    </row>
    <row r="4" spans="1:14" x14ac:dyDescent="0.3">
      <c r="A4" s="25" t="s">
        <v>56</v>
      </c>
      <c r="B4" s="25"/>
      <c r="C4" s="25"/>
      <c r="D4" s="25"/>
      <c r="E4" s="25"/>
      <c r="F4" s="25"/>
      <c r="G4" s="25"/>
      <c r="H4" s="25"/>
      <c r="I4" s="25"/>
      <c r="J4" s="25"/>
      <c r="K4" s="25"/>
      <c r="L4" s="25"/>
      <c r="M4" s="25"/>
      <c r="N4" s="10">
        <f>SUM(B4:M4)</f>
        <v>0</v>
      </c>
    </row>
    <row r="5" spans="1:14" x14ac:dyDescent="0.3">
      <c r="A5" s="25" t="s">
        <v>61</v>
      </c>
      <c r="B5" s="22" t="e">
        <f t="shared" ref="B5:N5" si="0">(B3/B4)*1000</f>
        <v>#DIV/0!</v>
      </c>
      <c r="C5" s="22" t="e">
        <f t="shared" si="0"/>
        <v>#DIV/0!</v>
      </c>
      <c r="D5" s="22" t="e">
        <f t="shared" si="0"/>
        <v>#DIV/0!</v>
      </c>
      <c r="E5" s="22" t="e">
        <f t="shared" si="0"/>
        <v>#DIV/0!</v>
      </c>
      <c r="F5" s="22" t="e">
        <f t="shared" si="0"/>
        <v>#DIV/0!</v>
      </c>
      <c r="G5" s="22" t="e">
        <f t="shared" si="0"/>
        <v>#DIV/0!</v>
      </c>
      <c r="H5" s="22" t="e">
        <f t="shared" si="0"/>
        <v>#DIV/0!</v>
      </c>
      <c r="I5" s="22" t="e">
        <f t="shared" si="0"/>
        <v>#DIV/0!</v>
      </c>
      <c r="J5" s="22" t="e">
        <f t="shared" si="0"/>
        <v>#DIV/0!</v>
      </c>
      <c r="K5" s="22" t="e">
        <f t="shared" si="0"/>
        <v>#DIV/0!</v>
      </c>
      <c r="L5" s="22" t="e">
        <f t="shared" si="0"/>
        <v>#DIV/0!</v>
      </c>
      <c r="M5" s="22" t="e">
        <f t="shared" si="0"/>
        <v>#DIV/0!</v>
      </c>
      <c r="N5" s="23" t="e">
        <f t="shared" si="0"/>
        <v>#DIV/0!</v>
      </c>
    </row>
    <row r="8" spans="1:14" x14ac:dyDescent="0.3">
      <c r="A8" s="60" t="s">
        <v>40</v>
      </c>
      <c r="B8" s="61"/>
      <c r="C8" s="61"/>
      <c r="D8" s="61"/>
      <c r="E8" s="61"/>
      <c r="F8" s="61"/>
      <c r="G8" s="61"/>
      <c r="H8" s="61"/>
      <c r="I8" s="61"/>
      <c r="J8" s="61"/>
      <c r="K8" s="61"/>
      <c r="L8" s="61"/>
      <c r="M8" s="61"/>
      <c r="N8" s="62"/>
    </row>
    <row r="9" spans="1:14" x14ac:dyDescent="0.3">
      <c r="A9" s="26" t="s">
        <v>74</v>
      </c>
      <c r="B9" s="25" t="s">
        <v>42</v>
      </c>
      <c r="C9" s="25" t="s">
        <v>43</v>
      </c>
      <c r="D9" s="25" t="s">
        <v>44</v>
      </c>
      <c r="E9" s="25" t="s">
        <v>45</v>
      </c>
      <c r="F9" s="25" t="s">
        <v>46</v>
      </c>
      <c r="G9" s="25" t="s">
        <v>47</v>
      </c>
      <c r="H9" s="25" t="s">
        <v>48</v>
      </c>
      <c r="I9" s="25" t="s">
        <v>49</v>
      </c>
      <c r="J9" s="25" t="s">
        <v>50</v>
      </c>
      <c r="K9" s="25" t="s">
        <v>51</v>
      </c>
      <c r="L9" s="25" t="s">
        <v>52</v>
      </c>
      <c r="M9" s="25" t="s">
        <v>53</v>
      </c>
      <c r="N9" s="26" t="s">
        <v>54</v>
      </c>
    </row>
    <row r="10" spans="1:14" x14ac:dyDescent="0.3">
      <c r="A10" s="24" t="s">
        <v>73</v>
      </c>
      <c r="B10" s="24"/>
      <c r="C10" s="24"/>
      <c r="D10" s="24"/>
      <c r="E10" s="24"/>
      <c r="F10" s="24"/>
      <c r="G10" s="24"/>
      <c r="H10" s="24"/>
      <c r="I10" s="24"/>
      <c r="J10" s="24"/>
      <c r="K10" s="24"/>
      <c r="L10" s="24"/>
      <c r="M10" s="24"/>
      <c r="N10" s="10">
        <f>SUM(B10:M10)</f>
        <v>0</v>
      </c>
    </row>
    <row r="11" spans="1:14" x14ac:dyDescent="0.3">
      <c r="A11" s="25" t="s">
        <v>56</v>
      </c>
      <c r="B11" s="25"/>
      <c r="C11" s="25"/>
      <c r="D11" s="25"/>
      <c r="E11" s="25"/>
      <c r="F11" s="25"/>
      <c r="G11" s="25"/>
      <c r="H11" s="25"/>
      <c r="I11" s="25"/>
      <c r="J11" s="25"/>
      <c r="K11" s="25"/>
      <c r="L11" s="25"/>
      <c r="M11" s="25"/>
      <c r="N11" s="10">
        <f>SUM(B11:M11)</f>
        <v>0</v>
      </c>
    </row>
    <row r="12" spans="1:14" x14ac:dyDescent="0.3">
      <c r="A12" s="25" t="s">
        <v>61</v>
      </c>
      <c r="B12" s="22" t="e">
        <f>(B10/B11)*1000</f>
        <v>#DIV/0!</v>
      </c>
      <c r="C12" s="22" t="e">
        <f t="shared" ref="C12:M12" si="1">(C10/C11)*1000</f>
        <v>#DIV/0!</v>
      </c>
      <c r="D12" s="22" t="e">
        <f t="shared" si="1"/>
        <v>#DIV/0!</v>
      </c>
      <c r="E12" s="22" t="e">
        <f t="shared" si="1"/>
        <v>#DIV/0!</v>
      </c>
      <c r="F12" s="22" t="e">
        <f t="shared" si="1"/>
        <v>#DIV/0!</v>
      </c>
      <c r="G12" s="22" t="e">
        <f t="shared" si="1"/>
        <v>#DIV/0!</v>
      </c>
      <c r="H12" s="22" t="e">
        <f t="shared" si="1"/>
        <v>#DIV/0!</v>
      </c>
      <c r="I12" s="22" t="e">
        <f t="shared" si="1"/>
        <v>#DIV/0!</v>
      </c>
      <c r="J12" s="22" t="e">
        <f t="shared" si="1"/>
        <v>#DIV/0!</v>
      </c>
      <c r="K12" s="22" t="e">
        <f t="shared" si="1"/>
        <v>#DIV/0!</v>
      </c>
      <c r="L12" s="22" t="e">
        <f t="shared" si="1"/>
        <v>#DIV/0!</v>
      </c>
      <c r="M12" s="22" t="e">
        <f t="shared" si="1"/>
        <v>#DIV/0!</v>
      </c>
      <c r="N12" s="23" t="e">
        <f>(N10/N11)*1000</f>
        <v>#DIV/0!</v>
      </c>
    </row>
    <row r="15" spans="1:14" x14ac:dyDescent="0.3">
      <c r="A15" s="60" t="s">
        <v>40</v>
      </c>
      <c r="B15" s="61"/>
      <c r="C15" s="61"/>
      <c r="D15" s="61"/>
      <c r="E15" s="61"/>
      <c r="F15" s="61"/>
      <c r="G15" s="61"/>
      <c r="H15" s="61"/>
      <c r="I15" s="61"/>
      <c r="J15" s="61"/>
      <c r="K15" s="61"/>
      <c r="L15" s="61"/>
      <c r="M15" s="61"/>
      <c r="N15" s="62"/>
    </row>
    <row r="16" spans="1:14" x14ac:dyDescent="0.3">
      <c r="A16" s="26" t="s">
        <v>75</v>
      </c>
      <c r="B16" s="25" t="s">
        <v>42</v>
      </c>
      <c r="C16" s="25" t="s">
        <v>43</v>
      </c>
      <c r="D16" s="25" t="s">
        <v>44</v>
      </c>
      <c r="E16" s="25" t="s">
        <v>45</v>
      </c>
      <c r="F16" s="25" t="s">
        <v>46</v>
      </c>
      <c r="G16" s="25" t="s">
        <v>47</v>
      </c>
      <c r="H16" s="25" t="s">
        <v>48</v>
      </c>
      <c r="I16" s="25" t="s">
        <v>49</v>
      </c>
      <c r="J16" s="25" t="s">
        <v>50</v>
      </c>
      <c r="K16" s="25" t="s">
        <v>51</v>
      </c>
      <c r="L16" s="25" t="s">
        <v>52</v>
      </c>
      <c r="M16" s="25" t="s">
        <v>53</v>
      </c>
      <c r="N16" s="26" t="s">
        <v>54</v>
      </c>
    </row>
    <row r="17" spans="1:14" x14ac:dyDescent="0.3">
      <c r="A17" s="24" t="s">
        <v>73</v>
      </c>
      <c r="B17" s="24"/>
      <c r="C17" s="24"/>
      <c r="D17" s="24"/>
      <c r="E17" s="24"/>
      <c r="F17" s="24"/>
      <c r="G17" s="24"/>
      <c r="H17" s="24"/>
      <c r="I17" s="24"/>
      <c r="J17" s="24"/>
      <c r="K17" s="24"/>
      <c r="L17" s="24"/>
      <c r="M17" s="24"/>
      <c r="N17" s="10">
        <f>SUM(B17:M17)</f>
        <v>0</v>
      </c>
    </row>
    <row r="18" spans="1:14" x14ac:dyDescent="0.3">
      <c r="A18" s="25" t="s">
        <v>56</v>
      </c>
      <c r="B18" s="25"/>
      <c r="C18" s="25"/>
      <c r="D18" s="25"/>
      <c r="E18" s="25"/>
      <c r="F18" s="25"/>
      <c r="G18" s="25"/>
      <c r="H18" s="25"/>
      <c r="I18" s="25"/>
      <c r="J18" s="25"/>
      <c r="K18" s="25"/>
      <c r="L18" s="25"/>
      <c r="M18" s="25"/>
      <c r="N18" s="10">
        <f>SUM(B18:M18)</f>
        <v>0</v>
      </c>
    </row>
    <row r="19" spans="1:14" x14ac:dyDescent="0.3">
      <c r="A19" s="25" t="s">
        <v>61</v>
      </c>
      <c r="B19" s="22" t="e">
        <f>(B17/B18)*1000</f>
        <v>#DIV/0!</v>
      </c>
      <c r="C19" s="22" t="e">
        <f t="shared" ref="C19:M19" si="2">(C17/C18)*1000</f>
        <v>#DIV/0!</v>
      </c>
      <c r="D19" s="22" t="e">
        <f t="shared" si="2"/>
        <v>#DIV/0!</v>
      </c>
      <c r="E19" s="22" t="e">
        <f t="shared" si="2"/>
        <v>#DIV/0!</v>
      </c>
      <c r="F19" s="22" t="e">
        <f t="shared" si="2"/>
        <v>#DIV/0!</v>
      </c>
      <c r="G19" s="22" t="e">
        <f t="shared" si="2"/>
        <v>#DIV/0!</v>
      </c>
      <c r="H19" s="22" t="e">
        <f t="shared" si="2"/>
        <v>#DIV/0!</v>
      </c>
      <c r="I19" s="22" t="e">
        <f t="shared" si="2"/>
        <v>#DIV/0!</v>
      </c>
      <c r="J19" s="22" t="e">
        <f t="shared" si="2"/>
        <v>#DIV/0!</v>
      </c>
      <c r="K19" s="22" t="e">
        <f t="shared" si="2"/>
        <v>#DIV/0!</v>
      </c>
      <c r="L19" s="22" t="e">
        <f t="shared" si="2"/>
        <v>#DIV/0!</v>
      </c>
      <c r="M19" s="22" t="e">
        <f t="shared" si="2"/>
        <v>#DIV/0!</v>
      </c>
      <c r="N19" s="23" t="e">
        <f>(N17/N18)*1000</f>
        <v>#DIV/0!</v>
      </c>
    </row>
    <row r="22" spans="1:14" x14ac:dyDescent="0.3">
      <c r="A22" s="60" t="s">
        <v>40</v>
      </c>
      <c r="B22" s="61"/>
      <c r="C22" s="61"/>
      <c r="D22" s="61"/>
      <c r="E22" s="61"/>
      <c r="F22" s="61"/>
      <c r="G22" s="61"/>
      <c r="H22" s="61"/>
      <c r="I22" s="61"/>
      <c r="J22" s="61"/>
      <c r="K22" s="61"/>
      <c r="L22" s="61"/>
      <c r="M22" s="61"/>
      <c r="N22" s="62"/>
    </row>
    <row r="23" spans="1:14" x14ac:dyDescent="0.3">
      <c r="A23" s="26" t="s">
        <v>76</v>
      </c>
      <c r="B23" s="25" t="s">
        <v>42</v>
      </c>
      <c r="C23" s="25" t="s">
        <v>43</v>
      </c>
      <c r="D23" s="25" t="s">
        <v>44</v>
      </c>
      <c r="E23" s="25" t="s">
        <v>45</v>
      </c>
      <c r="F23" s="25" t="s">
        <v>46</v>
      </c>
      <c r="G23" s="25" t="s">
        <v>47</v>
      </c>
      <c r="H23" s="25" t="s">
        <v>48</v>
      </c>
      <c r="I23" s="25" t="s">
        <v>49</v>
      </c>
      <c r="J23" s="25" t="s">
        <v>50</v>
      </c>
      <c r="K23" s="25" t="s">
        <v>51</v>
      </c>
      <c r="L23" s="25" t="s">
        <v>52</v>
      </c>
      <c r="M23" s="25" t="s">
        <v>53</v>
      </c>
      <c r="N23" s="26" t="s">
        <v>54</v>
      </c>
    </row>
    <row r="24" spans="1:14" x14ac:dyDescent="0.3">
      <c r="A24" s="24" t="s">
        <v>73</v>
      </c>
      <c r="B24" s="24"/>
      <c r="C24" s="24"/>
      <c r="D24" s="24"/>
      <c r="E24" s="24"/>
      <c r="F24" s="24"/>
      <c r="G24" s="24"/>
      <c r="H24" s="24"/>
      <c r="I24" s="24"/>
      <c r="J24" s="24"/>
      <c r="K24" s="24"/>
      <c r="L24" s="24"/>
      <c r="M24" s="24"/>
      <c r="N24" s="10">
        <f>SUM(B24:M24)</f>
        <v>0</v>
      </c>
    </row>
    <row r="25" spans="1:14" x14ac:dyDescent="0.3">
      <c r="A25" s="25" t="s">
        <v>56</v>
      </c>
      <c r="B25" s="25"/>
      <c r="C25" s="25"/>
      <c r="D25" s="25"/>
      <c r="E25" s="25"/>
      <c r="F25" s="25"/>
      <c r="G25" s="25"/>
      <c r="H25" s="25"/>
      <c r="I25" s="25"/>
      <c r="J25" s="25"/>
      <c r="K25" s="25"/>
      <c r="L25" s="25"/>
      <c r="M25" s="25"/>
      <c r="N25" s="10">
        <f>SUM(B25:M25)</f>
        <v>0</v>
      </c>
    </row>
    <row r="26" spans="1:14" x14ac:dyDescent="0.3">
      <c r="A26" s="25" t="s">
        <v>61</v>
      </c>
      <c r="B26" s="22" t="e">
        <f>(B24/B25)*1000</f>
        <v>#DIV/0!</v>
      </c>
      <c r="C26" s="22" t="e">
        <f t="shared" ref="C26:M26" si="3">(C24/C25)*1000</f>
        <v>#DIV/0!</v>
      </c>
      <c r="D26" s="22" t="e">
        <f t="shared" si="3"/>
        <v>#DIV/0!</v>
      </c>
      <c r="E26" s="22" t="e">
        <f t="shared" si="3"/>
        <v>#DIV/0!</v>
      </c>
      <c r="F26" s="22" t="e">
        <f t="shared" si="3"/>
        <v>#DIV/0!</v>
      </c>
      <c r="G26" s="22" t="e">
        <f t="shared" si="3"/>
        <v>#DIV/0!</v>
      </c>
      <c r="H26" s="22" t="e">
        <f t="shared" si="3"/>
        <v>#DIV/0!</v>
      </c>
      <c r="I26" s="22" t="e">
        <f t="shared" si="3"/>
        <v>#DIV/0!</v>
      </c>
      <c r="J26" s="22" t="e">
        <f t="shared" si="3"/>
        <v>#DIV/0!</v>
      </c>
      <c r="K26" s="22" t="e">
        <f t="shared" si="3"/>
        <v>#DIV/0!</v>
      </c>
      <c r="L26" s="22" t="e">
        <f t="shared" si="3"/>
        <v>#DIV/0!</v>
      </c>
      <c r="M26" s="22" t="e">
        <f t="shared" si="3"/>
        <v>#DIV/0!</v>
      </c>
      <c r="N26" s="23" t="e">
        <f>(N24/N25)*1000</f>
        <v>#DIV/0!</v>
      </c>
    </row>
    <row r="29" spans="1:14" x14ac:dyDescent="0.3">
      <c r="A29" s="60" t="s">
        <v>40</v>
      </c>
      <c r="B29" s="61"/>
      <c r="C29" s="61"/>
      <c r="D29" s="61"/>
      <c r="E29" s="61"/>
      <c r="F29" s="61"/>
      <c r="G29" s="61"/>
      <c r="H29" s="61"/>
      <c r="I29" s="61"/>
      <c r="J29" s="61"/>
      <c r="K29" s="61"/>
      <c r="L29" s="61"/>
      <c r="M29" s="61"/>
      <c r="N29" s="62"/>
    </row>
    <row r="30" spans="1:14" x14ac:dyDescent="0.3">
      <c r="A30" s="26" t="s">
        <v>77</v>
      </c>
      <c r="B30" s="25" t="s">
        <v>42</v>
      </c>
      <c r="C30" s="25" t="s">
        <v>43</v>
      </c>
      <c r="D30" s="25" t="s">
        <v>44</v>
      </c>
      <c r="E30" s="25" t="s">
        <v>45</v>
      </c>
      <c r="F30" s="25" t="s">
        <v>46</v>
      </c>
      <c r="G30" s="25" t="s">
        <v>47</v>
      </c>
      <c r="H30" s="25" t="s">
        <v>48</v>
      </c>
      <c r="I30" s="25" t="s">
        <v>49</v>
      </c>
      <c r="J30" s="25" t="s">
        <v>50</v>
      </c>
      <c r="K30" s="25" t="s">
        <v>51</v>
      </c>
      <c r="L30" s="25" t="s">
        <v>52</v>
      </c>
      <c r="M30" s="25" t="s">
        <v>53</v>
      </c>
      <c r="N30" s="26" t="s">
        <v>54</v>
      </c>
    </row>
    <row r="31" spans="1:14" x14ac:dyDescent="0.3">
      <c r="A31" s="24" t="s">
        <v>73</v>
      </c>
      <c r="B31" s="24"/>
      <c r="C31" s="24"/>
      <c r="D31" s="24"/>
      <c r="E31" s="24"/>
      <c r="F31" s="24"/>
      <c r="G31" s="24"/>
      <c r="H31" s="24"/>
      <c r="I31" s="24"/>
      <c r="J31" s="24"/>
      <c r="K31" s="24"/>
      <c r="L31" s="24"/>
      <c r="M31" s="24"/>
      <c r="N31" s="10">
        <f>SUM(B31:M31)</f>
        <v>0</v>
      </c>
    </row>
    <row r="32" spans="1:14" x14ac:dyDescent="0.3">
      <c r="A32" s="25" t="s">
        <v>56</v>
      </c>
      <c r="B32" s="25"/>
      <c r="C32" s="25"/>
      <c r="D32" s="25"/>
      <c r="E32" s="25"/>
      <c r="F32" s="25"/>
      <c r="G32" s="25"/>
      <c r="H32" s="25"/>
      <c r="I32" s="25"/>
      <c r="J32" s="25"/>
      <c r="K32" s="25"/>
      <c r="L32" s="25"/>
      <c r="M32" s="25"/>
      <c r="N32" s="10">
        <f>SUM(B32:M32)</f>
        <v>0</v>
      </c>
    </row>
    <row r="33" spans="1:14" x14ac:dyDescent="0.3">
      <c r="A33" s="25" t="s">
        <v>61</v>
      </c>
      <c r="B33" s="22" t="e">
        <f>(B31/B32)*1000</f>
        <v>#DIV/0!</v>
      </c>
      <c r="C33" s="22" t="e">
        <f t="shared" ref="C33:M33" si="4">(C31/C32)*1000</f>
        <v>#DIV/0!</v>
      </c>
      <c r="D33" s="22" t="e">
        <f t="shared" si="4"/>
        <v>#DIV/0!</v>
      </c>
      <c r="E33" s="22" t="e">
        <f t="shared" si="4"/>
        <v>#DIV/0!</v>
      </c>
      <c r="F33" s="22" t="e">
        <f t="shared" si="4"/>
        <v>#DIV/0!</v>
      </c>
      <c r="G33" s="22" t="e">
        <f t="shared" si="4"/>
        <v>#DIV/0!</v>
      </c>
      <c r="H33" s="22" t="e">
        <f t="shared" si="4"/>
        <v>#DIV/0!</v>
      </c>
      <c r="I33" s="22" t="e">
        <f t="shared" si="4"/>
        <v>#DIV/0!</v>
      </c>
      <c r="J33" s="22" t="e">
        <f t="shared" si="4"/>
        <v>#DIV/0!</v>
      </c>
      <c r="K33" s="22" t="e">
        <f t="shared" si="4"/>
        <v>#DIV/0!</v>
      </c>
      <c r="L33" s="22" t="e">
        <f t="shared" si="4"/>
        <v>#DIV/0!</v>
      </c>
      <c r="M33" s="22" t="e">
        <f t="shared" si="4"/>
        <v>#DIV/0!</v>
      </c>
      <c r="N33" s="23" t="e">
        <f>(N31/N32)*1000</f>
        <v>#DIV/0!</v>
      </c>
    </row>
  </sheetData>
  <sheetProtection formatCells="0" formatColumns="0" formatRows="0" insertColumns="0" insertRows="0" insertHyperlinks="0" deleteColumns="0" deleteRows="0" selectLockedCells="1"/>
  <mergeCells count="5">
    <mergeCell ref="A1:N1"/>
    <mergeCell ref="A8:N8"/>
    <mergeCell ref="A15:N15"/>
    <mergeCell ref="A22:N22"/>
    <mergeCell ref="A29:N2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6B827-3688-4848-B0A1-F6F8E8DA7D21}">
  <dimension ref="A1:T14"/>
  <sheetViews>
    <sheetView workbookViewId="0">
      <selection activeCell="G15" sqref="G15"/>
    </sheetView>
  </sheetViews>
  <sheetFormatPr defaultRowHeight="14.4" x14ac:dyDescent="0.3"/>
  <cols>
    <col min="1" max="1" width="24.21875" customWidth="1"/>
    <col min="2" max="2" width="34.88671875" customWidth="1"/>
    <col min="3" max="20" width="8.88671875" style="27"/>
  </cols>
  <sheetData>
    <row r="1" spans="1:2" x14ac:dyDescent="0.3">
      <c r="A1" s="49" t="s">
        <v>164</v>
      </c>
      <c r="B1" s="49" t="s">
        <v>168</v>
      </c>
    </row>
    <row r="2" spans="1:2" x14ac:dyDescent="0.3">
      <c r="A2" s="6" t="s">
        <v>162</v>
      </c>
      <c r="B2" s="25"/>
    </row>
    <row r="3" spans="1:2" x14ac:dyDescent="0.3">
      <c r="A3" s="6" t="s">
        <v>163</v>
      </c>
      <c r="B3" s="25"/>
    </row>
    <row r="4" spans="1:2" x14ac:dyDescent="0.3">
      <c r="A4" s="6" t="s">
        <v>44</v>
      </c>
      <c r="B4" s="25"/>
    </row>
    <row r="5" spans="1:2" x14ac:dyDescent="0.3">
      <c r="A5" s="6" t="s">
        <v>45</v>
      </c>
      <c r="B5" s="25"/>
    </row>
    <row r="6" spans="1:2" x14ac:dyDescent="0.3">
      <c r="A6" s="6" t="s">
        <v>46</v>
      </c>
      <c r="B6" s="25"/>
    </row>
    <row r="7" spans="1:2" x14ac:dyDescent="0.3">
      <c r="A7" s="6" t="s">
        <v>47</v>
      </c>
      <c r="B7" s="25"/>
    </row>
    <row r="8" spans="1:2" x14ac:dyDescent="0.3">
      <c r="A8" s="6" t="s">
        <v>48</v>
      </c>
      <c r="B8" s="25"/>
    </row>
    <row r="9" spans="1:2" x14ac:dyDescent="0.3">
      <c r="A9" s="6" t="s">
        <v>49</v>
      </c>
      <c r="B9" s="25"/>
    </row>
    <row r="10" spans="1:2" x14ac:dyDescent="0.3">
      <c r="A10" s="6" t="s">
        <v>50</v>
      </c>
      <c r="B10" s="25"/>
    </row>
    <row r="11" spans="1:2" x14ac:dyDescent="0.3">
      <c r="A11" s="6" t="s">
        <v>51</v>
      </c>
      <c r="B11" s="25"/>
    </row>
    <row r="12" spans="1:2" x14ac:dyDescent="0.3">
      <c r="A12" s="6" t="s">
        <v>52</v>
      </c>
      <c r="B12" s="25"/>
    </row>
    <row r="13" spans="1:2" x14ac:dyDescent="0.3">
      <c r="A13" s="6" t="s">
        <v>53</v>
      </c>
      <c r="B13" s="25"/>
    </row>
    <row r="14" spans="1:2" x14ac:dyDescent="0.3">
      <c r="A14" s="7" t="s">
        <v>165</v>
      </c>
      <c r="B14" s="7">
        <f>SUM(B2:B13)</f>
        <v>0</v>
      </c>
    </row>
  </sheetData>
  <sheetProtection algorithmName="SHA-512" hashValue="n0O2Bdm2wr0+7zu3hPaxMNtaxTpWf+txDIqPy+vRdKfN5Hc5jRfY7XQDNLPSsHMWFHdSsfpF+QGLUqDuaiIGgg==" saltValue="tctpquk7fGMXTrARtHgYKw==" spinCount="100000" sheet="1" objects="1" scenarios="1" formatCells="0" formatColumns="0" formatRows="0" insertColumns="0" insertRows="0" insertHyperlinks="0" selectLockedCells="1"/>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4B7B6-CD60-4D2D-AF48-EA338BA99F29}">
  <dimension ref="A1:K2"/>
  <sheetViews>
    <sheetView workbookViewId="0">
      <selection activeCell="G2" sqref="G2"/>
    </sheetView>
  </sheetViews>
  <sheetFormatPr defaultRowHeight="14.4" x14ac:dyDescent="0.3"/>
  <cols>
    <col min="1" max="1" width="30.109375" customWidth="1"/>
    <col min="4" max="4" width="10.5546875" customWidth="1"/>
    <col min="5" max="5" width="13" customWidth="1"/>
    <col min="6" max="6" width="14.44140625" customWidth="1"/>
    <col min="7" max="7" width="19.109375" customWidth="1"/>
    <col min="8" max="8" width="16.44140625" customWidth="1"/>
    <col min="9" max="9" width="20.21875" customWidth="1"/>
    <col min="10" max="10" width="19.21875" customWidth="1"/>
    <col min="11" max="11" width="55.5546875" style="2" customWidth="1"/>
  </cols>
  <sheetData>
    <row r="1" spans="1:11" s="4" customFormat="1" ht="46.95" customHeight="1" x14ac:dyDescent="0.3">
      <c r="A1" s="4" t="s">
        <v>66</v>
      </c>
      <c r="B1" s="4" t="s">
        <v>67</v>
      </c>
      <c r="C1" s="4" t="s">
        <v>68</v>
      </c>
      <c r="D1" s="4" t="s">
        <v>17</v>
      </c>
      <c r="E1" s="4" t="s">
        <v>69</v>
      </c>
      <c r="F1" s="4" t="s">
        <v>78</v>
      </c>
      <c r="G1" s="4" t="s">
        <v>79</v>
      </c>
      <c r="H1" s="4" t="s">
        <v>140</v>
      </c>
      <c r="I1" s="4" t="s">
        <v>80</v>
      </c>
      <c r="J1" s="4" t="s">
        <v>81</v>
      </c>
      <c r="K1" s="4" t="s">
        <v>71</v>
      </c>
    </row>
    <row r="2" spans="1:11" s="19" customFormat="1" ht="57.6" x14ac:dyDescent="0.3">
      <c r="A2" s="19" t="s">
        <v>139</v>
      </c>
      <c r="B2" s="32">
        <v>72</v>
      </c>
      <c r="C2" s="32" t="s">
        <v>146</v>
      </c>
      <c r="D2" s="32" t="s">
        <v>134</v>
      </c>
      <c r="E2" s="33">
        <v>44927</v>
      </c>
      <c r="F2" s="19" t="s">
        <v>138</v>
      </c>
      <c r="H2" s="36">
        <v>44937</v>
      </c>
      <c r="I2" s="19" t="s">
        <v>141</v>
      </c>
      <c r="J2" s="36">
        <v>44937</v>
      </c>
      <c r="K2" s="35" t="s">
        <v>142</v>
      </c>
    </row>
  </sheetData>
  <autoFilter ref="A1:K1" xr:uid="{3CE4B7B6-CD60-4D2D-AF48-EA338BA99F29}"/>
  <dataValidations count="1">
    <dataValidation type="list" allowBlank="1" showInputMessage="1" showErrorMessage="1" sqref="F2:F1048576" xr:uid="{201E068A-F1D8-4F31-BB2A-08D585D8578C}">
      <formula1>"Yes, No"</formula1>
    </dataValidation>
  </dataValidation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Glossary</vt:lpstr>
      <vt:lpstr>HAI Dashboard (Example)</vt:lpstr>
      <vt:lpstr>HAI Dashboard</vt:lpstr>
      <vt:lpstr>RTI Linelist</vt:lpstr>
      <vt:lpstr>RTI Surveillance</vt:lpstr>
      <vt:lpstr>UTI Surveillance</vt:lpstr>
      <vt:lpstr>Indwelling Urinary Cath Days</vt:lpstr>
      <vt:lpstr>UTI Linelist</vt:lpstr>
      <vt:lpstr>GI Tract Infection Surveillance</vt:lpstr>
      <vt:lpstr>GI Tract Infection Linelist</vt:lpstr>
      <vt:lpstr>SSTI Surveillance</vt:lpstr>
      <vt:lpstr>SSTI Linelist</vt:lpstr>
      <vt:lpstr>MDRO Linelist</vt:lpstr>
      <vt:lpstr>Publication 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Umeakunne</dc:creator>
  <cp:keywords/>
  <dc:description/>
  <cp:lastModifiedBy>Maya Labat</cp:lastModifiedBy>
  <cp:revision/>
  <dcterms:created xsi:type="dcterms:W3CDTF">2023-01-03T19:53:45Z</dcterms:created>
  <dcterms:modified xsi:type="dcterms:W3CDTF">2023-01-24T22:41:13Z</dcterms:modified>
  <cp:category/>
  <cp:contentStatus/>
</cp:coreProperties>
</file>