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kongsam\Desktop\GYAS\"/>
    </mc:Choice>
  </mc:AlternateContent>
  <bookViews>
    <workbookView xWindow="0" yWindow="0" windowWidth="20490" windowHeight="7455"/>
  </bookViews>
  <sheets>
    <sheet name="Overall" sheetId="4" r:id="rId1"/>
    <sheet name="Women" sheetId="3" r:id="rId2"/>
    <sheet name="Men" sheetId="5" r:id="rId3"/>
    <sheet name="By Age Group" sheetId="1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0" i="5" l="1"/>
  <c r="A49" i="5"/>
  <c r="A47" i="5"/>
  <c r="H152" i="4" l="1"/>
  <c r="H151" i="4"/>
  <c r="H150" i="4"/>
  <c r="H149" i="4"/>
  <c r="H145" i="4"/>
  <c r="H144" i="4"/>
  <c r="H142" i="4"/>
  <c r="H141" i="4"/>
  <c r="H139" i="4"/>
  <c r="H138" i="4"/>
  <c r="H132" i="4"/>
  <c r="H130" i="4"/>
  <c r="H128" i="4"/>
  <c r="H124" i="4"/>
  <c r="A124" i="4"/>
  <c r="H117" i="4"/>
  <c r="A117" i="4"/>
  <c r="H112" i="4"/>
  <c r="H109" i="4"/>
  <c r="A109" i="4"/>
  <c r="H108" i="4"/>
  <c r="H98" i="4"/>
  <c r="H97" i="4"/>
  <c r="H95" i="4"/>
  <c r="H94" i="4"/>
  <c r="H92" i="4"/>
  <c r="H84" i="4"/>
  <c r="H83" i="4"/>
  <c r="H82" i="4"/>
  <c r="H77" i="4"/>
  <c r="H73" i="4"/>
  <c r="H65" i="4"/>
  <c r="H60" i="4"/>
  <c r="H57" i="4"/>
  <c r="H53" i="4"/>
  <c r="H51" i="4"/>
  <c r="H46" i="4"/>
  <c r="H42" i="4"/>
  <c r="H41" i="4"/>
  <c r="H38" i="4"/>
  <c r="H37" i="4"/>
  <c r="H36" i="4"/>
  <c r="H33" i="4"/>
  <c r="H30" i="4"/>
  <c r="H29" i="4"/>
  <c r="H28" i="4"/>
  <c r="H27" i="4"/>
  <c r="H25" i="4"/>
  <c r="H21" i="4"/>
  <c r="H20" i="4"/>
  <c r="H19" i="4"/>
  <c r="H17" i="4"/>
  <c r="H16" i="4"/>
  <c r="H15" i="4"/>
  <c r="H14" i="4"/>
  <c r="H13" i="4"/>
  <c r="H12" i="4"/>
  <c r="H11" i="4"/>
  <c r="H10" i="4"/>
  <c r="H9" i="4"/>
  <c r="H8" i="4"/>
  <c r="H148" i="4"/>
  <c r="H147" i="4"/>
  <c r="H146" i="4"/>
  <c r="H143" i="4"/>
  <c r="H140" i="4"/>
  <c r="H137" i="4"/>
  <c r="H136" i="4"/>
  <c r="H135" i="4"/>
  <c r="H134" i="4"/>
  <c r="H133" i="4"/>
  <c r="A133" i="4"/>
  <c r="H131" i="4"/>
  <c r="H129" i="4"/>
  <c r="H127" i="4"/>
  <c r="H126" i="4"/>
  <c r="H125" i="4"/>
  <c r="H123" i="4"/>
  <c r="H122" i="4"/>
  <c r="H121" i="4"/>
  <c r="H120" i="4"/>
  <c r="H119" i="4"/>
  <c r="H118" i="4"/>
  <c r="A118" i="4"/>
  <c r="H116" i="4"/>
  <c r="H115" i="4"/>
  <c r="H114" i="4"/>
  <c r="H113" i="4"/>
  <c r="H111" i="4"/>
  <c r="H110" i="4"/>
  <c r="H107" i="4"/>
  <c r="H106" i="4"/>
  <c r="A106" i="4"/>
  <c r="H105" i="4"/>
  <c r="H104" i="4"/>
  <c r="H103" i="4"/>
  <c r="H102" i="4"/>
  <c r="H101" i="4"/>
  <c r="H100" i="4"/>
  <c r="H99" i="4"/>
  <c r="H96" i="4"/>
  <c r="H93" i="4"/>
  <c r="H91" i="4"/>
  <c r="H90" i="4"/>
  <c r="H89" i="4"/>
  <c r="H88" i="4"/>
  <c r="H87" i="4"/>
  <c r="H86" i="4"/>
  <c r="H85" i="4"/>
  <c r="H81" i="4"/>
  <c r="H80" i="4"/>
  <c r="H79" i="4"/>
  <c r="H78" i="4"/>
  <c r="H76" i="4"/>
  <c r="H75" i="4"/>
  <c r="H74" i="4"/>
  <c r="H72" i="4"/>
  <c r="H71" i="4"/>
  <c r="H70" i="4"/>
  <c r="H69" i="4"/>
  <c r="H68" i="4"/>
  <c r="H67" i="4"/>
  <c r="H66" i="4"/>
  <c r="H64" i="4"/>
  <c r="H63" i="4"/>
  <c r="H62" i="4"/>
  <c r="H61" i="4"/>
  <c r="H59" i="4"/>
  <c r="H58" i="4"/>
  <c r="H56" i="4"/>
  <c r="H55" i="4"/>
  <c r="H54" i="4"/>
  <c r="H52" i="4"/>
  <c r="H50" i="4"/>
  <c r="H49" i="4"/>
  <c r="H48" i="4"/>
  <c r="H47" i="4"/>
  <c r="H45" i="4"/>
  <c r="H44" i="4"/>
  <c r="H43" i="4"/>
  <c r="H40" i="4"/>
  <c r="H39" i="4"/>
  <c r="H35" i="4"/>
  <c r="H34" i="4"/>
  <c r="H32" i="4"/>
  <c r="H31" i="4"/>
  <c r="H26" i="4"/>
  <c r="H24" i="4"/>
  <c r="H23" i="4"/>
  <c r="H22" i="4"/>
  <c r="H18" i="4"/>
  <c r="H76" i="3"/>
  <c r="H80" i="3"/>
  <c r="H45" i="3"/>
  <c r="H34" i="3"/>
  <c r="H33" i="3"/>
  <c r="H18" i="3"/>
  <c r="H51" i="3"/>
  <c r="H11" i="3"/>
  <c r="H56" i="3"/>
  <c r="H49" i="3"/>
  <c r="H47" i="3"/>
  <c r="H22" i="3"/>
  <c r="H10" i="3"/>
  <c r="H15" i="3"/>
  <c r="H13" i="3"/>
  <c r="H41" i="3"/>
  <c r="H61" i="3"/>
  <c r="H59" i="3"/>
  <c r="H94" i="3"/>
  <c r="H62" i="3"/>
  <c r="H12" i="3"/>
  <c r="H28" i="3"/>
  <c r="H42" i="3"/>
  <c r="H38" i="3"/>
  <c r="H32" i="3"/>
  <c r="H63" i="3"/>
  <c r="H19" i="3"/>
  <c r="H53" i="3"/>
  <c r="H60" i="3"/>
  <c r="H16" i="3"/>
  <c r="H85" i="3"/>
  <c r="A85" i="3"/>
  <c r="H73" i="3"/>
  <c r="H26" i="3"/>
  <c r="H37" i="3"/>
  <c r="H87" i="3"/>
  <c r="H21" i="3"/>
  <c r="H9" i="3"/>
  <c r="H36" i="3"/>
  <c r="H55" i="3"/>
  <c r="H75" i="3"/>
  <c r="H65" i="3"/>
  <c r="H14" i="3"/>
  <c r="H23" i="3"/>
  <c r="H30" i="3"/>
  <c r="H64" i="3"/>
  <c r="H74" i="3"/>
  <c r="A74" i="3"/>
  <c r="H68" i="3"/>
  <c r="H54" i="3"/>
  <c r="H8" i="3"/>
  <c r="H71" i="3"/>
  <c r="H52" i="3"/>
  <c r="H20" i="3"/>
  <c r="H72" i="3"/>
  <c r="H58" i="3"/>
  <c r="H29" i="3"/>
  <c r="H70" i="3"/>
  <c r="H24" i="3"/>
  <c r="H79" i="3"/>
  <c r="H39" i="3"/>
  <c r="H93" i="3"/>
  <c r="H66" i="3"/>
  <c r="A66" i="3"/>
  <c r="H31" i="3"/>
  <c r="H40" i="3"/>
  <c r="H69" i="3"/>
  <c r="H50" i="3"/>
  <c r="H91" i="3"/>
  <c r="H90" i="3"/>
  <c r="H25" i="3"/>
  <c r="H44" i="3"/>
  <c r="H46" i="3"/>
  <c r="H27" i="3"/>
  <c r="H43" i="3"/>
  <c r="H83" i="3"/>
  <c r="H48" i="3"/>
  <c r="H17" i="3"/>
  <c r="H81" i="3"/>
  <c r="H86" i="3"/>
  <c r="H84" i="3"/>
  <c r="H92" i="3"/>
  <c r="H35" i="3"/>
  <c r="H88" i="3"/>
  <c r="H57" i="3"/>
  <c r="H82" i="3"/>
  <c r="H67" i="3"/>
  <c r="H77" i="3"/>
  <c r="H78" i="3"/>
  <c r="H89" i="3"/>
  <c r="H179" i="1"/>
  <c r="H178" i="1"/>
  <c r="H177" i="1"/>
  <c r="H176" i="1"/>
  <c r="H165" i="1"/>
  <c r="H167" i="1"/>
  <c r="H168" i="1"/>
  <c r="H170" i="1"/>
  <c r="H171" i="1"/>
  <c r="H169" i="1"/>
  <c r="H163" i="1"/>
  <c r="H164" i="1"/>
  <c r="H174" i="1"/>
  <c r="H173" i="1"/>
  <c r="H166" i="1"/>
  <c r="H172" i="1"/>
  <c r="H144" i="1"/>
  <c r="H147" i="1"/>
  <c r="H161" i="1"/>
  <c r="H154" i="1"/>
  <c r="H150" i="1"/>
  <c r="H153" i="1"/>
  <c r="H143" i="1"/>
  <c r="H148" i="1"/>
  <c r="H145" i="1"/>
  <c r="H160" i="1"/>
  <c r="H156" i="1"/>
  <c r="A156" i="1"/>
  <c r="H149" i="1"/>
  <c r="H158" i="1"/>
  <c r="H159" i="1"/>
  <c r="H155" i="1"/>
  <c r="H152" i="1"/>
  <c r="H151" i="1"/>
  <c r="H146" i="1"/>
  <c r="H157" i="1"/>
  <c r="H139" i="1"/>
  <c r="A139" i="1"/>
  <c r="H141" i="1"/>
  <c r="H137" i="1"/>
  <c r="H134" i="1"/>
  <c r="H129" i="1"/>
  <c r="H136" i="1"/>
  <c r="H138" i="1"/>
  <c r="A138" i="1"/>
  <c r="H130" i="1"/>
  <c r="H131" i="1"/>
  <c r="H133" i="1"/>
  <c r="H140" i="1"/>
  <c r="H135" i="1"/>
  <c r="H132" i="1"/>
  <c r="H127" i="1"/>
  <c r="H125" i="1"/>
  <c r="H124" i="1"/>
  <c r="H126" i="1"/>
  <c r="H122" i="1"/>
  <c r="H116" i="1"/>
  <c r="H117" i="1"/>
  <c r="H121" i="1"/>
  <c r="H119" i="1"/>
  <c r="H118" i="1"/>
  <c r="H120" i="1"/>
  <c r="H112" i="1"/>
  <c r="H113" i="1"/>
  <c r="H114" i="1"/>
  <c r="H107" i="1"/>
  <c r="H108" i="1"/>
  <c r="H106" i="1"/>
  <c r="H105" i="1"/>
  <c r="H104" i="1"/>
  <c r="H101" i="1"/>
  <c r="H100" i="1"/>
  <c r="H88" i="1"/>
  <c r="H99" i="1"/>
  <c r="H93" i="1"/>
  <c r="H84" i="1"/>
  <c r="H94" i="1"/>
  <c r="H92" i="1"/>
  <c r="H91" i="1"/>
  <c r="H89" i="1"/>
  <c r="H83" i="1"/>
  <c r="H87" i="1"/>
  <c r="H86" i="1"/>
  <c r="H90" i="1"/>
  <c r="H96" i="1"/>
  <c r="H95" i="1"/>
  <c r="H102" i="1"/>
  <c r="H97" i="1"/>
  <c r="H98" i="1"/>
  <c r="H85" i="1"/>
  <c r="H61" i="1"/>
  <c r="H67" i="1"/>
  <c r="H66" i="1"/>
  <c r="H63" i="1"/>
  <c r="H71" i="1"/>
  <c r="H81" i="1"/>
  <c r="H57" i="1"/>
  <c r="H68" i="1"/>
  <c r="H70" i="1"/>
  <c r="H80" i="1"/>
  <c r="H56" i="1"/>
  <c r="H78" i="1"/>
  <c r="A78" i="1"/>
  <c r="H75" i="1"/>
  <c r="H60" i="1"/>
  <c r="H65" i="1"/>
  <c r="H79" i="1"/>
  <c r="H58" i="1"/>
  <c r="H54" i="1"/>
  <c r="H64" i="1"/>
  <c r="H69" i="1"/>
  <c r="H77" i="1"/>
  <c r="H73" i="1"/>
  <c r="H55" i="1"/>
  <c r="H59" i="1"/>
  <c r="H62" i="1"/>
  <c r="H72" i="1"/>
  <c r="H76" i="1"/>
  <c r="A76" i="1"/>
  <c r="H74" i="1"/>
  <c r="H42" i="1"/>
  <c r="H31" i="1"/>
  <c r="H47" i="1"/>
  <c r="H41" i="1"/>
  <c r="H32" i="1"/>
  <c r="H48" i="1"/>
  <c r="H43" i="1"/>
  <c r="H35" i="1"/>
  <c r="H46" i="1"/>
  <c r="H33" i="1"/>
  <c r="H49" i="1"/>
  <c r="H37" i="1"/>
  <c r="H52" i="1"/>
  <c r="H44" i="1"/>
  <c r="A44" i="1"/>
  <c r="H36" i="1"/>
  <c r="H38" i="1"/>
  <c r="H45" i="1"/>
  <c r="H40" i="1"/>
  <c r="H51" i="1"/>
  <c r="H50" i="1"/>
  <c r="H34" i="1"/>
  <c r="H39" i="1"/>
  <c r="H23" i="1"/>
  <c r="H21" i="1"/>
  <c r="H22" i="1"/>
  <c r="H26" i="1"/>
  <c r="H24" i="1"/>
  <c r="H20" i="1"/>
  <c r="H25" i="1"/>
  <c r="H28" i="1"/>
  <c r="H27" i="1"/>
  <c r="H29" i="1"/>
  <c r="H12" i="1"/>
  <c r="H18" i="1"/>
  <c r="H13" i="1"/>
  <c r="H17" i="1"/>
  <c r="H14" i="1"/>
  <c r="H15" i="1"/>
  <c r="H16" i="1"/>
  <c r="H10" i="1"/>
</calcChain>
</file>

<file path=xl/sharedStrings.xml><?xml version="1.0" encoding="utf-8"?>
<sst xmlns="http://schemas.openxmlformats.org/spreadsheetml/2006/main" count="2886" uniqueCount="478">
  <si>
    <t>Madison River Run</t>
  </si>
  <si>
    <t>Last Update All Date:  June 1</t>
  </si>
  <si>
    <t xml:space="preserve">TIME </t>
  </si>
  <si>
    <t>Bib #</t>
  </si>
  <si>
    <t>First Name</t>
  </si>
  <si>
    <t>Last Name</t>
  </si>
  <si>
    <t>Email</t>
  </si>
  <si>
    <t>Gender</t>
  </si>
  <si>
    <t xml:space="preserve">Age </t>
  </si>
  <si>
    <t>Home town</t>
  </si>
  <si>
    <t>Home State</t>
  </si>
  <si>
    <t>T-shirt Size</t>
  </si>
  <si>
    <t>Newmoton</t>
  </si>
  <si>
    <t>Kay</t>
  </si>
  <si>
    <t>kayjn3@gmail.com</t>
  </si>
  <si>
    <t>Female</t>
  </si>
  <si>
    <t>Bozeman</t>
  </si>
  <si>
    <t>Montana</t>
  </si>
  <si>
    <t>Medium</t>
  </si>
  <si>
    <t>McCarter</t>
  </si>
  <si>
    <t>Sharon</t>
  </si>
  <si>
    <t>Sequim</t>
  </si>
  <si>
    <t>Washington</t>
  </si>
  <si>
    <t>Lake</t>
  </si>
  <si>
    <t>Sheila</t>
  </si>
  <si>
    <t>skinnyknees@att.net</t>
  </si>
  <si>
    <t>Cameron</t>
  </si>
  <si>
    <t>joan</t>
  </si>
  <si>
    <t>shimakawa</t>
  </si>
  <si>
    <t>jsdls@pacbell.net</t>
  </si>
  <si>
    <t>ennis</t>
  </si>
  <si>
    <t>Bourret</t>
  </si>
  <si>
    <t>Lori</t>
  </si>
  <si>
    <t>Butcher</t>
  </si>
  <si>
    <t>lorijomary@hotmail.com</t>
  </si>
  <si>
    <t>Hamilton</t>
  </si>
  <si>
    <t>Johnson</t>
  </si>
  <si>
    <t>Dawn</t>
  </si>
  <si>
    <t>dawnmariejohnson@gmail.com</t>
  </si>
  <si>
    <t>Butte</t>
  </si>
  <si>
    <t>Large</t>
  </si>
  <si>
    <t>Frances</t>
  </si>
  <si>
    <t>Hurley</t>
  </si>
  <si>
    <t>franhurley@msn.com</t>
  </si>
  <si>
    <t>Idaho Falls</t>
  </si>
  <si>
    <t>Idaho</t>
  </si>
  <si>
    <t>Hanks</t>
  </si>
  <si>
    <t>Valerie</t>
  </si>
  <si>
    <t>vhanks10@gmail.com</t>
  </si>
  <si>
    <t>Brandon</t>
  </si>
  <si>
    <t>Florida</t>
  </si>
  <si>
    <t>Peterslie</t>
  </si>
  <si>
    <t>Cheryl</t>
  </si>
  <si>
    <t>cpeterslie@yahoo.com</t>
  </si>
  <si>
    <t>Denise</t>
  </si>
  <si>
    <t>Ellis</t>
  </si>
  <si>
    <t>dellis912@gmail.com</t>
  </si>
  <si>
    <t>harrisville</t>
  </si>
  <si>
    <t>Rhode Island</t>
  </si>
  <si>
    <t>Laza</t>
  </si>
  <si>
    <t>Dietz</t>
  </si>
  <si>
    <t>laza_dietz_tnt@bresnan.net</t>
  </si>
  <si>
    <t>Billings</t>
  </si>
  <si>
    <t>Watzinger-Tharp</t>
  </si>
  <si>
    <t>Hanna</t>
  </si>
  <si>
    <t>Jacque</t>
  </si>
  <si>
    <t>jerrjacque@aol.com</t>
  </si>
  <si>
    <t>West Yellowstone</t>
  </si>
  <si>
    <t>Kent</t>
  </si>
  <si>
    <t>Julie</t>
  </si>
  <si>
    <t>bknt1958@outlook.com</t>
  </si>
  <si>
    <t>Gebhart</t>
  </si>
  <si>
    <t>Debra</t>
  </si>
  <si>
    <t>debra.gebhart@yahoo.com</t>
  </si>
  <si>
    <t>Vicki</t>
  </si>
  <si>
    <t>Larson-Yost</t>
  </si>
  <si>
    <t>mvziffel@msn.com</t>
  </si>
  <si>
    <t>Belgrae</t>
  </si>
  <si>
    <t>patience</t>
  </si>
  <si>
    <t>lynn</t>
  </si>
  <si>
    <t>kcpatL@mt.net</t>
  </si>
  <si>
    <t>townsend</t>
  </si>
  <si>
    <t>Gallik</t>
  </si>
  <si>
    <t>Amy</t>
  </si>
  <si>
    <t>amygallik@gmail.com</t>
  </si>
  <si>
    <t>Laura</t>
  </si>
  <si>
    <t>Keenan</t>
  </si>
  <si>
    <t>lkeenan429@hotmail.com</t>
  </si>
  <si>
    <t>Small</t>
  </si>
  <si>
    <t>Ali</t>
  </si>
  <si>
    <t>Van Gorden</t>
  </si>
  <si>
    <t>avgpvg@gmail.com</t>
  </si>
  <si>
    <t>Belgrade</t>
  </si>
  <si>
    <t>Extra Large</t>
  </si>
  <si>
    <t>Judy</t>
  </si>
  <si>
    <t>Doyle</t>
  </si>
  <si>
    <t>spazzzz_2001@hotmail.com</t>
  </si>
  <si>
    <t>Jana</t>
  </si>
  <si>
    <t>Smith</t>
  </si>
  <si>
    <t>jana.smith20@yahoo.com</t>
  </si>
  <si>
    <t>Townsend</t>
  </si>
  <si>
    <t>Jacqueline</t>
  </si>
  <si>
    <t>Boland</t>
  </si>
  <si>
    <t>Raymond.Boland@noaa.gov</t>
  </si>
  <si>
    <t>Kaneohe</t>
  </si>
  <si>
    <t>Hawaii</t>
  </si>
  <si>
    <t>Jennifer</t>
  </si>
  <si>
    <t>Kayser</t>
  </si>
  <si>
    <t>jen_kayser@msn.com</t>
  </si>
  <si>
    <t>Ann</t>
  </si>
  <si>
    <t>Maroso</t>
  </si>
  <si>
    <t>annmaroso@gmail.com</t>
  </si>
  <si>
    <t>Sonya</t>
  </si>
  <si>
    <t>Voll</t>
  </si>
  <si>
    <t>sonann71@yahoo.com</t>
  </si>
  <si>
    <t>Fairview</t>
  </si>
  <si>
    <t>Rachel</t>
  </si>
  <si>
    <t>Dunn</t>
  </si>
  <si>
    <t>nshore51b@gmail.com</t>
  </si>
  <si>
    <t>Moine</t>
  </si>
  <si>
    <t>Misti</t>
  </si>
  <si>
    <t>mistimoore@comcast.net</t>
  </si>
  <si>
    <t>Kaysville</t>
  </si>
  <si>
    <t>VT</t>
  </si>
  <si>
    <t>Patricia</t>
  </si>
  <si>
    <t>Catoira</t>
  </si>
  <si>
    <t>pcatoira@msn.com</t>
  </si>
  <si>
    <t>Angel</t>
  </si>
  <si>
    <t>Heather</t>
  </si>
  <si>
    <t>heatherangel73@gmail.com</t>
  </si>
  <si>
    <t>Chris</t>
  </si>
  <si>
    <t>Bauer</t>
  </si>
  <si>
    <t>cbdevin@gmail.com</t>
  </si>
  <si>
    <t>Jess</t>
  </si>
  <si>
    <t>Godfrey</t>
  </si>
  <si>
    <t>tealsparrow02@gmail.com</t>
  </si>
  <si>
    <t>Belt</t>
  </si>
  <si>
    <t>Brenda</t>
  </si>
  <si>
    <t>johnson.brendakay@yahoo.com</t>
  </si>
  <si>
    <t>Helena</t>
  </si>
  <si>
    <t>Kimberly</t>
  </si>
  <si>
    <t>Lewis</t>
  </si>
  <si>
    <t>klewisx5@msn.com</t>
  </si>
  <si>
    <t>Shepherd</t>
  </si>
  <si>
    <t>Jennie</t>
  </si>
  <si>
    <t>Card</t>
  </si>
  <si>
    <t>jennie.oconnor@gmail.com</t>
  </si>
  <si>
    <t>Angie</t>
  </si>
  <si>
    <t>angiejohnson@bresnan.net</t>
  </si>
  <si>
    <t>Stephanie</t>
  </si>
  <si>
    <t>Saunders</t>
  </si>
  <si>
    <t>stephandsam11@gmail.com</t>
  </si>
  <si>
    <t>Andros-Clay</t>
  </si>
  <si>
    <t>Lynda</t>
  </si>
  <si>
    <t>Colleen</t>
  </si>
  <si>
    <t>Webb</t>
  </si>
  <si>
    <t>chwebb@hotmail.com</t>
  </si>
  <si>
    <t>Bunnell</t>
  </si>
  <si>
    <t>Sarah</t>
  </si>
  <si>
    <t>sbunnell77@yahoo.com</t>
  </si>
  <si>
    <t>Amanda</t>
  </si>
  <si>
    <t>Knick</t>
  </si>
  <si>
    <t>amayou@gmail.com</t>
  </si>
  <si>
    <t>DeBoer</t>
  </si>
  <si>
    <t>daddysbug2@yahoo.com</t>
  </si>
  <si>
    <t>Dillon</t>
  </si>
  <si>
    <t>Shelley</t>
  </si>
  <si>
    <t>Crotts</t>
  </si>
  <si>
    <t>shelleyc314@aol.com</t>
  </si>
  <si>
    <t>Lakeland</t>
  </si>
  <si>
    <t>Rex</t>
  </si>
  <si>
    <t>Emily</t>
  </si>
  <si>
    <t>wxerbylime@gmail.com</t>
  </si>
  <si>
    <t>Cassidy</t>
  </si>
  <si>
    <t>Straszewski</t>
  </si>
  <si>
    <t>caiken33@hotmail.com</t>
  </si>
  <si>
    <t>Karensa</t>
  </si>
  <si>
    <t>Woirhaye</t>
  </si>
  <si>
    <t>karensa.woirhaye@gmail.com</t>
  </si>
  <si>
    <t>Missoula</t>
  </si>
  <si>
    <t>Amestoy</t>
  </si>
  <si>
    <t>Kelly</t>
  </si>
  <si>
    <t>kellyamestoy@gmail.com</t>
  </si>
  <si>
    <t>Carle</t>
  </si>
  <si>
    <t>Candace</t>
  </si>
  <si>
    <t>c.baker3@live.com</t>
  </si>
  <si>
    <t>Brundin</t>
  </si>
  <si>
    <t>Lexie</t>
  </si>
  <si>
    <t>lexbrundin@gmail.com</t>
  </si>
  <si>
    <t>Ennis</t>
  </si>
  <si>
    <t>Elizabeth</t>
  </si>
  <si>
    <t>Stambaugh</t>
  </si>
  <si>
    <t>lizardgj@yahoo.com</t>
  </si>
  <si>
    <t>Great Falls</t>
  </si>
  <si>
    <t>Robin</t>
  </si>
  <si>
    <t>Arnold</t>
  </si>
  <si>
    <t>luthien05@hotmail.com</t>
  </si>
  <si>
    <t>Clancy</t>
  </si>
  <si>
    <t>Tyler</t>
  </si>
  <si>
    <t>Nakia</t>
  </si>
  <si>
    <t>Crordon</t>
  </si>
  <si>
    <t>Josie</t>
  </si>
  <si>
    <t>jolani@gmail.com</t>
  </si>
  <si>
    <t>Katey</t>
  </si>
  <si>
    <t>Marquis</t>
  </si>
  <si>
    <t>kateymarquis@yahoo.com</t>
  </si>
  <si>
    <t>Cascade</t>
  </si>
  <si>
    <t>Christine</t>
  </si>
  <si>
    <t>Reed-Tobin</t>
  </si>
  <si>
    <t>chrisnmatt.tobin@gmail.com</t>
  </si>
  <si>
    <t>Maggie</t>
  </si>
  <si>
    <t>Norris</t>
  </si>
  <si>
    <t>mnorris2008@gmail.com</t>
  </si>
  <si>
    <t>female</t>
  </si>
  <si>
    <t>Lunde</t>
  </si>
  <si>
    <t>amyclunde@gmail.com</t>
  </si>
  <si>
    <t>DNS</t>
  </si>
  <si>
    <t>Shannon</t>
  </si>
  <si>
    <t>Malone</t>
  </si>
  <si>
    <t>sfbradywyo@aol.com</t>
  </si>
  <si>
    <t>Guraluick</t>
  </si>
  <si>
    <t>Erica</t>
  </si>
  <si>
    <t>etguraluick@gmail.com</t>
  </si>
  <si>
    <t>Nicholson</t>
  </si>
  <si>
    <t>munkadu@aol.com</t>
  </si>
  <si>
    <t>Whitney</t>
  </si>
  <si>
    <t>Marsh</t>
  </si>
  <si>
    <t>whitney.marsh@live.com</t>
  </si>
  <si>
    <t>SARAH</t>
  </si>
  <si>
    <t>MARLIN</t>
  </si>
  <si>
    <t>SARAHJMARLIN@GMAIL.COM</t>
  </si>
  <si>
    <t>HELENA</t>
  </si>
  <si>
    <t>Bouriet</t>
  </si>
  <si>
    <t>Becka</t>
  </si>
  <si>
    <t>Quigley</t>
  </si>
  <si>
    <t>Becky</t>
  </si>
  <si>
    <t>bquigley-1300@hotmail.com</t>
  </si>
  <si>
    <t>Rirtano</t>
  </si>
  <si>
    <t>Christel</t>
  </si>
  <si>
    <t>Cassie</t>
  </si>
  <si>
    <t>Strauss</t>
  </si>
  <si>
    <t>cassiestrauss@gmail.com</t>
  </si>
  <si>
    <t>Courtney</t>
  </si>
  <si>
    <t>cellis0520@gmail.com</t>
  </si>
  <si>
    <t>Providence</t>
  </si>
  <si>
    <t>Natalie</t>
  </si>
  <si>
    <t>Cooper</t>
  </si>
  <si>
    <t>nrcooper87@gmail.com</t>
  </si>
  <si>
    <t>Maria</t>
  </si>
  <si>
    <t>Mullins</t>
  </si>
  <si>
    <t>mmullins14@gmail.com</t>
  </si>
  <si>
    <t>Schunk</t>
  </si>
  <si>
    <t>Megan</t>
  </si>
  <si>
    <t>Jessie</t>
  </si>
  <si>
    <t>Wittmer</t>
  </si>
  <si>
    <t>jessiev0302@gmail.com</t>
  </si>
  <si>
    <t>west yellowstone</t>
  </si>
  <si>
    <t>Danno</t>
  </si>
  <si>
    <t>Ashley</t>
  </si>
  <si>
    <t>ashley.danno@gmail.com</t>
  </si>
  <si>
    <t>Kalispell</t>
  </si>
  <si>
    <t>Leah</t>
  </si>
  <si>
    <t>Sherman</t>
  </si>
  <si>
    <t>leahksherm@gmail.com</t>
  </si>
  <si>
    <t>Burgess</t>
  </si>
  <si>
    <t>ajmburgess@gmail.com</t>
  </si>
  <si>
    <t>Lemer</t>
  </si>
  <si>
    <t>Rochell</t>
  </si>
  <si>
    <t>April</t>
  </si>
  <si>
    <t>Henderson</t>
  </si>
  <si>
    <t>marzyh90@hotmail.com</t>
  </si>
  <si>
    <t>Lane</t>
  </si>
  <si>
    <t>Sylvana</t>
  </si>
  <si>
    <t>sylvana.lane@gmail.com</t>
  </si>
  <si>
    <t>Schurr</t>
  </si>
  <si>
    <t>Kristen</t>
  </si>
  <si>
    <t>kschurr@gmail.com</t>
  </si>
  <si>
    <t xml:space="preserve">McAllister </t>
  </si>
  <si>
    <t>Canfield</t>
  </si>
  <si>
    <t>sarah.canfield9@gmail.com</t>
  </si>
  <si>
    <t>Shayla</t>
  </si>
  <si>
    <t>Woodhouse</t>
  </si>
  <si>
    <t>shayla.woodhouse@gmail.com</t>
  </si>
  <si>
    <t>Tory</t>
  </si>
  <si>
    <t>Haagenson</t>
  </si>
  <si>
    <t>victoria.haagenson@umwestern.edu</t>
  </si>
  <si>
    <t>Watson</t>
  </si>
  <si>
    <t>Anna</t>
  </si>
  <si>
    <t>Hayes</t>
  </si>
  <si>
    <t>Emma</t>
  </si>
  <si>
    <t>emma.hayes2016@email.com</t>
  </si>
  <si>
    <t>Sioux Center</t>
  </si>
  <si>
    <t>Iowa</t>
  </si>
  <si>
    <t>Mariah</t>
  </si>
  <si>
    <t>Zeeb</t>
  </si>
  <si>
    <t>mariahzeeb@yahoo.com</t>
  </si>
  <si>
    <t>Brandt</t>
  </si>
  <si>
    <t>Kierstyn</t>
  </si>
  <si>
    <t>musikalkmbrandt@gmail.com</t>
  </si>
  <si>
    <t>X-small</t>
  </si>
  <si>
    <t>Kriskovich</t>
  </si>
  <si>
    <t>jennifer.kriskovich@dciinc.org</t>
  </si>
  <si>
    <t>Polson</t>
  </si>
  <si>
    <t>Alice</t>
  </si>
  <si>
    <t>alicezeeb@live.com</t>
  </si>
  <si>
    <t>Oliver</t>
  </si>
  <si>
    <t>Avery</t>
  </si>
  <si>
    <t>oliver@3rivers.net</t>
  </si>
  <si>
    <t>Dilschneider</t>
  </si>
  <si>
    <t>Elina</t>
  </si>
  <si>
    <t>Addison</t>
  </si>
  <si>
    <t>Noni</t>
  </si>
  <si>
    <t>Mallony</t>
  </si>
  <si>
    <t>jim</t>
  </si>
  <si>
    <t>larson</t>
  </si>
  <si>
    <t>papasal@bresnan.net</t>
  </si>
  <si>
    <t>Male</t>
  </si>
  <si>
    <t>Neal</t>
  </si>
  <si>
    <t>nealmccarter@outlook.com</t>
  </si>
  <si>
    <t>Leon</t>
  </si>
  <si>
    <t>Shearman</t>
  </si>
  <si>
    <t>John</t>
  </si>
  <si>
    <t>jlake48@gmail.com</t>
  </si>
  <si>
    <t>Roger</t>
  </si>
  <si>
    <t>bunnell1522@gmail.com</t>
  </si>
  <si>
    <t>david</t>
  </si>
  <si>
    <t>shelton</t>
  </si>
  <si>
    <t>madrivcon@gmail.com</t>
  </si>
  <si>
    <t>oakland</t>
  </si>
  <si>
    <t>California</t>
  </si>
  <si>
    <t>Thad</t>
  </si>
  <si>
    <t>father.thad@hotmail.com</t>
  </si>
  <si>
    <t>Leonard</t>
  </si>
  <si>
    <t>Baluski</t>
  </si>
  <si>
    <t>Baluskilbd@msn.com</t>
  </si>
  <si>
    <t>Patrick</t>
  </si>
  <si>
    <t>pdillondei@icloud.com</t>
  </si>
  <si>
    <t>Rick</t>
  </si>
  <si>
    <t>hanksRD@gmail.com</t>
  </si>
  <si>
    <t>Bob</t>
  </si>
  <si>
    <t>2XL</t>
  </si>
  <si>
    <t>Huff</t>
  </si>
  <si>
    <t>Eric</t>
  </si>
  <si>
    <t>ericbhuff</t>
  </si>
  <si>
    <t>Sheridan</t>
  </si>
  <si>
    <t>Greg</t>
  </si>
  <si>
    <t>Penny</t>
  </si>
  <si>
    <t>hebgenlakehouse@gmail.com</t>
  </si>
  <si>
    <t>Ruskin</t>
  </si>
  <si>
    <t>Phil</t>
  </si>
  <si>
    <t>Raymond</t>
  </si>
  <si>
    <t>Jim</t>
  </si>
  <si>
    <t>jkeenan429@hotmail.com</t>
  </si>
  <si>
    <t>jimofalltrades36@yahoo.com</t>
  </si>
  <si>
    <t>Palmer</t>
  </si>
  <si>
    <t>Kevin</t>
  </si>
  <si>
    <t>kpalmer@palmerin.com</t>
  </si>
  <si>
    <t>Ambler</t>
  </si>
  <si>
    <t>PA</t>
  </si>
  <si>
    <t>Moore</t>
  </si>
  <si>
    <t>Jeff</t>
  </si>
  <si>
    <t>jeffmoore181@gmail.com</t>
  </si>
  <si>
    <t>Keyville</t>
  </si>
  <si>
    <t>England</t>
  </si>
  <si>
    <t>Mike</t>
  </si>
  <si>
    <t>mengland21@gmail.com</t>
  </si>
  <si>
    <t>Swan</t>
  </si>
  <si>
    <t>jeffswan252@hotmail.com</t>
  </si>
  <si>
    <t>Hill</t>
  </si>
  <si>
    <t>Matt</t>
  </si>
  <si>
    <t>hill.matthill@gmail.com</t>
  </si>
  <si>
    <t>Dickerson</t>
  </si>
  <si>
    <t>Brian</t>
  </si>
  <si>
    <t>bd_ranch@hotmail.com</t>
  </si>
  <si>
    <t>Burke</t>
  </si>
  <si>
    <t>Virginia</t>
  </si>
  <si>
    <t>Blazer</t>
  </si>
  <si>
    <t>Willie</t>
  </si>
  <si>
    <t>Mccormack</t>
  </si>
  <si>
    <t>James</t>
  </si>
  <si>
    <t>james.t.mccormack@gmail.com</t>
  </si>
  <si>
    <t>Nick</t>
  </si>
  <si>
    <t>Yalon</t>
  </si>
  <si>
    <t>yalonnick@gmail.com</t>
  </si>
  <si>
    <t>Gillis</t>
  </si>
  <si>
    <t>Viallon</t>
  </si>
  <si>
    <t>Brent</t>
  </si>
  <si>
    <t>Fife</t>
  </si>
  <si>
    <t>Miller</t>
  </si>
  <si>
    <t>pmiller79@msn.com</t>
  </si>
  <si>
    <t>Chad</t>
  </si>
  <si>
    <t>Meidinger</t>
  </si>
  <si>
    <t>c_dinger98@hotmail.com</t>
  </si>
  <si>
    <t>johnson9804@hotmail.com</t>
  </si>
  <si>
    <t>Dustyn</t>
  </si>
  <si>
    <t>Padderud</t>
  </si>
  <si>
    <t>dpadderud@hotmail.com</t>
  </si>
  <si>
    <t>Joshua</t>
  </si>
  <si>
    <t>Collins</t>
  </si>
  <si>
    <t>joshcol@hotmail.com</t>
  </si>
  <si>
    <t>Tom</t>
  </si>
  <si>
    <t>Reilly</t>
  </si>
  <si>
    <t>t_w_reilly@hotmail.com</t>
  </si>
  <si>
    <t>Brad</t>
  </si>
  <si>
    <t>Jong</t>
  </si>
  <si>
    <t>Jonathon</t>
  </si>
  <si>
    <t>jonlarn@yahoo.com</t>
  </si>
  <si>
    <t>Michael</t>
  </si>
  <si>
    <t>Scott</t>
  </si>
  <si>
    <t>winston.butcher@gmail.com</t>
  </si>
  <si>
    <t>Trent</t>
  </si>
  <si>
    <t>tdbos44@gmail.com</t>
  </si>
  <si>
    <t>Eberts</t>
  </si>
  <si>
    <t>Wescott</t>
  </si>
  <si>
    <t>weberts84@gmail.com</t>
  </si>
  <si>
    <t>Austin</t>
  </si>
  <si>
    <t>Texas</t>
  </si>
  <si>
    <t>Keith</t>
  </si>
  <si>
    <t>keithjohnson22@gmail.com</t>
  </si>
  <si>
    <t>Schwertz</t>
  </si>
  <si>
    <t>Bryant</t>
  </si>
  <si>
    <t>Malloy</t>
  </si>
  <si>
    <t>Dylan</t>
  </si>
  <si>
    <t>dylanmallay@gmail.com</t>
  </si>
  <si>
    <t>Ian</t>
  </si>
  <si>
    <t>IanZeeb@hotmail.com</t>
  </si>
  <si>
    <t>Dean</t>
  </si>
  <si>
    <t>kdeanes@gmail.com</t>
  </si>
  <si>
    <t>Sam</t>
  </si>
  <si>
    <t>Berry</t>
  </si>
  <si>
    <t>samberry01@gmail.com</t>
  </si>
  <si>
    <t>Silva</t>
  </si>
  <si>
    <t>Jesse</t>
  </si>
  <si>
    <t>jessesilva06@gmail.com</t>
  </si>
  <si>
    <t>Murchison</t>
  </si>
  <si>
    <t>Ty</t>
  </si>
  <si>
    <t>tymurchison11@gmail.com</t>
  </si>
  <si>
    <t>Shakogee</t>
  </si>
  <si>
    <t>MN</t>
  </si>
  <si>
    <t>Paul</t>
  </si>
  <si>
    <t>Jones</t>
  </si>
  <si>
    <t>Hogan</t>
  </si>
  <si>
    <t>Adam</t>
  </si>
  <si>
    <t>adamhogan67@gmail.com</t>
  </si>
  <si>
    <t>Cody</t>
  </si>
  <si>
    <t>haagyjr@hotmail.com</t>
  </si>
  <si>
    <t>Stephen</t>
  </si>
  <si>
    <t>Kuluris</t>
  </si>
  <si>
    <t>skuluris@gmail.com</t>
  </si>
  <si>
    <t>Pipinich</t>
  </si>
  <si>
    <t>Colton</t>
  </si>
  <si>
    <t>coltpip16@yahoo.com</t>
  </si>
  <si>
    <t>Paschki</t>
  </si>
  <si>
    <t>Branden</t>
  </si>
  <si>
    <t>12BP34@gmail.com</t>
  </si>
  <si>
    <t>Tharp</t>
  </si>
  <si>
    <t>Jack</t>
  </si>
  <si>
    <t>Eli</t>
  </si>
  <si>
    <t>Beardsley</t>
  </si>
  <si>
    <t>oakesgirl@hotmail.com</t>
  </si>
  <si>
    <t>Andrew</t>
  </si>
  <si>
    <t>Tad</t>
  </si>
  <si>
    <t>Ethen</t>
  </si>
  <si>
    <t xml:space="preserve"> </t>
  </si>
  <si>
    <t>Women</t>
  </si>
  <si>
    <t>80's</t>
  </si>
  <si>
    <t>60's</t>
  </si>
  <si>
    <t>50's</t>
  </si>
  <si>
    <t>40's</t>
  </si>
  <si>
    <t>30's</t>
  </si>
  <si>
    <t>20's</t>
  </si>
  <si>
    <t>Under 20</t>
  </si>
  <si>
    <t>Men</t>
  </si>
  <si>
    <t>70's</t>
  </si>
  <si>
    <t>Women Runners</t>
  </si>
  <si>
    <t>Runners Overall</t>
  </si>
  <si>
    <t>Men Runners</t>
  </si>
  <si>
    <t>Runners by Age Group - Women and 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</si>
</sst>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0"/>
      <name val="Calibri"/>
      <family val="2"/>
    </font>
    <font>
      <b/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43" fontId="2" fillId="0" borderId="0" xfId="1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15" fontId="6" fillId="0" borderId="0" xfId="0" applyNumberFormat="1" applyFont="1"/>
    <xf numFmtId="0" fontId="3" fillId="0" borderId="0" xfId="0" applyFont="1" applyAlignment="1">
      <alignment horizontal="center"/>
    </xf>
    <xf numFmtId="43" fontId="7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2" applyAlignment="1" applyProtection="1">
      <alignment horizontal="center"/>
    </xf>
    <xf numFmtId="14" fontId="0" fillId="0" borderId="0" xfId="0" applyNumberFormat="1" applyAlignment="1">
      <alignment horizontal="center"/>
    </xf>
    <xf numFmtId="43" fontId="11" fillId="0" borderId="0" xfId="2" applyNumberFormat="1" applyFont="1" applyAlignment="1" applyProtection="1">
      <alignment horizontal="center"/>
    </xf>
    <xf numFmtId="0" fontId="9" fillId="0" borderId="0" xfId="0" applyFont="1"/>
    <xf numFmtId="43" fontId="12" fillId="2" borderId="0" xfId="1" applyFont="1" applyFill="1" applyAlignment="1">
      <alignment horizontal="center"/>
    </xf>
    <xf numFmtId="43" fontId="0" fillId="3" borderId="0" xfId="1" applyFont="1" applyFill="1" applyAlignment="1">
      <alignment horizontal="center"/>
    </xf>
    <xf numFmtId="0" fontId="2" fillId="0" borderId="0" xfId="0" applyFont="1" applyAlignment="1">
      <alignment horizontal="center"/>
    </xf>
    <xf numFmtId="43" fontId="13" fillId="0" borderId="0" xfId="1" applyFont="1" applyAlignment="1">
      <alignment horizontal="center"/>
    </xf>
    <xf numFmtId="14" fontId="2" fillId="0" borderId="0" xfId="0" applyNumberFormat="1" applyFont="1" applyAlignment="1">
      <alignment horizontal="center"/>
    </xf>
    <xf numFmtId="43" fontId="0" fillId="2" borderId="0" xfId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43" fontId="18" fillId="0" borderId="0" xfId="2" applyNumberFormat="1" applyFont="1" applyAlignment="1" applyProtection="1">
      <alignment horizontal="center"/>
    </xf>
    <xf numFmtId="43" fontId="0" fillId="6" borderId="0" xfId="1" applyFont="1" applyFill="1" applyAlignment="1">
      <alignment horizontal="center"/>
    </xf>
    <xf numFmtId="0" fontId="3" fillId="6" borderId="0" xfId="0" applyFont="1" applyFill="1" applyAlignment="1">
      <alignment horizontal="center"/>
    </xf>
    <xf numFmtId="43" fontId="5" fillId="0" borderId="0" xfId="1" applyFont="1" applyAlignment="1">
      <alignment horizontal="center"/>
    </xf>
    <xf numFmtId="0" fontId="19" fillId="0" borderId="0" xfId="0" applyFont="1"/>
    <xf numFmtId="0" fontId="20" fillId="0" borderId="0" xfId="0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knt1958@outlook.com" TargetMode="External"/><Relationship Id="rId18" Type="http://schemas.openxmlformats.org/officeDocument/2006/relationships/hyperlink" Target="mailto:adamhogan67@gmail.com" TargetMode="External"/><Relationship Id="rId26" Type="http://schemas.openxmlformats.org/officeDocument/2006/relationships/hyperlink" Target="mailto:debra.gebhart@yahoo.com" TargetMode="External"/><Relationship Id="rId39" Type="http://schemas.openxmlformats.org/officeDocument/2006/relationships/hyperlink" Target="mailto:kellyamestoy@gmail.com" TargetMode="External"/><Relationship Id="rId3" Type="http://schemas.openxmlformats.org/officeDocument/2006/relationships/hyperlink" Target="mailto:dylanmallay@gmail.com" TargetMode="External"/><Relationship Id="rId21" Type="http://schemas.openxmlformats.org/officeDocument/2006/relationships/hyperlink" Target="mailto:wxerbylime@gmail.com" TargetMode="External"/><Relationship Id="rId34" Type="http://schemas.openxmlformats.org/officeDocument/2006/relationships/hyperlink" Target="mailto:sylvana.lane@gmail.com" TargetMode="External"/><Relationship Id="rId42" Type="http://schemas.openxmlformats.org/officeDocument/2006/relationships/hyperlink" Target="mailto:oliver@3rivers.net" TargetMode="External"/><Relationship Id="rId47" Type="http://schemas.openxmlformats.org/officeDocument/2006/relationships/hyperlink" Target="mailto:jkeenan429@hotmail.com" TargetMode="External"/><Relationship Id="rId50" Type="http://schemas.openxmlformats.org/officeDocument/2006/relationships/hyperlink" Target="mailto:mistimoore@comcast.net" TargetMode="External"/><Relationship Id="rId7" Type="http://schemas.openxmlformats.org/officeDocument/2006/relationships/hyperlink" Target="mailto:sbunnell77@yahoo.com" TargetMode="External"/><Relationship Id="rId12" Type="http://schemas.openxmlformats.org/officeDocument/2006/relationships/hyperlink" Target="mailto:bknt1958@outlook.com" TargetMode="External"/><Relationship Id="rId17" Type="http://schemas.openxmlformats.org/officeDocument/2006/relationships/hyperlink" Target="mailto:weberts84@gmail.com" TargetMode="External"/><Relationship Id="rId25" Type="http://schemas.openxmlformats.org/officeDocument/2006/relationships/hyperlink" Target="mailto:ashley.danno@gmail.com" TargetMode="External"/><Relationship Id="rId33" Type="http://schemas.openxmlformats.org/officeDocument/2006/relationships/hyperlink" Target="mailto:tymurchison11@gmail.com" TargetMode="External"/><Relationship Id="rId38" Type="http://schemas.openxmlformats.org/officeDocument/2006/relationships/hyperlink" Target="mailto:kellyamestoy@gmail.com" TargetMode="External"/><Relationship Id="rId46" Type="http://schemas.openxmlformats.org/officeDocument/2006/relationships/hyperlink" Target="mailto:skinnyknees@att.net" TargetMode="External"/><Relationship Id="rId2" Type="http://schemas.openxmlformats.org/officeDocument/2006/relationships/hyperlink" Target="mailto:jeffswan252@hotmail.com" TargetMode="External"/><Relationship Id="rId16" Type="http://schemas.openxmlformats.org/officeDocument/2006/relationships/hyperlink" Target="mailto:dawnmariejohnson@gmail.com" TargetMode="External"/><Relationship Id="rId20" Type="http://schemas.openxmlformats.org/officeDocument/2006/relationships/hyperlink" Target="mailto:emma.hayes2016@email.com" TargetMode="External"/><Relationship Id="rId29" Type="http://schemas.openxmlformats.org/officeDocument/2006/relationships/hyperlink" Target="mailto:hill.matthill@gmail.com" TargetMode="External"/><Relationship Id="rId41" Type="http://schemas.openxmlformats.org/officeDocument/2006/relationships/hyperlink" Target="mailto:c.baker3@live.com" TargetMode="External"/><Relationship Id="rId1" Type="http://schemas.openxmlformats.org/officeDocument/2006/relationships/hyperlink" Target="mailto:mnorris2008@gmail.com" TargetMode="External"/><Relationship Id="rId6" Type="http://schemas.openxmlformats.org/officeDocument/2006/relationships/hyperlink" Target="mailto:kayjn3@gmail.com" TargetMode="External"/><Relationship Id="rId11" Type="http://schemas.openxmlformats.org/officeDocument/2006/relationships/hyperlink" Target="mailto:vhanks10@gmail.com" TargetMode="External"/><Relationship Id="rId24" Type="http://schemas.openxmlformats.org/officeDocument/2006/relationships/hyperlink" Target="mailto:james.t.mccormack@gmail.com" TargetMode="External"/><Relationship Id="rId32" Type="http://schemas.openxmlformats.org/officeDocument/2006/relationships/hyperlink" Target="mailto:kdeanes@gmail.com" TargetMode="External"/><Relationship Id="rId37" Type="http://schemas.openxmlformats.org/officeDocument/2006/relationships/hyperlink" Target="mailto:bquigley-1300@hotmail.com" TargetMode="External"/><Relationship Id="rId40" Type="http://schemas.openxmlformats.org/officeDocument/2006/relationships/hyperlink" Target="mailto:kpalmer@palmerin.com" TargetMode="External"/><Relationship Id="rId45" Type="http://schemas.openxmlformats.org/officeDocument/2006/relationships/hyperlink" Target="mailto:mengland21@gmail.com" TargetMode="External"/><Relationship Id="rId5" Type="http://schemas.openxmlformats.org/officeDocument/2006/relationships/hyperlink" Target="mailto:pmiller79@msn.com" TargetMode="External"/><Relationship Id="rId15" Type="http://schemas.openxmlformats.org/officeDocument/2006/relationships/hyperlink" Target="mailto:cpeterslie@yahoo.com" TargetMode="External"/><Relationship Id="rId23" Type="http://schemas.openxmlformats.org/officeDocument/2006/relationships/hyperlink" Target="mailto:kschurr@gmail.com" TargetMode="External"/><Relationship Id="rId28" Type="http://schemas.openxmlformats.org/officeDocument/2006/relationships/hyperlink" Target="mailto:nealmccarter@outlook.com" TargetMode="External"/><Relationship Id="rId36" Type="http://schemas.openxmlformats.org/officeDocument/2006/relationships/hyperlink" Target="mailto:lexbrundin@gmail.com" TargetMode="External"/><Relationship Id="rId49" Type="http://schemas.openxmlformats.org/officeDocument/2006/relationships/hyperlink" Target="mailto:jeffmoore181@gmail.com" TargetMode="External"/><Relationship Id="rId10" Type="http://schemas.openxmlformats.org/officeDocument/2006/relationships/hyperlink" Target="mailto:hanksRD@gmail.com" TargetMode="External"/><Relationship Id="rId19" Type="http://schemas.openxmlformats.org/officeDocument/2006/relationships/hyperlink" Target="mailto:coltpip16@yahoo.com" TargetMode="External"/><Relationship Id="rId31" Type="http://schemas.openxmlformats.org/officeDocument/2006/relationships/hyperlink" Target="mailto:etguraluick@gmail.com" TargetMode="External"/><Relationship Id="rId44" Type="http://schemas.openxmlformats.org/officeDocument/2006/relationships/hyperlink" Target="mailto:jlake48@gmail.com" TargetMode="External"/><Relationship Id="rId4" Type="http://schemas.openxmlformats.org/officeDocument/2006/relationships/hyperlink" Target="mailto:pdillondei@icloud.com" TargetMode="External"/><Relationship Id="rId9" Type="http://schemas.openxmlformats.org/officeDocument/2006/relationships/hyperlink" Target="mailto:musikalkmbrandt@gmail.com" TargetMode="External"/><Relationship Id="rId14" Type="http://schemas.openxmlformats.org/officeDocument/2006/relationships/hyperlink" Target="mailto:bd_ranch@hotmail.com" TargetMode="External"/><Relationship Id="rId22" Type="http://schemas.openxmlformats.org/officeDocument/2006/relationships/hyperlink" Target="mailto:heatherangel73@gmail.com" TargetMode="External"/><Relationship Id="rId27" Type="http://schemas.openxmlformats.org/officeDocument/2006/relationships/hyperlink" Target="mailto:amygallik@gmail.com" TargetMode="External"/><Relationship Id="rId30" Type="http://schemas.openxmlformats.org/officeDocument/2006/relationships/hyperlink" Target="mailto:sarah.canfield9@gmail.com" TargetMode="External"/><Relationship Id="rId35" Type="http://schemas.openxmlformats.org/officeDocument/2006/relationships/hyperlink" Target="mailto:jessesilva06@gmail.com" TargetMode="External"/><Relationship Id="rId43" Type="http://schemas.openxmlformats.org/officeDocument/2006/relationships/hyperlink" Target="mailto:oliver@3rivers.net" TargetMode="External"/><Relationship Id="rId48" Type="http://schemas.openxmlformats.org/officeDocument/2006/relationships/hyperlink" Target="mailto:jolani@gmail.com" TargetMode="External"/><Relationship Id="rId8" Type="http://schemas.openxmlformats.org/officeDocument/2006/relationships/hyperlink" Target="mailto:12BP34@gmail.com" TargetMode="External"/><Relationship Id="rId5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dawnmariejohnson@gmail.com" TargetMode="External"/><Relationship Id="rId13" Type="http://schemas.openxmlformats.org/officeDocument/2006/relationships/hyperlink" Target="mailto:ashley.danno@gmail.com" TargetMode="External"/><Relationship Id="rId18" Type="http://schemas.openxmlformats.org/officeDocument/2006/relationships/hyperlink" Target="mailto:sylvana.lane@gmail.com" TargetMode="External"/><Relationship Id="rId26" Type="http://schemas.openxmlformats.org/officeDocument/2006/relationships/hyperlink" Target="mailto:jolani@gmail.com" TargetMode="External"/><Relationship Id="rId3" Type="http://schemas.openxmlformats.org/officeDocument/2006/relationships/hyperlink" Target="mailto:sbunnell77@yahoo.com" TargetMode="External"/><Relationship Id="rId21" Type="http://schemas.openxmlformats.org/officeDocument/2006/relationships/hyperlink" Target="mailto:kellyamestoy@gmail.com" TargetMode="External"/><Relationship Id="rId7" Type="http://schemas.openxmlformats.org/officeDocument/2006/relationships/hyperlink" Target="mailto:cpeterslie@yahoo.com" TargetMode="External"/><Relationship Id="rId12" Type="http://schemas.openxmlformats.org/officeDocument/2006/relationships/hyperlink" Target="mailto:kschurr@gmail.com" TargetMode="External"/><Relationship Id="rId17" Type="http://schemas.openxmlformats.org/officeDocument/2006/relationships/hyperlink" Target="mailto:etguraluick@gmail.com" TargetMode="External"/><Relationship Id="rId25" Type="http://schemas.openxmlformats.org/officeDocument/2006/relationships/hyperlink" Target="mailto:skinnyknees@att.net" TargetMode="External"/><Relationship Id="rId2" Type="http://schemas.openxmlformats.org/officeDocument/2006/relationships/hyperlink" Target="mailto:kayjn3@gmail.com" TargetMode="External"/><Relationship Id="rId16" Type="http://schemas.openxmlformats.org/officeDocument/2006/relationships/hyperlink" Target="mailto:sarah.canfield9@gmail.com" TargetMode="External"/><Relationship Id="rId20" Type="http://schemas.openxmlformats.org/officeDocument/2006/relationships/hyperlink" Target="mailto:bquigley-1300@hotmail.com" TargetMode="External"/><Relationship Id="rId1" Type="http://schemas.openxmlformats.org/officeDocument/2006/relationships/hyperlink" Target="mailto:mnorris2008@gmail.com" TargetMode="External"/><Relationship Id="rId6" Type="http://schemas.openxmlformats.org/officeDocument/2006/relationships/hyperlink" Target="mailto:bknt1958@outlook.com" TargetMode="External"/><Relationship Id="rId11" Type="http://schemas.openxmlformats.org/officeDocument/2006/relationships/hyperlink" Target="mailto:heatherangel73@gmail.com" TargetMode="External"/><Relationship Id="rId24" Type="http://schemas.openxmlformats.org/officeDocument/2006/relationships/hyperlink" Target="mailto:oliver@3rivers.net" TargetMode="External"/><Relationship Id="rId5" Type="http://schemas.openxmlformats.org/officeDocument/2006/relationships/hyperlink" Target="mailto:vhanks10@gmail.com" TargetMode="External"/><Relationship Id="rId15" Type="http://schemas.openxmlformats.org/officeDocument/2006/relationships/hyperlink" Target="mailto:amygallik@gmail.com" TargetMode="External"/><Relationship Id="rId23" Type="http://schemas.openxmlformats.org/officeDocument/2006/relationships/hyperlink" Target="mailto:oliver@3rivers.net" TargetMode="External"/><Relationship Id="rId28" Type="http://schemas.openxmlformats.org/officeDocument/2006/relationships/printerSettings" Target="../printerSettings/printerSettings2.bin"/><Relationship Id="rId10" Type="http://schemas.openxmlformats.org/officeDocument/2006/relationships/hyperlink" Target="mailto:wxerbylime@gmail.com" TargetMode="External"/><Relationship Id="rId19" Type="http://schemas.openxmlformats.org/officeDocument/2006/relationships/hyperlink" Target="mailto:lexbrundin@gmail.com" TargetMode="External"/><Relationship Id="rId4" Type="http://schemas.openxmlformats.org/officeDocument/2006/relationships/hyperlink" Target="mailto:musikalkmbrandt@gmail.com" TargetMode="External"/><Relationship Id="rId9" Type="http://schemas.openxmlformats.org/officeDocument/2006/relationships/hyperlink" Target="mailto:emma.hayes2016@email.com" TargetMode="External"/><Relationship Id="rId14" Type="http://schemas.openxmlformats.org/officeDocument/2006/relationships/hyperlink" Target="mailto:debra.gebhart@yahoo.com" TargetMode="External"/><Relationship Id="rId22" Type="http://schemas.openxmlformats.org/officeDocument/2006/relationships/hyperlink" Target="mailto:c.baker3@live.com" TargetMode="External"/><Relationship Id="rId27" Type="http://schemas.openxmlformats.org/officeDocument/2006/relationships/hyperlink" Target="mailto:mistimoore@comcast.net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bknt1958@outlook.com" TargetMode="External"/><Relationship Id="rId18" Type="http://schemas.openxmlformats.org/officeDocument/2006/relationships/hyperlink" Target="mailto:weberts84@gmail.com" TargetMode="External"/><Relationship Id="rId26" Type="http://schemas.openxmlformats.org/officeDocument/2006/relationships/hyperlink" Target="mailto:ashley.danno@gmail.com" TargetMode="External"/><Relationship Id="rId39" Type="http://schemas.openxmlformats.org/officeDocument/2006/relationships/hyperlink" Target="mailto:kellyamestoy@gmail.com" TargetMode="External"/><Relationship Id="rId3" Type="http://schemas.openxmlformats.org/officeDocument/2006/relationships/hyperlink" Target="mailto:jeffswan252@hotmail.com" TargetMode="External"/><Relationship Id="rId21" Type="http://schemas.openxmlformats.org/officeDocument/2006/relationships/hyperlink" Target="mailto:emma.hayes2016@email.com" TargetMode="External"/><Relationship Id="rId34" Type="http://schemas.openxmlformats.org/officeDocument/2006/relationships/hyperlink" Target="mailto:tymurchison11@gmail.com" TargetMode="External"/><Relationship Id="rId42" Type="http://schemas.openxmlformats.org/officeDocument/2006/relationships/hyperlink" Target="mailto:c.baker3@live.com" TargetMode="External"/><Relationship Id="rId47" Type="http://schemas.openxmlformats.org/officeDocument/2006/relationships/hyperlink" Target="mailto:skinnyknees@att.net" TargetMode="External"/><Relationship Id="rId50" Type="http://schemas.openxmlformats.org/officeDocument/2006/relationships/hyperlink" Target="mailto:jeffmoore181@gmail.com" TargetMode="External"/><Relationship Id="rId7" Type="http://schemas.openxmlformats.org/officeDocument/2006/relationships/hyperlink" Target="mailto:kayjn3@gmail.com" TargetMode="External"/><Relationship Id="rId12" Type="http://schemas.openxmlformats.org/officeDocument/2006/relationships/hyperlink" Target="mailto:vhanks10@gmail.com" TargetMode="External"/><Relationship Id="rId17" Type="http://schemas.openxmlformats.org/officeDocument/2006/relationships/hyperlink" Target="mailto:dawnmariejohnson@gmail.com" TargetMode="External"/><Relationship Id="rId25" Type="http://schemas.openxmlformats.org/officeDocument/2006/relationships/hyperlink" Target="mailto:james.t.mccormack@gmail.com" TargetMode="External"/><Relationship Id="rId33" Type="http://schemas.openxmlformats.org/officeDocument/2006/relationships/hyperlink" Target="mailto:kdeanes@gmail.com" TargetMode="External"/><Relationship Id="rId38" Type="http://schemas.openxmlformats.org/officeDocument/2006/relationships/hyperlink" Target="mailto:bquigley-1300@hotmail.com" TargetMode="External"/><Relationship Id="rId46" Type="http://schemas.openxmlformats.org/officeDocument/2006/relationships/hyperlink" Target="mailto:mengland21@gmail.com" TargetMode="External"/><Relationship Id="rId2" Type="http://schemas.openxmlformats.org/officeDocument/2006/relationships/hyperlink" Target="mailto:yalonnick@gmail.com" TargetMode="External"/><Relationship Id="rId16" Type="http://schemas.openxmlformats.org/officeDocument/2006/relationships/hyperlink" Target="mailto:cpeterslie@yahoo.com" TargetMode="External"/><Relationship Id="rId20" Type="http://schemas.openxmlformats.org/officeDocument/2006/relationships/hyperlink" Target="mailto:coltpip16@yahoo.com" TargetMode="External"/><Relationship Id="rId29" Type="http://schemas.openxmlformats.org/officeDocument/2006/relationships/hyperlink" Target="mailto:nealmccarter@outlook.com" TargetMode="External"/><Relationship Id="rId41" Type="http://schemas.openxmlformats.org/officeDocument/2006/relationships/hyperlink" Target="mailto:kpalmer@palmerin.com" TargetMode="External"/><Relationship Id="rId1" Type="http://schemas.openxmlformats.org/officeDocument/2006/relationships/hyperlink" Target="mailto:mnorris2008@gmail.com" TargetMode="External"/><Relationship Id="rId6" Type="http://schemas.openxmlformats.org/officeDocument/2006/relationships/hyperlink" Target="mailto:pmiller79@msn.com" TargetMode="External"/><Relationship Id="rId11" Type="http://schemas.openxmlformats.org/officeDocument/2006/relationships/hyperlink" Target="mailto:hanksRD@gmail.com" TargetMode="External"/><Relationship Id="rId24" Type="http://schemas.openxmlformats.org/officeDocument/2006/relationships/hyperlink" Target="mailto:kschurr@gmail.com" TargetMode="External"/><Relationship Id="rId32" Type="http://schemas.openxmlformats.org/officeDocument/2006/relationships/hyperlink" Target="mailto:etguraluick@gmail.com" TargetMode="External"/><Relationship Id="rId37" Type="http://schemas.openxmlformats.org/officeDocument/2006/relationships/hyperlink" Target="mailto:lexbrundin@gmail.com" TargetMode="External"/><Relationship Id="rId40" Type="http://schemas.openxmlformats.org/officeDocument/2006/relationships/hyperlink" Target="mailto:kellyamestoy@gmail.com" TargetMode="External"/><Relationship Id="rId45" Type="http://schemas.openxmlformats.org/officeDocument/2006/relationships/hyperlink" Target="mailto:jlake48@gmail.com" TargetMode="External"/><Relationship Id="rId5" Type="http://schemas.openxmlformats.org/officeDocument/2006/relationships/hyperlink" Target="mailto:pdillondei@icloud.com" TargetMode="External"/><Relationship Id="rId15" Type="http://schemas.openxmlformats.org/officeDocument/2006/relationships/hyperlink" Target="mailto:bd_ranch@hotmail.com" TargetMode="External"/><Relationship Id="rId23" Type="http://schemas.openxmlformats.org/officeDocument/2006/relationships/hyperlink" Target="mailto:heatherangel73@gmail.com" TargetMode="External"/><Relationship Id="rId28" Type="http://schemas.openxmlformats.org/officeDocument/2006/relationships/hyperlink" Target="mailto:amygallik@gmail.com" TargetMode="External"/><Relationship Id="rId36" Type="http://schemas.openxmlformats.org/officeDocument/2006/relationships/hyperlink" Target="mailto:jessesilva06@gmail.com" TargetMode="External"/><Relationship Id="rId49" Type="http://schemas.openxmlformats.org/officeDocument/2006/relationships/hyperlink" Target="mailto:jolani@gmail.com" TargetMode="External"/><Relationship Id="rId10" Type="http://schemas.openxmlformats.org/officeDocument/2006/relationships/hyperlink" Target="mailto:musikalkmbrandt@gmail.com" TargetMode="External"/><Relationship Id="rId19" Type="http://schemas.openxmlformats.org/officeDocument/2006/relationships/hyperlink" Target="mailto:adamhogan67@gmail.com" TargetMode="External"/><Relationship Id="rId31" Type="http://schemas.openxmlformats.org/officeDocument/2006/relationships/hyperlink" Target="mailto:sarah.canfield9@gmail.com" TargetMode="External"/><Relationship Id="rId44" Type="http://schemas.openxmlformats.org/officeDocument/2006/relationships/hyperlink" Target="mailto:oliver@3rivers.net" TargetMode="External"/><Relationship Id="rId52" Type="http://schemas.openxmlformats.org/officeDocument/2006/relationships/printerSettings" Target="../printerSettings/printerSettings3.bin"/><Relationship Id="rId4" Type="http://schemas.openxmlformats.org/officeDocument/2006/relationships/hyperlink" Target="mailto:dylanmallay@gmail.com" TargetMode="External"/><Relationship Id="rId9" Type="http://schemas.openxmlformats.org/officeDocument/2006/relationships/hyperlink" Target="mailto:12BP34@gmail.com" TargetMode="External"/><Relationship Id="rId14" Type="http://schemas.openxmlformats.org/officeDocument/2006/relationships/hyperlink" Target="mailto:bknt1958@outlook.com" TargetMode="External"/><Relationship Id="rId22" Type="http://schemas.openxmlformats.org/officeDocument/2006/relationships/hyperlink" Target="mailto:wxerbylime@gmail.com" TargetMode="External"/><Relationship Id="rId27" Type="http://schemas.openxmlformats.org/officeDocument/2006/relationships/hyperlink" Target="mailto:debra.gebhart@yahoo.com" TargetMode="External"/><Relationship Id="rId30" Type="http://schemas.openxmlformats.org/officeDocument/2006/relationships/hyperlink" Target="mailto:hill.matthill@gmail.com" TargetMode="External"/><Relationship Id="rId35" Type="http://schemas.openxmlformats.org/officeDocument/2006/relationships/hyperlink" Target="mailto:sylvana.lane@gmail.com" TargetMode="External"/><Relationship Id="rId43" Type="http://schemas.openxmlformats.org/officeDocument/2006/relationships/hyperlink" Target="mailto:oliver@3rivers.net" TargetMode="External"/><Relationship Id="rId48" Type="http://schemas.openxmlformats.org/officeDocument/2006/relationships/hyperlink" Target="mailto:jkeenan429@hotmail.com" TargetMode="External"/><Relationship Id="rId8" Type="http://schemas.openxmlformats.org/officeDocument/2006/relationships/hyperlink" Target="mailto:sbunnell77@yahoo.com" TargetMode="External"/><Relationship Id="rId51" Type="http://schemas.openxmlformats.org/officeDocument/2006/relationships/hyperlink" Target="mailto:mistimoore@comcast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9"/>
  <sheetViews>
    <sheetView tabSelected="1" topLeftCell="A4" zoomScale="98" workbookViewId="0">
      <pane ySplit="4" topLeftCell="A8" activePane="bottomLeft" state="frozen"/>
      <selection activeCell="A4" sqref="A4"/>
      <selection pane="bottomLeft" activeCell="F5" sqref="F5"/>
    </sheetView>
  </sheetViews>
  <sheetFormatPr defaultRowHeight="15" x14ac:dyDescent="0.25"/>
  <cols>
    <col min="1" max="1" width="9.7109375" style="6" customWidth="1"/>
    <col min="2" max="2" width="7.5703125" customWidth="1"/>
    <col min="3" max="3" width="15.85546875" bestFit="1" customWidth="1"/>
    <col min="4" max="4" width="13.140625" bestFit="1" customWidth="1"/>
    <col min="5" max="5" width="29.42578125" style="5" hidden="1" customWidth="1"/>
    <col min="6" max="6" width="17.28515625" customWidth="1"/>
    <col min="7" max="7" width="20" hidden="1" customWidth="1"/>
    <col min="8" max="8" width="12.140625" hidden="1" customWidth="1"/>
    <col min="9" max="9" width="17.28515625" bestFit="1" customWidth="1"/>
    <col min="10" max="10" width="12.7109375" bestFit="1" customWidth="1"/>
    <col min="11" max="11" width="14.85546875" style="5" hidden="1" customWidth="1"/>
  </cols>
  <sheetData>
    <row r="1" spans="1:14" s="3" customFormat="1" ht="31.5" x14ac:dyDescent="0.5">
      <c r="A1" s="1"/>
      <c r="B1" s="2" t="s">
        <v>0</v>
      </c>
      <c r="D1"/>
      <c r="E1" s="4" t="s">
        <v>1</v>
      </c>
      <c r="F1"/>
      <c r="G1"/>
      <c r="H1"/>
      <c r="I1"/>
      <c r="J1"/>
      <c r="K1" s="5"/>
      <c r="L1"/>
      <c r="M1"/>
    </row>
    <row r="2" spans="1:14" ht="18.75" x14ac:dyDescent="0.3">
      <c r="B2" s="7">
        <v>42889</v>
      </c>
    </row>
    <row r="3" spans="1:14" x14ac:dyDescent="0.25">
      <c r="L3" s="8"/>
    </row>
    <row r="4" spans="1:14" x14ac:dyDescent="0.25">
      <c r="L4" s="8"/>
    </row>
    <row r="5" spans="1:14" ht="23.25" x14ac:dyDescent="0.35">
      <c r="C5" s="34" t="s">
        <v>475</v>
      </c>
      <c r="L5" s="8"/>
    </row>
    <row r="6" spans="1:14" x14ac:dyDescent="0.25">
      <c r="L6" s="8"/>
    </row>
    <row r="7" spans="1:14" ht="18.75" x14ac:dyDescent="0.3">
      <c r="A7" s="9" t="s">
        <v>2</v>
      </c>
      <c r="B7" s="10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1" t="s">
        <v>8</v>
      </c>
      <c r="H7" s="12">
        <v>42889</v>
      </c>
      <c r="I7" s="28" t="s">
        <v>9</v>
      </c>
      <c r="J7" s="28" t="s">
        <v>10</v>
      </c>
      <c r="K7" s="11" t="s">
        <v>11</v>
      </c>
      <c r="L7" s="11"/>
      <c r="M7" s="11"/>
    </row>
    <row r="8" spans="1:14" x14ac:dyDescent="0.25">
      <c r="A8" s="6">
        <v>20.16</v>
      </c>
      <c r="B8" s="13">
        <v>138</v>
      </c>
      <c r="C8" s="5" t="s">
        <v>439</v>
      </c>
      <c r="D8" s="5" t="s">
        <v>440</v>
      </c>
      <c r="E8" s="5" t="s">
        <v>192</v>
      </c>
      <c r="F8" s="5" t="s">
        <v>316</v>
      </c>
      <c r="G8" s="15">
        <v>33004</v>
      </c>
      <c r="H8" s="16">
        <f t="shared" ref="H8:H39" si="0">($H$7-G8)/365</f>
        <v>27.082191780821919</v>
      </c>
      <c r="I8" s="5" t="s">
        <v>193</v>
      </c>
      <c r="J8" s="5" t="s">
        <v>17</v>
      </c>
      <c r="K8" s="5" t="s">
        <v>18</v>
      </c>
    </row>
    <row r="9" spans="1:14" x14ac:dyDescent="0.25">
      <c r="A9" s="6">
        <v>20.51</v>
      </c>
      <c r="B9" s="13">
        <v>169</v>
      </c>
      <c r="C9" s="5" t="s">
        <v>407</v>
      </c>
      <c r="D9" s="5" t="s">
        <v>191</v>
      </c>
      <c r="E9" s="5" t="s">
        <v>192</v>
      </c>
      <c r="F9" s="5" t="s">
        <v>316</v>
      </c>
      <c r="G9" s="15">
        <v>30116</v>
      </c>
      <c r="H9" s="16">
        <f t="shared" si="0"/>
        <v>34.994520547945207</v>
      </c>
      <c r="I9" s="5" t="s">
        <v>193</v>
      </c>
      <c r="J9" s="5" t="s">
        <v>17</v>
      </c>
      <c r="K9" s="5" t="s">
        <v>18</v>
      </c>
      <c r="M9" s="5"/>
    </row>
    <row r="10" spans="1:14" x14ac:dyDescent="0.25">
      <c r="A10" s="6">
        <v>21.21</v>
      </c>
      <c r="B10" s="13">
        <v>218</v>
      </c>
      <c r="C10" s="5" t="s">
        <v>434</v>
      </c>
      <c r="D10" s="5" t="s">
        <v>435</v>
      </c>
      <c r="E10" s="14" t="s">
        <v>436</v>
      </c>
      <c r="F10" s="5" t="s">
        <v>316</v>
      </c>
      <c r="G10" s="15">
        <v>32543</v>
      </c>
      <c r="H10" s="16">
        <f t="shared" si="0"/>
        <v>28.345205479452055</v>
      </c>
      <c r="I10" s="5" t="s">
        <v>437</v>
      </c>
      <c r="J10" s="5" t="s">
        <v>438</v>
      </c>
      <c r="K10" s="5" t="s">
        <v>18</v>
      </c>
    </row>
    <row r="11" spans="1:14" x14ac:dyDescent="0.25">
      <c r="A11" s="6">
        <v>21.23</v>
      </c>
      <c r="B11" s="13">
        <v>243</v>
      </c>
      <c r="C11" s="5" t="s">
        <v>455</v>
      </c>
      <c r="D11" s="5" t="s">
        <v>456</v>
      </c>
      <c r="F11" s="5" t="s">
        <v>316</v>
      </c>
      <c r="G11" s="15">
        <v>35152</v>
      </c>
      <c r="H11" s="16">
        <f t="shared" si="0"/>
        <v>21.197260273972603</v>
      </c>
      <c r="J11" s="5"/>
    </row>
    <row r="12" spans="1:14" s="17" customFormat="1" x14ac:dyDescent="0.25">
      <c r="A12" s="6">
        <v>21.43</v>
      </c>
      <c r="B12" s="13">
        <v>197</v>
      </c>
      <c r="C12" s="5" t="s">
        <v>341</v>
      </c>
      <c r="D12" s="5" t="s">
        <v>342</v>
      </c>
      <c r="E12" s="5" t="s">
        <v>343</v>
      </c>
      <c r="F12" s="5" t="s">
        <v>316</v>
      </c>
      <c r="G12" s="15">
        <v>22386</v>
      </c>
      <c r="H12" s="16">
        <f t="shared" si="0"/>
        <v>56.172602739726024</v>
      </c>
      <c r="I12" s="5" t="s">
        <v>344</v>
      </c>
      <c r="J12" s="5" t="s">
        <v>17</v>
      </c>
      <c r="K12" s="5" t="s">
        <v>18</v>
      </c>
      <c r="L12"/>
      <c r="M12"/>
      <c r="N12"/>
    </row>
    <row r="13" spans="1:14" x14ac:dyDescent="0.25">
      <c r="A13" s="6">
        <v>21.44</v>
      </c>
      <c r="B13" s="13">
        <v>104</v>
      </c>
      <c r="C13" s="5" t="s">
        <v>457</v>
      </c>
      <c r="D13" s="5" t="s">
        <v>458</v>
      </c>
      <c r="E13" s="5" t="s">
        <v>459</v>
      </c>
      <c r="F13" s="5" t="s">
        <v>316</v>
      </c>
      <c r="G13" s="15">
        <v>38363</v>
      </c>
      <c r="H13" s="16">
        <f t="shared" si="0"/>
        <v>12.4</v>
      </c>
      <c r="I13" s="5" t="s">
        <v>189</v>
      </c>
      <c r="J13" s="5" t="s">
        <v>17</v>
      </c>
      <c r="K13" s="5" t="s">
        <v>18</v>
      </c>
      <c r="L13" s="17"/>
      <c r="M13" s="3"/>
      <c r="N13" s="17"/>
    </row>
    <row r="14" spans="1:14" s="17" customFormat="1" x14ac:dyDescent="0.25">
      <c r="A14" s="6">
        <v>21.48</v>
      </c>
      <c r="B14" s="13">
        <v>105</v>
      </c>
      <c r="C14" s="5" t="s">
        <v>460</v>
      </c>
      <c r="D14" s="5" t="s">
        <v>458</v>
      </c>
      <c r="E14" s="5" t="s">
        <v>459</v>
      </c>
      <c r="F14" s="5" t="s">
        <v>316</v>
      </c>
      <c r="G14" s="15">
        <v>38363</v>
      </c>
      <c r="H14" s="16">
        <f t="shared" si="0"/>
        <v>12.4</v>
      </c>
      <c r="I14" s="5" t="s">
        <v>189</v>
      </c>
      <c r="J14" s="5" t="s">
        <v>17</v>
      </c>
      <c r="K14" s="5" t="s">
        <v>40</v>
      </c>
      <c r="L14"/>
      <c r="M14" s="3"/>
      <c r="N14"/>
    </row>
    <row r="15" spans="1:14" x14ac:dyDescent="0.25">
      <c r="A15" s="6">
        <v>21.52</v>
      </c>
      <c r="B15" s="13">
        <v>187</v>
      </c>
      <c r="C15" s="5" t="s">
        <v>165</v>
      </c>
      <c r="D15" s="5" t="s">
        <v>335</v>
      </c>
      <c r="E15" s="14" t="s">
        <v>336</v>
      </c>
      <c r="F15" s="5" t="s">
        <v>316</v>
      </c>
      <c r="G15" s="15">
        <v>20622</v>
      </c>
      <c r="H15" s="16">
        <f t="shared" si="0"/>
        <v>61.005479452054793</v>
      </c>
      <c r="I15" s="5" t="s">
        <v>16</v>
      </c>
      <c r="J15" s="5" t="s">
        <v>17</v>
      </c>
      <c r="K15" s="5" t="s">
        <v>40</v>
      </c>
    </row>
    <row r="16" spans="1:14" x14ac:dyDescent="0.25">
      <c r="A16" s="6">
        <v>21.54</v>
      </c>
      <c r="B16" s="13">
        <v>186</v>
      </c>
      <c r="C16" s="5" t="s">
        <v>421</v>
      </c>
      <c r="D16" s="5" t="s">
        <v>422</v>
      </c>
      <c r="E16" s="14" t="s">
        <v>423</v>
      </c>
      <c r="F16" s="5" t="s">
        <v>316</v>
      </c>
      <c r="G16" s="15">
        <v>31573</v>
      </c>
      <c r="H16" s="16">
        <f t="shared" si="0"/>
        <v>31.002739726027396</v>
      </c>
      <c r="I16" s="5" t="s">
        <v>62</v>
      </c>
      <c r="J16" s="5" t="s">
        <v>17</v>
      </c>
      <c r="K16" s="5" t="s">
        <v>18</v>
      </c>
    </row>
    <row r="17" spans="1:14" s="17" customFormat="1" x14ac:dyDescent="0.25">
      <c r="A17" s="6">
        <v>22.02</v>
      </c>
      <c r="B17" s="13">
        <v>198</v>
      </c>
      <c r="C17" s="5" t="s">
        <v>371</v>
      </c>
      <c r="D17" s="5" t="s">
        <v>372</v>
      </c>
      <c r="E17" s="14" t="s">
        <v>373</v>
      </c>
      <c r="F17" s="5" t="s">
        <v>316</v>
      </c>
      <c r="G17" s="15">
        <v>26665</v>
      </c>
      <c r="H17" s="16">
        <f t="shared" si="0"/>
        <v>44.449315068493149</v>
      </c>
      <c r="I17" s="5" t="s">
        <v>374</v>
      </c>
      <c r="J17" s="5" t="s">
        <v>375</v>
      </c>
      <c r="K17" s="5" t="s">
        <v>40</v>
      </c>
      <c r="L17"/>
      <c r="M17"/>
      <c r="N17"/>
    </row>
    <row r="18" spans="1:14" x14ac:dyDescent="0.25">
      <c r="A18" s="6">
        <v>22.07</v>
      </c>
      <c r="B18" s="13">
        <v>246</v>
      </c>
      <c r="C18" s="5" t="s">
        <v>152</v>
      </c>
      <c r="D18" s="5" t="s">
        <v>153</v>
      </c>
      <c r="F18" s="5" t="s">
        <v>15</v>
      </c>
      <c r="G18" s="15">
        <v>27871</v>
      </c>
      <c r="H18" s="16">
        <f t="shared" si="0"/>
        <v>41.145205479452052</v>
      </c>
      <c r="I18" s="5" t="s">
        <v>16</v>
      </c>
      <c r="J18" s="5" t="s">
        <v>17</v>
      </c>
    </row>
    <row r="19" spans="1:14" x14ac:dyDescent="0.25">
      <c r="A19" s="6">
        <v>22.28</v>
      </c>
      <c r="B19" s="13">
        <v>253</v>
      </c>
      <c r="C19" s="5" t="s">
        <v>404</v>
      </c>
      <c r="D19" s="5" t="s">
        <v>379</v>
      </c>
      <c r="F19" s="5" t="s">
        <v>316</v>
      </c>
      <c r="G19" s="15">
        <v>29512</v>
      </c>
      <c r="H19" s="16">
        <f t="shared" si="0"/>
        <v>36.649315068493152</v>
      </c>
      <c r="I19" s="5" t="s">
        <v>16</v>
      </c>
      <c r="J19" s="5" t="s">
        <v>17</v>
      </c>
    </row>
    <row r="20" spans="1:14" x14ac:dyDescent="0.25">
      <c r="A20" s="6">
        <v>22.44</v>
      </c>
      <c r="B20" s="13">
        <v>217</v>
      </c>
      <c r="C20" s="5" t="s">
        <v>426</v>
      </c>
      <c r="D20" s="5" t="s">
        <v>355</v>
      </c>
      <c r="E20" s="14" t="s">
        <v>427</v>
      </c>
      <c r="F20" s="5" t="s">
        <v>316</v>
      </c>
      <c r="G20" s="15">
        <v>32296</v>
      </c>
      <c r="H20" s="16">
        <f t="shared" si="0"/>
        <v>29.021917808219179</v>
      </c>
      <c r="I20" s="5" t="s">
        <v>16</v>
      </c>
      <c r="J20" s="5" t="s">
        <v>17</v>
      </c>
      <c r="K20" s="5" t="s">
        <v>93</v>
      </c>
    </row>
    <row r="21" spans="1:14" x14ac:dyDescent="0.25">
      <c r="A21" s="6">
        <v>23.17</v>
      </c>
      <c r="B21" s="13">
        <v>117</v>
      </c>
      <c r="C21" s="5" t="s">
        <v>461</v>
      </c>
      <c r="D21" s="5" t="s">
        <v>246</v>
      </c>
      <c r="E21" s="5" t="s">
        <v>247</v>
      </c>
      <c r="F21" s="5" t="s">
        <v>316</v>
      </c>
      <c r="G21" s="15">
        <v>38616</v>
      </c>
      <c r="H21" s="16">
        <f t="shared" si="0"/>
        <v>11.706849315068494</v>
      </c>
      <c r="I21" s="5" t="s">
        <v>16</v>
      </c>
      <c r="J21" s="5" t="s">
        <v>17</v>
      </c>
      <c r="K21" s="5" t="s">
        <v>88</v>
      </c>
    </row>
    <row r="22" spans="1:14" x14ac:dyDescent="0.25">
      <c r="A22" s="6">
        <v>23.34</v>
      </c>
      <c r="B22" s="13">
        <v>168</v>
      </c>
      <c r="C22" s="5" t="s">
        <v>190</v>
      </c>
      <c r="D22" s="5" t="s">
        <v>191</v>
      </c>
      <c r="E22" s="5" t="s">
        <v>192</v>
      </c>
      <c r="F22" s="5" t="s">
        <v>15</v>
      </c>
      <c r="G22" s="15">
        <v>30311</v>
      </c>
      <c r="H22" s="16">
        <f t="shared" si="0"/>
        <v>34.460273972602742</v>
      </c>
      <c r="I22" s="5" t="s">
        <v>193</v>
      </c>
      <c r="J22" s="5" t="s">
        <v>17</v>
      </c>
      <c r="K22" s="5" t="s">
        <v>88</v>
      </c>
      <c r="M22" s="5"/>
    </row>
    <row r="23" spans="1:14" x14ac:dyDescent="0.25">
      <c r="A23" s="6">
        <v>24.11</v>
      </c>
      <c r="B23" s="13">
        <v>219</v>
      </c>
      <c r="C23" s="5" t="s">
        <v>271</v>
      </c>
      <c r="D23" s="5" t="s">
        <v>272</v>
      </c>
      <c r="E23" s="14" t="s">
        <v>273</v>
      </c>
      <c r="F23" s="5" t="s">
        <v>15</v>
      </c>
      <c r="G23" s="15">
        <v>32986</v>
      </c>
      <c r="H23" s="16">
        <f t="shared" si="0"/>
        <v>27.13150684931507</v>
      </c>
      <c r="I23" s="5" t="s">
        <v>16</v>
      </c>
      <c r="J23" s="5" t="s">
        <v>17</v>
      </c>
      <c r="K23" s="5" t="s">
        <v>88</v>
      </c>
    </row>
    <row r="24" spans="1:14" x14ac:dyDescent="0.25">
      <c r="A24" s="6">
        <v>24.31</v>
      </c>
      <c r="B24" s="13">
        <v>244</v>
      </c>
      <c r="C24" s="5" t="s">
        <v>286</v>
      </c>
      <c r="D24" s="5" t="s">
        <v>287</v>
      </c>
      <c r="F24" s="5" t="s">
        <v>15</v>
      </c>
      <c r="G24" s="15">
        <v>33982</v>
      </c>
      <c r="H24" s="16">
        <f t="shared" si="0"/>
        <v>24.402739726027399</v>
      </c>
      <c r="J24" s="5"/>
    </row>
    <row r="25" spans="1:14" x14ac:dyDescent="0.25">
      <c r="A25" s="6">
        <v>24.34</v>
      </c>
      <c r="B25" s="13">
        <v>249</v>
      </c>
      <c r="C25" s="5" t="s">
        <v>387</v>
      </c>
      <c r="D25" s="5" t="s">
        <v>364</v>
      </c>
      <c r="F25" s="5" t="s">
        <v>316</v>
      </c>
      <c r="G25" s="15">
        <v>28821</v>
      </c>
      <c r="H25" s="16">
        <f t="shared" si="0"/>
        <v>38.542465753424658</v>
      </c>
      <c r="J25" s="5"/>
    </row>
    <row r="26" spans="1:14" x14ac:dyDescent="0.25">
      <c r="A26" s="6">
        <v>25.12</v>
      </c>
      <c r="B26" s="13">
        <v>118</v>
      </c>
      <c r="C26" s="5" t="s">
        <v>245</v>
      </c>
      <c r="D26" s="5" t="s">
        <v>246</v>
      </c>
      <c r="E26" s="5" t="s">
        <v>247</v>
      </c>
      <c r="F26" s="5" t="s">
        <v>15</v>
      </c>
      <c r="G26" s="15">
        <v>31973</v>
      </c>
      <c r="H26" s="16">
        <f t="shared" si="0"/>
        <v>29.906849315068492</v>
      </c>
      <c r="I26" s="5" t="s">
        <v>16</v>
      </c>
      <c r="J26" s="5" t="s">
        <v>17</v>
      </c>
      <c r="K26" s="5" t="s">
        <v>88</v>
      </c>
    </row>
    <row r="27" spans="1:14" x14ac:dyDescent="0.25">
      <c r="A27" s="6">
        <v>25.16</v>
      </c>
      <c r="B27" s="13">
        <v>160</v>
      </c>
      <c r="C27" s="5" t="s">
        <v>345</v>
      </c>
      <c r="D27" s="5" t="s">
        <v>346</v>
      </c>
      <c r="E27" s="5" t="s">
        <v>347</v>
      </c>
      <c r="F27" s="5" t="s">
        <v>316</v>
      </c>
      <c r="G27" s="15">
        <v>23518</v>
      </c>
      <c r="H27" s="16">
        <f t="shared" si="0"/>
        <v>53.07123287671233</v>
      </c>
      <c r="I27" s="5" t="s">
        <v>348</v>
      </c>
      <c r="J27" s="5" t="s">
        <v>50</v>
      </c>
      <c r="K27" s="5" t="s">
        <v>40</v>
      </c>
    </row>
    <row r="28" spans="1:14" x14ac:dyDescent="0.25">
      <c r="A28" s="6">
        <v>25.21</v>
      </c>
      <c r="B28" s="13">
        <v>242</v>
      </c>
      <c r="C28" s="5" t="s">
        <v>419</v>
      </c>
      <c r="D28" s="5" t="s">
        <v>420</v>
      </c>
      <c r="F28" s="5" t="s">
        <v>316</v>
      </c>
      <c r="G28" s="15">
        <v>31354</v>
      </c>
      <c r="H28" s="16">
        <f t="shared" si="0"/>
        <v>31.602739726027398</v>
      </c>
      <c r="J28" s="5"/>
    </row>
    <row r="29" spans="1:14" x14ac:dyDescent="0.25">
      <c r="A29" s="6">
        <v>25.27</v>
      </c>
      <c r="B29" s="13">
        <v>232</v>
      </c>
      <c r="C29" s="5" t="s">
        <v>363</v>
      </c>
      <c r="D29" s="5" t="s">
        <v>364</v>
      </c>
      <c r="E29" s="14" t="s">
        <v>365</v>
      </c>
      <c r="F29" s="5" t="s">
        <v>316</v>
      </c>
      <c r="G29" s="15">
        <v>25802</v>
      </c>
      <c r="H29" s="16">
        <f t="shared" si="0"/>
        <v>46.813698630136983</v>
      </c>
      <c r="I29" s="5" t="s">
        <v>16</v>
      </c>
      <c r="J29" s="5" t="s">
        <v>17</v>
      </c>
      <c r="K29" s="5" t="s">
        <v>40</v>
      </c>
    </row>
    <row r="30" spans="1:14" x14ac:dyDescent="0.25">
      <c r="A30" s="6">
        <v>25.3</v>
      </c>
      <c r="B30" s="13">
        <v>100</v>
      </c>
      <c r="C30" s="5" t="s">
        <v>405</v>
      </c>
      <c r="D30" s="5" t="s">
        <v>195</v>
      </c>
      <c r="E30" s="5" t="s">
        <v>406</v>
      </c>
      <c r="F30" s="5" t="s">
        <v>316</v>
      </c>
      <c r="G30" s="15">
        <v>30049</v>
      </c>
      <c r="H30" s="16">
        <f t="shared" si="0"/>
        <v>35.178082191780824</v>
      </c>
      <c r="I30" s="5" t="s">
        <v>197</v>
      </c>
      <c r="J30" s="5" t="s">
        <v>17</v>
      </c>
      <c r="K30" s="5" t="s">
        <v>18</v>
      </c>
    </row>
    <row r="31" spans="1:14" x14ac:dyDescent="0.25">
      <c r="A31" s="6">
        <v>25.37</v>
      </c>
      <c r="B31" s="13">
        <v>241</v>
      </c>
      <c r="C31" s="5" t="s">
        <v>266</v>
      </c>
      <c r="D31" s="5" t="s">
        <v>267</v>
      </c>
      <c r="F31" s="5" t="s">
        <v>15</v>
      </c>
      <c r="G31" s="15">
        <v>32814</v>
      </c>
      <c r="H31" s="16">
        <f t="shared" si="0"/>
        <v>27.602739726027398</v>
      </c>
      <c r="J31" s="5"/>
    </row>
    <row r="32" spans="1:14" x14ac:dyDescent="0.25">
      <c r="A32" s="6">
        <v>26.01</v>
      </c>
      <c r="B32" s="13">
        <v>170</v>
      </c>
      <c r="C32" s="5" t="s">
        <v>173</v>
      </c>
      <c r="D32" s="5" t="s">
        <v>174</v>
      </c>
      <c r="E32" s="5" t="s">
        <v>175</v>
      </c>
      <c r="F32" s="5" t="s">
        <v>15</v>
      </c>
      <c r="G32" s="15">
        <v>29689</v>
      </c>
      <c r="H32" s="16">
        <f t="shared" si="0"/>
        <v>36.164383561643838</v>
      </c>
      <c r="I32" s="5" t="s">
        <v>26</v>
      </c>
      <c r="J32" s="5" t="s">
        <v>17</v>
      </c>
      <c r="K32" s="5" t="s">
        <v>18</v>
      </c>
      <c r="M32" s="5"/>
    </row>
    <row r="33" spans="1:14" x14ac:dyDescent="0.25">
      <c r="A33" s="6">
        <v>26.04</v>
      </c>
      <c r="B33" s="13">
        <v>191</v>
      </c>
      <c r="C33" s="5" t="s">
        <v>452</v>
      </c>
      <c r="D33" s="5" t="s">
        <v>453</v>
      </c>
      <c r="E33" s="14" t="s">
        <v>454</v>
      </c>
      <c r="F33" s="5" t="s">
        <v>316</v>
      </c>
      <c r="G33" s="15">
        <v>34124</v>
      </c>
      <c r="H33" s="16">
        <f t="shared" si="0"/>
        <v>24.013698630136986</v>
      </c>
      <c r="I33" s="5" t="s">
        <v>16</v>
      </c>
      <c r="J33" s="5" t="s">
        <v>17</v>
      </c>
      <c r="K33" s="5" t="s">
        <v>18</v>
      </c>
    </row>
    <row r="34" spans="1:14" x14ac:dyDescent="0.25">
      <c r="A34" s="6">
        <v>26.05</v>
      </c>
      <c r="B34" s="13">
        <v>131</v>
      </c>
      <c r="C34" s="5" t="s">
        <v>268</v>
      </c>
      <c r="D34" s="5" t="s">
        <v>269</v>
      </c>
      <c r="E34" s="5" t="s">
        <v>270</v>
      </c>
      <c r="F34" s="5" t="s">
        <v>15</v>
      </c>
      <c r="G34" s="15">
        <v>32969</v>
      </c>
      <c r="H34" s="16">
        <f t="shared" si="0"/>
        <v>27.17808219178082</v>
      </c>
      <c r="I34" s="5" t="s">
        <v>67</v>
      </c>
      <c r="J34" s="5" t="s">
        <v>17</v>
      </c>
      <c r="K34" s="5" t="s">
        <v>88</v>
      </c>
    </row>
    <row r="35" spans="1:14" x14ac:dyDescent="0.25">
      <c r="A35" s="6">
        <v>26.07</v>
      </c>
      <c r="B35" s="13">
        <v>148</v>
      </c>
      <c r="C35" s="5" t="s">
        <v>83</v>
      </c>
      <c r="D35" s="5" t="s">
        <v>214</v>
      </c>
      <c r="E35" s="5" t="s">
        <v>215</v>
      </c>
      <c r="F35" s="5" t="s">
        <v>15</v>
      </c>
      <c r="G35" s="15">
        <v>30826</v>
      </c>
      <c r="H35" s="16">
        <f t="shared" si="0"/>
        <v>33.049315068493151</v>
      </c>
      <c r="I35" s="5" t="s">
        <v>16</v>
      </c>
      <c r="J35" s="5" t="s">
        <v>17</v>
      </c>
      <c r="K35" s="5" t="s">
        <v>88</v>
      </c>
    </row>
    <row r="36" spans="1:14" x14ac:dyDescent="0.25">
      <c r="A36" s="6">
        <v>26.16</v>
      </c>
      <c r="B36" s="13">
        <v>236</v>
      </c>
      <c r="C36" s="5" t="s">
        <v>359</v>
      </c>
      <c r="D36" s="5" t="s">
        <v>360</v>
      </c>
      <c r="E36" s="14" t="s">
        <v>361</v>
      </c>
      <c r="F36" s="5" t="s">
        <v>316</v>
      </c>
      <c r="G36" s="15">
        <v>25684</v>
      </c>
      <c r="H36" s="16">
        <f t="shared" si="0"/>
        <v>47.136986301369866</v>
      </c>
      <c r="I36" s="5" t="s">
        <v>362</v>
      </c>
      <c r="J36" s="5" t="s">
        <v>123</v>
      </c>
      <c r="K36" s="5" t="s">
        <v>93</v>
      </c>
    </row>
    <row r="37" spans="1:14" x14ac:dyDescent="0.25">
      <c r="A37" s="6">
        <v>26.21</v>
      </c>
      <c r="B37" s="13">
        <v>108</v>
      </c>
      <c r="C37" s="5" t="s">
        <v>350</v>
      </c>
      <c r="D37" s="5" t="s">
        <v>102</v>
      </c>
      <c r="E37" s="5" t="s">
        <v>103</v>
      </c>
      <c r="F37" s="5" t="s">
        <v>316</v>
      </c>
      <c r="G37" s="15">
        <v>25072</v>
      </c>
      <c r="H37" s="16">
        <f t="shared" si="0"/>
        <v>48.813698630136983</v>
      </c>
      <c r="I37" s="5" t="s">
        <v>104</v>
      </c>
      <c r="J37" s="5" t="s">
        <v>105</v>
      </c>
      <c r="K37" s="5" t="s">
        <v>18</v>
      </c>
    </row>
    <row r="38" spans="1:14" s="17" customFormat="1" x14ac:dyDescent="0.25">
      <c r="A38" s="6">
        <v>26.23</v>
      </c>
      <c r="B38" s="13">
        <v>227</v>
      </c>
      <c r="C38" s="5" t="s">
        <v>354</v>
      </c>
      <c r="D38" s="5" t="s">
        <v>355</v>
      </c>
      <c r="E38" s="14" t="s">
        <v>356</v>
      </c>
      <c r="F38" s="5" t="s">
        <v>316</v>
      </c>
      <c r="G38" s="15">
        <v>25457</v>
      </c>
      <c r="H38" s="16">
        <f t="shared" si="0"/>
        <v>47.758904109589039</v>
      </c>
      <c r="I38" s="5" t="s">
        <v>357</v>
      </c>
      <c r="J38" s="5" t="s">
        <v>358</v>
      </c>
      <c r="K38" s="5" t="s">
        <v>93</v>
      </c>
      <c r="L38"/>
      <c r="M38"/>
      <c r="N38"/>
    </row>
    <row r="39" spans="1:14" x14ac:dyDescent="0.25">
      <c r="A39" s="6">
        <v>26.36</v>
      </c>
      <c r="B39" s="13">
        <v>245</v>
      </c>
      <c r="C39" s="5" t="s">
        <v>63</v>
      </c>
      <c r="D39" s="5" t="s">
        <v>64</v>
      </c>
      <c r="F39" s="5" t="s">
        <v>15</v>
      </c>
      <c r="G39" s="15">
        <v>22075</v>
      </c>
      <c r="H39" s="16">
        <f t="shared" si="0"/>
        <v>57.024657534246572</v>
      </c>
      <c r="I39" s="5"/>
      <c r="J39" s="5"/>
    </row>
    <row r="40" spans="1:14" x14ac:dyDescent="0.25">
      <c r="A40" s="6">
        <v>26.38</v>
      </c>
      <c r="B40" s="13">
        <v>192</v>
      </c>
      <c r="C40" s="5" t="s">
        <v>296</v>
      </c>
      <c r="D40" s="5" t="s">
        <v>297</v>
      </c>
      <c r="E40" s="14" t="s">
        <v>298</v>
      </c>
      <c r="F40" s="5" t="s">
        <v>15</v>
      </c>
      <c r="G40" s="15">
        <v>34766</v>
      </c>
      <c r="H40" s="16">
        <f t="shared" ref="H40:H71" si="1">($H$7-G40)/365</f>
        <v>22.254794520547946</v>
      </c>
      <c r="I40" s="5" t="s">
        <v>92</v>
      </c>
      <c r="J40" s="5" t="s">
        <v>17</v>
      </c>
      <c r="K40" s="5" t="s">
        <v>299</v>
      </c>
    </row>
    <row r="41" spans="1:14" x14ac:dyDescent="0.25">
      <c r="A41" s="6">
        <v>26.55</v>
      </c>
      <c r="B41" s="13">
        <v>203</v>
      </c>
      <c r="C41" s="5" t="s">
        <v>449</v>
      </c>
      <c r="D41" s="5" t="s">
        <v>450</v>
      </c>
      <c r="E41" s="14" t="s">
        <v>451</v>
      </c>
      <c r="F41" s="5" t="s">
        <v>316</v>
      </c>
      <c r="G41" s="15">
        <v>34075</v>
      </c>
      <c r="H41" s="16">
        <f t="shared" si="1"/>
        <v>24.147945205479452</v>
      </c>
      <c r="I41" s="5" t="s">
        <v>139</v>
      </c>
      <c r="J41" s="5" t="s">
        <v>17</v>
      </c>
      <c r="K41" s="5" t="s">
        <v>93</v>
      </c>
    </row>
    <row r="42" spans="1:14" x14ac:dyDescent="0.25">
      <c r="A42" s="6">
        <v>26.57</v>
      </c>
      <c r="B42" s="13">
        <v>240</v>
      </c>
      <c r="C42" s="5" t="s">
        <v>376</v>
      </c>
      <c r="D42" s="5" t="s">
        <v>377</v>
      </c>
      <c r="F42" s="5" t="s">
        <v>316</v>
      </c>
      <c r="G42" s="15">
        <v>26723</v>
      </c>
      <c r="H42" s="16">
        <f t="shared" si="1"/>
        <v>44.290410958904111</v>
      </c>
      <c r="J42" s="5"/>
    </row>
    <row r="43" spans="1:14" x14ac:dyDescent="0.25">
      <c r="A43" s="6">
        <v>27</v>
      </c>
      <c r="B43" s="13">
        <v>154</v>
      </c>
      <c r="C43" s="5" t="s">
        <v>225</v>
      </c>
      <c r="D43" s="5" t="s">
        <v>226</v>
      </c>
      <c r="E43" s="5" t="s">
        <v>227</v>
      </c>
      <c r="F43" s="5" t="s">
        <v>15</v>
      </c>
      <c r="G43" s="15">
        <v>31471</v>
      </c>
      <c r="H43" s="16">
        <f t="shared" si="1"/>
        <v>31.282191780821918</v>
      </c>
      <c r="I43" s="5" t="s">
        <v>189</v>
      </c>
      <c r="J43" s="5" t="s">
        <v>17</v>
      </c>
      <c r="K43" s="5" t="s">
        <v>18</v>
      </c>
    </row>
    <row r="44" spans="1:14" x14ac:dyDescent="0.25">
      <c r="A44" s="6">
        <v>27.2</v>
      </c>
      <c r="B44" s="13">
        <v>114</v>
      </c>
      <c r="C44" s="5" t="s">
        <v>144</v>
      </c>
      <c r="D44" s="5" t="s">
        <v>145</v>
      </c>
      <c r="E44" s="5" t="s">
        <v>146</v>
      </c>
      <c r="F44" s="5" t="s">
        <v>15</v>
      </c>
      <c r="G44" s="15">
        <v>27724</v>
      </c>
      <c r="H44" s="16">
        <f t="shared" si="1"/>
        <v>41.547945205479451</v>
      </c>
      <c r="I44" s="5" t="s">
        <v>16</v>
      </c>
      <c r="J44" s="5" t="s">
        <v>17</v>
      </c>
      <c r="K44" s="5" t="s">
        <v>40</v>
      </c>
    </row>
    <row r="45" spans="1:14" x14ac:dyDescent="0.25">
      <c r="A45" s="6">
        <v>27.52</v>
      </c>
      <c r="B45" s="13">
        <v>101</v>
      </c>
      <c r="C45" s="5" t="s">
        <v>194</v>
      </c>
      <c r="D45" s="5" t="s">
        <v>195</v>
      </c>
      <c r="E45" s="5" t="s">
        <v>196</v>
      </c>
      <c r="F45" s="5" t="s">
        <v>15</v>
      </c>
      <c r="G45" s="15">
        <v>30425</v>
      </c>
      <c r="H45" s="16">
        <f t="shared" si="1"/>
        <v>34.147945205479452</v>
      </c>
      <c r="I45" s="5" t="s">
        <v>197</v>
      </c>
      <c r="J45" s="5" t="s">
        <v>17</v>
      </c>
      <c r="K45" s="5" t="s">
        <v>88</v>
      </c>
      <c r="M45" s="3"/>
    </row>
    <row r="46" spans="1:14" x14ac:dyDescent="0.25">
      <c r="A46" s="6">
        <v>28.04</v>
      </c>
      <c r="B46" s="13">
        <v>162</v>
      </c>
      <c r="C46" s="5" t="s">
        <v>400</v>
      </c>
      <c r="D46" s="5" t="s">
        <v>401</v>
      </c>
      <c r="E46" s="5" t="s">
        <v>402</v>
      </c>
      <c r="F46" s="5" t="s">
        <v>316</v>
      </c>
      <c r="G46" s="15">
        <v>29333</v>
      </c>
      <c r="H46" s="16">
        <f t="shared" si="1"/>
        <v>37.139726027397259</v>
      </c>
      <c r="I46" s="5" t="s">
        <v>92</v>
      </c>
      <c r="J46" s="5" t="s">
        <v>17</v>
      </c>
      <c r="K46" s="5" t="s">
        <v>93</v>
      </c>
    </row>
    <row r="47" spans="1:14" x14ac:dyDescent="0.25">
      <c r="A47" s="6">
        <v>28.36</v>
      </c>
      <c r="B47" s="13">
        <v>207</v>
      </c>
      <c r="C47" s="5" t="s">
        <v>274</v>
      </c>
      <c r="D47" s="5" t="s">
        <v>275</v>
      </c>
      <c r="E47" s="14" t="s">
        <v>276</v>
      </c>
      <c r="F47" s="5" t="s">
        <v>15</v>
      </c>
      <c r="G47" s="15">
        <v>33236</v>
      </c>
      <c r="H47" s="16">
        <f t="shared" si="1"/>
        <v>26.446575342465753</v>
      </c>
      <c r="I47" s="5" t="s">
        <v>277</v>
      </c>
      <c r="J47" s="5" t="s">
        <v>17</v>
      </c>
      <c r="K47" s="5" t="s">
        <v>18</v>
      </c>
    </row>
    <row r="48" spans="1:14" x14ac:dyDescent="0.25">
      <c r="A48" s="6">
        <v>29.36</v>
      </c>
      <c r="B48" s="13">
        <v>205</v>
      </c>
      <c r="C48" s="5" t="s">
        <v>170</v>
      </c>
      <c r="D48" s="5" t="s">
        <v>171</v>
      </c>
      <c r="E48" s="14" t="s">
        <v>172</v>
      </c>
      <c r="F48" s="5" t="s">
        <v>15</v>
      </c>
      <c r="G48" s="15">
        <v>29378</v>
      </c>
      <c r="H48" s="16">
        <f t="shared" si="1"/>
        <v>37.016438356164386</v>
      </c>
      <c r="I48" s="5" t="s">
        <v>16</v>
      </c>
      <c r="J48" s="5" t="s">
        <v>17</v>
      </c>
      <c r="K48" s="5" t="s">
        <v>18</v>
      </c>
    </row>
    <row r="49" spans="1:14" x14ac:dyDescent="0.25">
      <c r="A49" s="6">
        <v>29.37</v>
      </c>
      <c r="B49" s="13">
        <v>206</v>
      </c>
      <c r="C49" s="5" t="s">
        <v>127</v>
      </c>
      <c r="D49" s="5" t="s">
        <v>128</v>
      </c>
      <c r="E49" s="14" t="s">
        <v>129</v>
      </c>
      <c r="F49" s="5" t="s">
        <v>15</v>
      </c>
      <c r="G49" s="15">
        <v>26702</v>
      </c>
      <c r="H49" s="16">
        <f t="shared" si="1"/>
        <v>44.347945205479455</v>
      </c>
      <c r="I49" s="5" t="s">
        <v>16</v>
      </c>
      <c r="J49" s="5" t="s">
        <v>17</v>
      </c>
      <c r="K49" s="5" t="s">
        <v>88</v>
      </c>
    </row>
    <row r="50" spans="1:14" x14ac:dyDescent="0.25">
      <c r="A50" s="6">
        <v>29.38</v>
      </c>
      <c r="B50" s="13">
        <v>140</v>
      </c>
      <c r="C50" s="5" t="s">
        <v>85</v>
      </c>
      <c r="D50" s="5" t="s">
        <v>86</v>
      </c>
      <c r="E50" s="5" t="s">
        <v>87</v>
      </c>
      <c r="F50" s="5" t="s">
        <v>15</v>
      </c>
      <c r="G50" s="15">
        <v>24957</v>
      </c>
      <c r="H50" s="16">
        <f t="shared" si="1"/>
        <v>49.128767123287673</v>
      </c>
      <c r="I50" s="5" t="s">
        <v>39</v>
      </c>
      <c r="J50" s="5" t="s">
        <v>17</v>
      </c>
      <c r="K50" s="5" t="s">
        <v>88</v>
      </c>
    </row>
    <row r="51" spans="1:14" x14ac:dyDescent="0.25">
      <c r="A51" s="6">
        <v>29.39</v>
      </c>
      <c r="B51" s="13">
        <v>234</v>
      </c>
      <c r="C51" s="5" t="s">
        <v>86</v>
      </c>
      <c r="D51" s="5" t="s">
        <v>351</v>
      </c>
      <c r="E51" s="14" t="s">
        <v>352</v>
      </c>
      <c r="F51" s="5" t="s">
        <v>316</v>
      </c>
      <c r="G51" s="15">
        <v>25200</v>
      </c>
      <c r="H51" s="16">
        <f t="shared" si="1"/>
        <v>48.463013698630135</v>
      </c>
      <c r="I51" s="5" t="s">
        <v>39</v>
      </c>
      <c r="J51" s="5" t="s">
        <v>17</v>
      </c>
      <c r="K51" s="5" t="s">
        <v>40</v>
      </c>
    </row>
    <row r="52" spans="1:14" x14ac:dyDescent="0.25">
      <c r="A52" s="6">
        <v>29.41</v>
      </c>
      <c r="B52" s="13">
        <v>153</v>
      </c>
      <c r="C52" s="5" t="s">
        <v>203</v>
      </c>
      <c r="D52" s="5" t="s">
        <v>204</v>
      </c>
      <c r="E52" s="5" t="s">
        <v>205</v>
      </c>
      <c r="F52" s="5" t="s">
        <v>15</v>
      </c>
      <c r="G52" s="15">
        <v>30579</v>
      </c>
      <c r="H52" s="16">
        <f t="shared" si="1"/>
        <v>33.726027397260275</v>
      </c>
      <c r="I52" s="5" t="s">
        <v>206</v>
      </c>
      <c r="J52" s="5" t="s">
        <v>17</v>
      </c>
      <c r="K52" s="5" t="s">
        <v>18</v>
      </c>
    </row>
    <row r="53" spans="1:14" x14ac:dyDescent="0.25">
      <c r="A53" s="6">
        <v>29.5</v>
      </c>
      <c r="B53" s="13">
        <v>202</v>
      </c>
      <c r="C53" s="5" t="s">
        <v>441</v>
      </c>
      <c r="D53" s="5" t="s">
        <v>442</v>
      </c>
      <c r="E53" s="14" t="s">
        <v>443</v>
      </c>
      <c r="F53" s="5" t="s">
        <v>316</v>
      </c>
      <c r="G53" s="15">
        <v>33850</v>
      </c>
      <c r="H53" s="16">
        <f t="shared" si="1"/>
        <v>24.764383561643836</v>
      </c>
      <c r="I53" s="5" t="s">
        <v>139</v>
      </c>
      <c r="J53" s="5" t="s">
        <v>17</v>
      </c>
      <c r="K53" s="5" t="s">
        <v>40</v>
      </c>
    </row>
    <row r="54" spans="1:14" x14ac:dyDescent="0.25">
      <c r="A54" s="6">
        <v>30.06</v>
      </c>
      <c r="B54" s="13">
        <v>146</v>
      </c>
      <c r="C54" s="5" t="s">
        <v>74</v>
      </c>
      <c r="D54" s="5" t="s">
        <v>75</v>
      </c>
      <c r="E54" s="5" t="s">
        <v>76</v>
      </c>
      <c r="F54" s="5" t="s">
        <v>15</v>
      </c>
      <c r="G54" s="15">
        <v>23775</v>
      </c>
      <c r="H54" s="16">
        <f t="shared" si="1"/>
        <v>52.367123287671234</v>
      </c>
      <c r="I54" s="5" t="s">
        <v>77</v>
      </c>
      <c r="J54" s="5" t="s">
        <v>17</v>
      </c>
      <c r="K54" s="5" t="s">
        <v>18</v>
      </c>
    </row>
    <row r="55" spans="1:14" x14ac:dyDescent="0.25">
      <c r="A55" s="6">
        <v>30.06</v>
      </c>
      <c r="B55" s="13">
        <v>127</v>
      </c>
      <c r="C55" s="5" t="s">
        <v>242</v>
      </c>
      <c r="D55" s="5" t="s">
        <v>55</v>
      </c>
      <c r="E55" s="5" t="s">
        <v>243</v>
      </c>
      <c r="F55" s="5" t="s">
        <v>15</v>
      </c>
      <c r="G55" s="15">
        <v>31917</v>
      </c>
      <c r="H55" s="16">
        <f t="shared" si="1"/>
        <v>30.06027397260274</v>
      </c>
      <c r="I55" s="5" t="s">
        <v>244</v>
      </c>
      <c r="J55" s="5" t="s">
        <v>58</v>
      </c>
      <c r="K55" s="5" t="s">
        <v>18</v>
      </c>
    </row>
    <row r="56" spans="1:14" x14ac:dyDescent="0.25">
      <c r="A56" s="6">
        <v>30.11</v>
      </c>
      <c r="B56" s="13">
        <v>128</v>
      </c>
      <c r="C56" s="5" t="s">
        <v>133</v>
      </c>
      <c r="D56" s="5" t="s">
        <v>134</v>
      </c>
      <c r="E56" s="5" t="s">
        <v>135</v>
      </c>
      <c r="F56" s="5" t="s">
        <v>15</v>
      </c>
      <c r="G56" s="15">
        <v>27031</v>
      </c>
      <c r="H56" s="16">
        <f t="shared" si="1"/>
        <v>43.446575342465756</v>
      </c>
      <c r="I56" s="5" t="s">
        <v>136</v>
      </c>
      <c r="J56" s="5" t="s">
        <v>17</v>
      </c>
      <c r="K56" s="5" t="s">
        <v>18</v>
      </c>
    </row>
    <row r="57" spans="1:14" x14ac:dyDescent="0.25">
      <c r="A57" s="6">
        <v>30.4</v>
      </c>
      <c r="B57" s="13">
        <v>122</v>
      </c>
      <c r="C57" s="5" t="s">
        <v>410</v>
      </c>
      <c r="D57" s="5" t="s">
        <v>60</v>
      </c>
      <c r="E57" s="5" t="s">
        <v>411</v>
      </c>
      <c r="F57" s="5" t="s">
        <v>316</v>
      </c>
      <c r="G57" s="15">
        <v>30505</v>
      </c>
      <c r="H57" s="16">
        <f t="shared" si="1"/>
        <v>33.92876712328767</v>
      </c>
      <c r="I57" s="5" t="s">
        <v>244</v>
      </c>
      <c r="J57" s="5" t="s">
        <v>58</v>
      </c>
      <c r="K57" s="5" t="s">
        <v>93</v>
      </c>
    </row>
    <row r="58" spans="1:14" x14ac:dyDescent="0.25">
      <c r="A58" s="6">
        <v>30.42</v>
      </c>
      <c r="B58" s="13">
        <v>119</v>
      </c>
      <c r="C58" s="5" t="s">
        <v>166</v>
      </c>
      <c r="D58" s="5" t="s">
        <v>167</v>
      </c>
      <c r="E58" s="5" t="s">
        <v>168</v>
      </c>
      <c r="F58" s="5" t="s">
        <v>15</v>
      </c>
      <c r="G58" s="15">
        <v>28928</v>
      </c>
      <c r="H58" s="16">
        <f t="shared" si="1"/>
        <v>38.249315068493154</v>
      </c>
      <c r="I58" s="5" t="s">
        <v>169</v>
      </c>
      <c r="J58" s="5" t="s">
        <v>50</v>
      </c>
      <c r="K58" s="5" t="s">
        <v>88</v>
      </c>
    </row>
    <row r="59" spans="1:14" x14ac:dyDescent="0.25">
      <c r="A59" s="6">
        <v>30.44</v>
      </c>
      <c r="B59" s="13">
        <v>152</v>
      </c>
      <c r="C59" s="5" t="s">
        <v>109</v>
      </c>
      <c r="D59" s="5" t="s">
        <v>110</v>
      </c>
      <c r="E59" s="5" t="s">
        <v>111</v>
      </c>
      <c r="F59" s="5" t="s">
        <v>15</v>
      </c>
      <c r="G59" s="15">
        <v>25891</v>
      </c>
      <c r="H59" s="16">
        <f t="shared" si="1"/>
        <v>46.56986301369863</v>
      </c>
      <c r="I59" s="5" t="s">
        <v>16</v>
      </c>
      <c r="J59" s="5" t="s">
        <v>17</v>
      </c>
      <c r="K59" s="5" t="s">
        <v>18</v>
      </c>
      <c r="L59" s="17"/>
      <c r="M59" s="17"/>
      <c r="N59" s="17"/>
    </row>
    <row r="60" spans="1:14" s="17" customFormat="1" x14ac:dyDescent="0.25">
      <c r="A60" s="6">
        <v>30.49</v>
      </c>
      <c r="B60" s="13">
        <v>102</v>
      </c>
      <c r="C60" s="5" t="s">
        <v>332</v>
      </c>
      <c r="D60" s="5" t="s">
        <v>333</v>
      </c>
      <c r="E60" s="5" t="s">
        <v>334</v>
      </c>
      <c r="F60" s="5" t="s">
        <v>316</v>
      </c>
      <c r="G60" s="15">
        <v>20276</v>
      </c>
      <c r="H60" s="16">
        <f t="shared" si="1"/>
        <v>61.953424657534249</v>
      </c>
      <c r="I60" s="5" t="s">
        <v>16</v>
      </c>
      <c r="J60" s="5" t="s">
        <v>17</v>
      </c>
      <c r="K60" s="5" t="s">
        <v>18</v>
      </c>
      <c r="L60"/>
      <c r="M60" s="20"/>
      <c r="N60"/>
    </row>
    <row r="61" spans="1:14" x14ac:dyDescent="0.25">
      <c r="A61" s="6">
        <v>31.15</v>
      </c>
      <c r="B61" s="13">
        <v>222</v>
      </c>
      <c r="C61" s="5" t="s">
        <v>234</v>
      </c>
      <c r="D61" s="5" t="s">
        <v>235</v>
      </c>
      <c r="E61" s="14" t="s">
        <v>236</v>
      </c>
      <c r="F61" s="5" t="s">
        <v>15</v>
      </c>
      <c r="G61" s="15">
        <v>31610</v>
      </c>
      <c r="H61" s="16">
        <f t="shared" si="1"/>
        <v>30.901369863013699</v>
      </c>
      <c r="I61" s="5" t="s">
        <v>16</v>
      </c>
      <c r="J61" s="5" t="s">
        <v>17</v>
      </c>
      <c r="K61" s="5" t="s">
        <v>40</v>
      </c>
    </row>
    <row r="62" spans="1:14" x14ac:dyDescent="0.25">
      <c r="A62" s="6">
        <v>31.47</v>
      </c>
      <c r="B62" s="13">
        <v>229</v>
      </c>
      <c r="C62" s="5" t="s">
        <v>305</v>
      </c>
      <c r="D62" s="5" t="s">
        <v>306</v>
      </c>
      <c r="E62" s="14" t="s">
        <v>307</v>
      </c>
      <c r="F62" s="5" t="s">
        <v>15</v>
      </c>
      <c r="G62" s="15">
        <v>37647</v>
      </c>
      <c r="H62" s="16">
        <f t="shared" si="1"/>
        <v>14.361643835616439</v>
      </c>
      <c r="I62" s="5" t="s">
        <v>189</v>
      </c>
      <c r="J62" s="5" t="s">
        <v>17</v>
      </c>
      <c r="K62" s="5" t="s">
        <v>18</v>
      </c>
    </row>
    <row r="63" spans="1:14" x14ac:dyDescent="0.25">
      <c r="A63" s="6">
        <v>31.49</v>
      </c>
      <c r="B63" s="13">
        <v>239</v>
      </c>
      <c r="C63" s="5" t="s">
        <v>308</v>
      </c>
      <c r="D63" s="5" t="s">
        <v>309</v>
      </c>
      <c r="F63" s="5" t="s">
        <v>15</v>
      </c>
      <c r="G63" s="15">
        <v>37855</v>
      </c>
      <c r="H63" s="16">
        <f t="shared" si="1"/>
        <v>13.791780821917808</v>
      </c>
      <c r="J63" s="5"/>
    </row>
    <row r="64" spans="1:14" x14ac:dyDescent="0.25">
      <c r="A64" s="6">
        <v>31.55</v>
      </c>
      <c r="B64" s="13">
        <v>132</v>
      </c>
      <c r="C64" s="5" t="s">
        <v>41</v>
      </c>
      <c r="D64" s="5" t="s">
        <v>42</v>
      </c>
      <c r="E64" s="5" t="s">
        <v>43</v>
      </c>
      <c r="F64" s="5" t="s">
        <v>15</v>
      </c>
      <c r="G64" s="15">
        <v>20770</v>
      </c>
      <c r="H64" s="16">
        <f t="shared" si="1"/>
        <v>60.6</v>
      </c>
      <c r="I64" s="5" t="s">
        <v>44</v>
      </c>
      <c r="J64" s="5" t="s">
        <v>45</v>
      </c>
      <c r="K64" s="5" t="s">
        <v>18</v>
      </c>
    </row>
    <row r="65" spans="1:14" x14ac:dyDescent="0.25">
      <c r="A65" s="6">
        <v>31.56</v>
      </c>
      <c r="B65" s="13">
        <v>109</v>
      </c>
      <c r="C65" s="5" t="s">
        <v>323</v>
      </c>
      <c r="D65" s="5" t="s">
        <v>157</v>
      </c>
      <c r="E65" s="5" t="s">
        <v>324</v>
      </c>
      <c r="F65" s="5" t="s">
        <v>316</v>
      </c>
      <c r="G65" s="15">
        <v>19264</v>
      </c>
      <c r="H65" s="16">
        <f t="shared" si="1"/>
        <v>64.726027397260268</v>
      </c>
      <c r="I65" s="5" t="s">
        <v>44</v>
      </c>
      <c r="J65" s="5" t="s">
        <v>45</v>
      </c>
      <c r="K65" s="5" t="s">
        <v>93</v>
      </c>
      <c r="L65" s="17"/>
      <c r="M65" s="17"/>
      <c r="N65" s="17"/>
    </row>
    <row r="66" spans="1:14" x14ac:dyDescent="0.25">
      <c r="A66" s="6">
        <v>31.58</v>
      </c>
      <c r="B66" s="13">
        <v>221</v>
      </c>
      <c r="C66" s="5" t="s">
        <v>186</v>
      </c>
      <c r="D66" s="5" t="s">
        <v>187</v>
      </c>
      <c r="E66" s="14" t="s">
        <v>188</v>
      </c>
      <c r="F66" s="5" t="s">
        <v>15</v>
      </c>
      <c r="G66" s="15">
        <v>30265</v>
      </c>
      <c r="H66" s="16">
        <f t="shared" si="1"/>
        <v>34.586301369863016</v>
      </c>
      <c r="I66" s="5" t="s">
        <v>189</v>
      </c>
      <c r="J66" s="5" t="s">
        <v>17</v>
      </c>
      <c r="K66" s="5" t="s">
        <v>88</v>
      </c>
    </row>
    <row r="67" spans="1:14" x14ac:dyDescent="0.25">
      <c r="A67" s="6">
        <v>31.59</v>
      </c>
      <c r="B67" s="13">
        <v>235</v>
      </c>
      <c r="C67" s="5" t="s">
        <v>200</v>
      </c>
      <c r="D67" s="5" t="s">
        <v>201</v>
      </c>
      <c r="E67" s="14" t="s">
        <v>202</v>
      </c>
      <c r="F67" s="5" t="s">
        <v>15</v>
      </c>
      <c r="G67" s="15">
        <v>30568</v>
      </c>
      <c r="H67" s="16">
        <f t="shared" si="1"/>
        <v>33.756164383561647</v>
      </c>
      <c r="I67" s="5" t="s">
        <v>189</v>
      </c>
      <c r="J67" s="5" t="s">
        <v>17</v>
      </c>
      <c r="K67" s="5" t="s">
        <v>88</v>
      </c>
    </row>
    <row r="68" spans="1:14" x14ac:dyDescent="0.25">
      <c r="A68" s="6">
        <v>32.090000000000003</v>
      </c>
      <c r="B68" s="13">
        <v>248</v>
      </c>
      <c r="C68" s="5" t="s">
        <v>237</v>
      </c>
      <c r="D68" s="5" t="s">
        <v>238</v>
      </c>
      <c r="F68" s="5" t="s">
        <v>15</v>
      </c>
      <c r="G68" s="15">
        <v>31647</v>
      </c>
      <c r="H68" s="16">
        <f t="shared" si="1"/>
        <v>30.8</v>
      </c>
      <c r="J68" s="5"/>
    </row>
    <row r="69" spans="1:14" x14ac:dyDescent="0.25">
      <c r="A69" s="6">
        <v>32.130000000000003</v>
      </c>
      <c r="B69" s="13">
        <v>237</v>
      </c>
      <c r="C69" s="5" t="s">
        <v>119</v>
      </c>
      <c r="D69" s="5" t="s">
        <v>120</v>
      </c>
      <c r="E69" s="14" t="s">
        <v>121</v>
      </c>
      <c r="F69" s="5" t="s">
        <v>15</v>
      </c>
      <c r="G69" s="15">
        <v>26186</v>
      </c>
      <c r="H69" s="16">
        <f t="shared" si="1"/>
        <v>45.761643835616439</v>
      </c>
      <c r="I69" s="5" t="s">
        <v>122</v>
      </c>
      <c r="J69" s="5" t="s">
        <v>123</v>
      </c>
      <c r="K69" s="5" t="s">
        <v>40</v>
      </c>
    </row>
    <row r="70" spans="1:14" x14ac:dyDescent="0.25">
      <c r="A70" s="6">
        <v>32.24</v>
      </c>
      <c r="B70" s="13">
        <v>139</v>
      </c>
      <c r="C70" s="5" t="s">
        <v>106</v>
      </c>
      <c r="D70" s="5" t="s">
        <v>107</v>
      </c>
      <c r="E70" s="5" t="s">
        <v>108</v>
      </c>
      <c r="F70" s="5" t="s">
        <v>15</v>
      </c>
      <c r="G70" s="15">
        <v>25777</v>
      </c>
      <c r="H70" s="16">
        <f t="shared" si="1"/>
        <v>46.88219178082192</v>
      </c>
      <c r="I70" s="5" t="s">
        <v>92</v>
      </c>
      <c r="J70" s="5" t="s">
        <v>17</v>
      </c>
      <c r="K70" s="5" t="s">
        <v>18</v>
      </c>
    </row>
    <row r="71" spans="1:14" x14ac:dyDescent="0.25">
      <c r="A71" s="6">
        <v>32.25</v>
      </c>
      <c r="B71" s="13">
        <v>110</v>
      </c>
      <c r="C71" s="5" t="s">
        <v>160</v>
      </c>
      <c r="D71" s="5" t="s">
        <v>264</v>
      </c>
      <c r="E71" s="5" t="s">
        <v>265</v>
      </c>
      <c r="F71" s="5" t="s">
        <v>15</v>
      </c>
      <c r="G71" s="15">
        <v>32745</v>
      </c>
      <c r="H71" s="16">
        <f t="shared" si="1"/>
        <v>27.791780821917808</v>
      </c>
      <c r="I71" s="5" t="s">
        <v>189</v>
      </c>
      <c r="J71" s="5" t="s">
        <v>17</v>
      </c>
      <c r="K71" s="5" t="s">
        <v>40</v>
      </c>
    </row>
    <row r="72" spans="1:14" x14ac:dyDescent="0.25">
      <c r="A72" s="6">
        <v>32.35</v>
      </c>
      <c r="B72" s="13">
        <v>171</v>
      </c>
      <c r="C72" s="5" t="s">
        <v>239</v>
      </c>
      <c r="D72" s="5" t="s">
        <v>240</v>
      </c>
      <c r="E72" s="5" t="s">
        <v>241</v>
      </c>
      <c r="F72" s="5" t="s">
        <v>15</v>
      </c>
      <c r="G72" s="15">
        <v>31749</v>
      </c>
      <c r="H72" s="16">
        <f t="shared" ref="H72:H103" si="2">($H$7-G72)/365</f>
        <v>30.520547945205479</v>
      </c>
      <c r="I72" s="5" t="s">
        <v>179</v>
      </c>
      <c r="J72" s="5" t="s">
        <v>17</v>
      </c>
      <c r="K72" s="5" t="s">
        <v>18</v>
      </c>
      <c r="M72" s="5"/>
    </row>
    <row r="73" spans="1:14" x14ac:dyDescent="0.25">
      <c r="A73" s="6">
        <v>32.450000000000003</v>
      </c>
      <c r="B73" s="13">
        <v>214</v>
      </c>
      <c r="C73" s="5" t="s">
        <v>368</v>
      </c>
      <c r="D73" s="5" t="s">
        <v>369</v>
      </c>
      <c r="E73" s="14" t="s">
        <v>370</v>
      </c>
      <c r="F73" s="5" t="s">
        <v>316</v>
      </c>
      <c r="G73" s="15">
        <v>26491</v>
      </c>
      <c r="H73" s="16">
        <f t="shared" si="2"/>
        <v>44.926027397260277</v>
      </c>
      <c r="I73" s="5" t="s">
        <v>344</v>
      </c>
      <c r="J73" s="5" t="s">
        <v>17</v>
      </c>
      <c r="K73" s="5" t="s">
        <v>93</v>
      </c>
    </row>
    <row r="74" spans="1:14" x14ac:dyDescent="0.25">
      <c r="A74" s="6">
        <v>33.01</v>
      </c>
      <c r="B74" s="13">
        <v>210</v>
      </c>
      <c r="C74" s="5" t="s">
        <v>71</v>
      </c>
      <c r="D74" s="5" t="s">
        <v>72</v>
      </c>
      <c r="E74" s="14" t="s">
        <v>73</v>
      </c>
      <c r="F74" s="5" t="s">
        <v>15</v>
      </c>
      <c r="G74" s="15">
        <v>23326</v>
      </c>
      <c r="H74" s="16">
        <f t="shared" si="2"/>
        <v>53.597260273972601</v>
      </c>
      <c r="I74" s="5" t="s">
        <v>16</v>
      </c>
      <c r="J74" s="5" t="s">
        <v>17</v>
      </c>
      <c r="K74" s="5" t="s">
        <v>18</v>
      </c>
    </row>
    <row r="75" spans="1:14" x14ac:dyDescent="0.25">
      <c r="A75" s="6">
        <v>33.01</v>
      </c>
      <c r="B75" s="13">
        <v>211</v>
      </c>
      <c r="C75" s="5" t="s">
        <v>82</v>
      </c>
      <c r="D75" s="5" t="s">
        <v>83</v>
      </c>
      <c r="E75" s="14" t="s">
        <v>84</v>
      </c>
      <c r="F75" s="5" t="s">
        <v>15</v>
      </c>
      <c r="G75" s="15">
        <v>24742</v>
      </c>
      <c r="H75" s="16">
        <f t="shared" si="2"/>
        <v>49.717808219178082</v>
      </c>
      <c r="I75" s="5" t="s">
        <v>16</v>
      </c>
      <c r="J75" s="5" t="s">
        <v>17</v>
      </c>
      <c r="K75" s="5" t="s">
        <v>18</v>
      </c>
    </row>
    <row r="76" spans="1:14" x14ac:dyDescent="0.25">
      <c r="A76" s="6">
        <v>33.020000000000003</v>
      </c>
      <c r="B76" s="13">
        <v>230</v>
      </c>
      <c r="C76" s="5" t="s">
        <v>305</v>
      </c>
      <c r="D76" s="5" t="s">
        <v>310</v>
      </c>
      <c r="E76" s="14" t="s">
        <v>307</v>
      </c>
      <c r="F76" s="5" t="s">
        <v>15</v>
      </c>
      <c r="G76" s="15">
        <v>38661</v>
      </c>
      <c r="H76" s="16">
        <f t="shared" si="2"/>
        <v>11.583561643835617</v>
      </c>
      <c r="I76" s="5" t="s">
        <v>189</v>
      </c>
      <c r="J76" s="5" t="s">
        <v>17</v>
      </c>
      <c r="K76" s="5" t="s">
        <v>18</v>
      </c>
    </row>
    <row r="77" spans="1:14" x14ac:dyDescent="0.25">
      <c r="A77" s="6">
        <v>33.049999999999997</v>
      </c>
      <c r="B77" s="13">
        <v>188</v>
      </c>
      <c r="C77" s="5" t="s">
        <v>388</v>
      </c>
      <c r="D77" s="5" t="s">
        <v>335</v>
      </c>
      <c r="E77" s="14" t="s">
        <v>389</v>
      </c>
      <c r="F77" s="5" t="s">
        <v>316</v>
      </c>
      <c r="G77" s="15">
        <v>28918</v>
      </c>
      <c r="H77" s="16">
        <f t="shared" si="2"/>
        <v>38.276712328767125</v>
      </c>
      <c r="I77" s="5" t="s">
        <v>139</v>
      </c>
      <c r="J77" s="5" t="s">
        <v>17</v>
      </c>
      <c r="K77" s="5" t="s">
        <v>40</v>
      </c>
    </row>
    <row r="78" spans="1:14" x14ac:dyDescent="0.25">
      <c r="A78" s="6">
        <v>33.1</v>
      </c>
      <c r="B78" s="13">
        <v>149</v>
      </c>
      <c r="C78" s="5" t="s">
        <v>78</v>
      </c>
      <c r="D78" s="5" t="s">
        <v>79</v>
      </c>
      <c r="E78" s="5" t="s">
        <v>80</v>
      </c>
      <c r="F78" s="5" t="s">
        <v>15</v>
      </c>
      <c r="G78" s="15">
        <v>24404</v>
      </c>
      <c r="H78" s="16">
        <f t="shared" si="2"/>
        <v>50.643835616438359</v>
      </c>
      <c r="I78" s="5" t="s">
        <v>81</v>
      </c>
      <c r="J78" s="5" t="s">
        <v>17</v>
      </c>
      <c r="K78" s="5" t="s">
        <v>40</v>
      </c>
    </row>
    <row r="79" spans="1:14" x14ac:dyDescent="0.25">
      <c r="A79" s="6">
        <v>33.25</v>
      </c>
      <c r="B79" s="13">
        <v>215</v>
      </c>
      <c r="C79" s="5" t="s">
        <v>278</v>
      </c>
      <c r="D79" s="5" t="s">
        <v>158</v>
      </c>
      <c r="E79" s="14" t="s">
        <v>279</v>
      </c>
      <c r="F79" s="5" t="s">
        <v>15</v>
      </c>
      <c r="G79" s="15">
        <v>33526</v>
      </c>
      <c r="H79" s="16">
        <f t="shared" si="2"/>
        <v>25.652054794520549</v>
      </c>
      <c r="I79" s="5" t="s">
        <v>62</v>
      </c>
      <c r="J79" s="5" t="s">
        <v>17</v>
      </c>
      <c r="K79" s="5" t="s">
        <v>18</v>
      </c>
    </row>
    <row r="80" spans="1:14" x14ac:dyDescent="0.25">
      <c r="A80" s="6">
        <v>33.43</v>
      </c>
      <c r="B80" s="13">
        <v>134</v>
      </c>
      <c r="C80" s="5" t="s">
        <v>65</v>
      </c>
      <c r="D80" s="5" t="s">
        <v>36</v>
      </c>
      <c r="E80" s="5" t="s">
        <v>66</v>
      </c>
      <c r="F80" s="5" t="s">
        <v>15</v>
      </c>
      <c r="G80" s="15">
        <v>22434</v>
      </c>
      <c r="H80" s="16">
        <f t="shared" si="2"/>
        <v>56.041095890410958</v>
      </c>
      <c r="I80" s="5" t="s">
        <v>67</v>
      </c>
      <c r="J80" s="5" t="s">
        <v>17</v>
      </c>
      <c r="K80" s="5" t="s">
        <v>18</v>
      </c>
      <c r="L80" s="5"/>
    </row>
    <row r="81" spans="1:14" x14ac:dyDescent="0.25">
      <c r="A81" s="6">
        <v>33.450000000000003</v>
      </c>
      <c r="B81" s="13">
        <v>180</v>
      </c>
      <c r="C81" s="5" t="s">
        <v>280</v>
      </c>
      <c r="D81" s="5" t="s">
        <v>281</v>
      </c>
      <c r="E81" s="5" t="s">
        <v>282</v>
      </c>
      <c r="F81" s="5" t="s">
        <v>15</v>
      </c>
      <c r="G81" s="15">
        <v>33723</v>
      </c>
      <c r="H81" s="16">
        <f t="shared" si="2"/>
        <v>25.112328767123287</v>
      </c>
      <c r="I81" s="5" t="s">
        <v>16</v>
      </c>
      <c r="J81" s="5" t="s">
        <v>17</v>
      </c>
      <c r="K81" s="5" t="s">
        <v>88</v>
      </c>
    </row>
    <row r="82" spans="1:14" x14ac:dyDescent="0.25">
      <c r="A82" s="6">
        <v>34.090000000000003</v>
      </c>
      <c r="B82" s="13">
        <v>144</v>
      </c>
      <c r="C82" s="5" t="s">
        <v>446</v>
      </c>
      <c r="D82" s="5" t="s">
        <v>447</v>
      </c>
      <c r="E82" s="5" t="s">
        <v>448</v>
      </c>
      <c r="F82" s="5" t="s">
        <v>316</v>
      </c>
      <c r="G82" s="15">
        <v>34029</v>
      </c>
      <c r="H82" s="16">
        <f t="shared" si="2"/>
        <v>24.273972602739725</v>
      </c>
      <c r="I82" s="5" t="s">
        <v>16</v>
      </c>
      <c r="J82" s="5" t="s">
        <v>17</v>
      </c>
      <c r="K82" s="5" t="s">
        <v>40</v>
      </c>
    </row>
    <row r="83" spans="1:14" x14ac:dyDescent="0.25">
      <c r="A83" s="6">
        <v>34.130000000000003</v>
      </c>
      <c r="B83" s="13">
        <v>155</v>
      </c>
      <c r="C83" s="5" t="s">
        <v>390</v>
      </c>
      <c r="D83" s="5" t="s">
        <v>391</v>
      </c>
      <c r="E83" s="5" t="s">
        <v>392</v>
      </c>
      <c r="F83" s="5" t="s">
        <v>316</v>
      </c>
      <c r="G83" s="15">
        <v>29078</v>
      </c>
      <c r="H83" s="16">
        <f t="shared" si="2"/>
        <v>37.838356164383562</v>
      </c>
      <c r="I83" s="5" t="s">
        <v>92</v>
      </c>
      <c r="J83" s="5" t="s">
        <v>17</v>
      </c>
      <c r="K83" s="5" t="s">
        <v>93</v>
      </c>
    </row>
    <row r="84" spans="1:14" x14ac:dyDescent="0.25">
      <c r="A84" s="6">
        <v>34.21</v>
      </c>
      <c r="B84" s="13">
        <v>130</v>
      </c>
      <c r="C84" s="5" t="s">
        <v>444</v>
      </c>
      <c r="D84" s="5" t="s">
        <v>284</v>
      </c>
      <c r="E84" s="5" t="s">
        <v>445</v>
      </c>
      <c r="F84" s="5" t="s">
        <v>316</v>
      </c>
      <c r="G84" s="15">
        <v>33970</v>
      </c>
      <c r="H84" s="16">
        <f t="shared" si="2"/>
        <v>24.435616438356163</v>
      </c>
      <c r="I84" s="5" t="s">
        <v>165</v>
      </c>
      <c r="J84" s="5" t="s">
        <v>17</v>
      </c>
      <c r="K84" s="5" t="s">
        <v>40</v>
      </c>
      <c r="L84" s="17"/>
      <c r="M84" s="17"/>
      <c r="N84" s="17"/>
    </row>
    <row r="85" spans="1:14" x14ac:dyDescent="0.25">
      <c r="A85" s="6">
        <v>35.04</v>
      </c>
      <c r="B85" s="13">
        <v>167</v>
      </c>
      <c r="C85" s="5" t="s">
        <v>97</v>
      </c>
      <c r="D85" s="5" t="s">
        <v>98</v>
      </c>
      <c r="E85" s="5" t="s">
        <v>99</v>
      </c>
      <c r="F85" s="5" t="s">
        <v>15</v>
      </c>
      <c r="G85" s="15">
        <v>25625</v>
      </c>
      <c r="H85" s="16">
        <f t="shared" si="2"/>
        <v>47.298630136986304</v>
      </c>
      <c r="I85" s="5" t="s">
        <v>100</v>
      </c>
      <c r="J85" s="5" t="s">
        <v>17</v>
      </c>
      <c r="K85" s="5" t="s">
        <v>40</v>
      </c>
      <c r="M85" s="5"/>
    </row>
    <row r="86" spans="1:14" x14ac:dyDescent="0.25">
      <c r="A86" s="6">
        <v>35.049999999999997</v>
      </c>
      <c r="B86" s="13">
        <v>204</v>
      </c>
      <c r="C86" s="5" t="s">
        <v>288</v>
      </c>
      <c r="D86" s="5" t="s">
        <v>289</v>
      </c>
      <c r="E86" s="14" t="s">
        <v>290</v>
      </c>
      <c r="F86" s="5" t="s">
        <v>15</v>
      </c>
      <c r="G86" s="15">
        <v>34320</v>
      </c>
      <c r="H86" s="16">
        <f t="shared" si="2"/>
        <v>23.476712328767125</v>
      </c>
      <c r="I86" s="5" t="s">
        <v>291</v>
      </c>
      <c r="J86" s="5" t="s">
        <v>292</v>
      </c>
      <c r="K86" s="5" t="s">
        <v>18</v>
      </c>
    </row>
    <row r="87" spans="1:14" x14ac:dyDescent="0.25">
      <c r="A87" s="6">
        <v>35.46</v>
      </c>
      <c r="B87" s="13">
        <v>137</v>
      </c>
      <c r="C87" s="5" t="s">
        <v>147</v>
      </c>
      <c r="D87" s="5" t="s">
        <v>36</v>
      </c>
      <c r="E87" s="5" t="s">
        <v>148</v>
      </c>
      <c r="F87" s="5" t="s">
        <v>15</v>
      </c>
      <c r="G87" s="15">
        <v>27745</v>
      </c>
      <c r="H87" s="16">
        <f t="shared" si="2"/>
        <v>41.490410958904107</v>
      </c>
      <c r="I87" s="5" t="s">
        <v>16</v>
      </c>
      <c r="J87" s="5" t="s">
        <v>17</v>
      </c>
      <c r="K87" s="5" t="s">
        <v>40</v>
      </c>
    </row>
    <row r="88" spans="1:14" x14ac:dyDescent="0.25">
      <c r="A88" s="6">
        <v>35.56</v>
      </c>
      <c r="B88" s="13">
        <v>157</v>
      </c>
      <c r="C88" s="5" t="s">
        <v>181</v>
      </c>
      <c r="D88" s="5" t="s">
        <v>223</v>
      </c>
      <c r="E88" s="5" t="s">
        <v>224</v>
      </c>
      <c r="F88" s="5" t="s">
        <v>213</v>
      </c>
      <c r="G88" s="15">
        <v>31446</v>
      </c>
      <c r="H88" s="16">
        <f t="shared" si="2"/>
        <v>31.350684931506848</v>
      </c>
      <c r="I88" s="5" t="s">
        <v>16</v>
      </c>
      <c r="J88" s="5" t="s">
        <v>17</v>
      </c>
      <c r="K88" s="5" t="s">
        <v>18</v>
      </c>
    </row>
    <row r="89" spans="1:14" x14ac:dyDescent="0.25">
      <c r="A89" s="6">
        <v>36.06</v>
      </c>
      <c r="B89" s="13">
        <v>177</v>
      </c>
      <c r="C89" s="5" t="s">
        <v>154</v>
      </c>
      <c r="D89" s="5" t="s">
        <v>155</v>
      </c>
      <c r="E89" s="5" t="s">
        <v>156</v>
      </c>
      <c r="F89" s="5" t="s">
        <v>15</v>
      </c>
      <c r="G89" s="15">
        <v>27919</v>
      </c>
      <c r="H89" s="16">
        <f t="shared" si="2"/>
        <v>41.013698630136986</v>
      </c>
      <c r="I89" s="5" t="s">
        <v>16</v>
      </c>
      <c r="J89" s="5" t="s">
        <v>17</v>
      </c>
      <c r="K89" s="5" t="s">
        <v>18</v>
      </c>
    </row>
    <row r="90" spans="1:14" x14ac:dyDescent="0.25">
      <c r="A90" s="6">
        <v>37.049999999999997</v>
      </c>
      <c r="B90" s="13">
        <v>228</v>
      </c>
      <c r="C90" s="5" t="s">
        <v>183</v>
      </c>
      <c r="D90" s="5" t="s">
        <v>184</v>
      </c>
      <c r="E90" s="14" t="s">
        <v>185</v>
      </c>
      <c r="F90" s="5" t="s">
        <v>15</v>
      </c>
      <c r="G90" s="15">
        <v>30190</v>
      </c>
      <c r="H90" s="16">
        <f t="shared" si="2"/>
        <v>34.791780821917811</v>
      </c>
      <c r="I90" s="5" t="s">
        <v>39</v>
      </c>
      <c r="J90" s="5" t="s">
        <v>17</v>
      </c>
      <c r="K90" s="5" t="s">
        <v>88</v>
      </c>
    </row>
    <row r="91" spans="1:14" x14ac:dyDescent="0.25">
      <c r="A91" s="6">
        <v>37.130000000000003</v>
      </c>
      <c r="B91" s="13">
        <v>129</v>
      </c>
      <c r="C91" s="5" t="s">
        <v>283</v>
      </c>
      <c r="D91" s="5" t="s">
        <v>284</v>
      </c>
      <c r="E91" s="5" t="s">
        <v>285</v>
      </c>
      <c r="F91" s="5" t="s">
        <v>15</v>
      </c>
      <c r="G91" s="15">
        <v>33851</v>
      </c>
      <c r="H91" s="16">
        <f t="shared" si="2"/>
        <v>24.761643835616439</v>
      </c>
      <c r="I91" s="5" t="s">
        <v>165</v>
      </c>
      <c r="J91" s="5" t="s">
        <v>17</v>
      </c>
      <c r="K91" s="5" t="s">
        <v>40</v>
      </c>
    </row>
    <row r="92" spans="1:14" x14ac:dyDescent="0.25">
      <c r="A92" s="6">
        <v>37.159999999999997</v>
      </c>
      <c r="B92" s="13">
        <v>113</v>
      </c>
      <c r="C92" s="5" t="s">
        <v>408</v>
      </c>
      <c r="D92" s="5" t="s">
        <v>33</v>
      </c>
      <c r="E92" s="5" t="s">
        <v>409</v>
      </c>
      <c r="F92" s="5" t="s">
        <v>316</v>
      </c>
      <c r="G92" s="15">
        <v>30269</v>
      </c>
      <c r="H92" s="16">
        <f t="shared" si="2"/>
        <v>34.575342465753423</v>
      </c>
      <c r="I92" s="5" t="s">
        <v>139</v>
      </c>
      <c r="J92" s="5" t="s">
        <v>17</v>
      </c>
      <c r="K92" s="5" t="s">
        <v>40</v>
      </c>
    </row>
    <row r="93" spans="1:14" x14ac:dyDescent="0.25">
      <c r="A93" s="6">
        <v>37.17</v>
      </c>
      <c r="B93" s="13">
        <v>112</v>
      </c>
      <c r="C93" s="5" t="s">
        <v>32</v>
      </c>
      <c r="D93" s="5" t="s">
        <v>33</v>
      </c>
      <c r="E93" s="5" t="s">
        <v>34</v>
      </c>
      <c r="F93" s="5" t="s">
        <v>15</v>
      </c>
      <c r="G93" s="15">
        <v>20272</v>
      </c>
      <c r="H93" s="16">
        <f t="shared" si="2"/>
        <v>61.964383561643835</v>
      </c>
      <c r="I93" s="5" t="s">
        <v>35</v>
      </c>
      <c r="J93" s="5" t="s">
        <v>17</v>
      </c>
      <c r="K93" s="5" t="s">
        <v>18</v>
      </c>
    </row>
    <row r="94" spans="1:14" x14ac:dyDescent="0.25">
      <c r="A94" s="6">
        <v>37.18</v>
      </c>
      <c r="B94" s="13">
        <v>201</v>
      </c>
      <c r="C94" s="5" t="s">
        <v>412</v>
      </c>
      <c r="D94" s="5" t="s">
        <v>413</v>
      </c>
      <c r="E94" s="14" t="s">
        <v>414</v>
      </c>
      <c r="F94" s="5" t="s">
        <v>316</v>
      </c>
      <c r="G94" s="15">
        <v>30856</v>
      </c>
      <c r="H94" s="16">
        <f t="shared" si="2"/>
        <v>32.967123287671235</v>
      </c>
      <c r="I94" s="5" t="s">
        <v>415</v>
      </c>
      <c r="J94" s="5" t="s">
        <v>416</v>
      </c>
      <c r="K94" s="5" t="s">
        <v>40</v>
      </c>
    </row>
    <row r="95" spans="1:14" x14ac:dyDescent="0.25">
      <c r="A95" s="6">
        <v>39.01</v>
      </c>
      <c r="B95" s="13">
        <v>136</v>
      </c>
      <c r="C95" s="5" t="s">
        <v>379</v>
      </c>
      <c r="D95" s="5" t="s">
        <v>36</v>
      </c>
      <c r="E95" s="5" t="s">
        <v>393</v>
      </c>
      <c r="F95" s="5" t="s">
        <v>316</v>
      </c>
      <c r="G95" s="15">
        <v>29091</v>
      </c>
      <c r="H95" s="16">
        <f t="shared" si="2"/>
        <v>37.802739726027397</v>
      </c>
      <c r="I95" s="5" t="s">
        <v>139</v>
      </c>
      <c r="J95" s="5" t="s">
        <v>17</v>
      </c>
      <c r="K95" s="5" t="s">
        <v>40</v>
      </c>
    </row>
    <row r="96" spans="1:14" x14ac:dyDescent="0.25">
      <c r="A96" s="6">
        <v>39.04</v>
      </c>
      <c r="B96" s="13">
        <v>135</v>
      </c>
      <c r="C96" s="5" t="s">
        <v>137</v>
      </c>
      <c r="D96" s="5" t="s">
        <v>36</v>
      </c>
      <c r="E96" s="5" t="s">
        <v>138</v>
      </c>
      <c r="F96" s="5" t="s">
        <v>15</v>
      </c>
      <c r="G96" s="15">
        <v>27093</v>
      </c>
      <c r="H96" s="16">
        <f t="shared" si="2"/>
        <v>43.276712328767125</v>
      </c>
      <c r="I96" s="5" t="s">
        <v>139</v>
      </c>
      <c r="J96" s="5" t="s">
        <v>17</v>
      </c>
      <c r="K96" s="5" t="s">
        <v>93</v>
      </c>
      <c r="L96" s="5"/>
    </row>
    <row r="97" spans="1:14" x14ac:dyDescent="0.25">
      <c r="A97" s="6">
        <v>39.299999999999997</v>
      </c>
      <c r="B97" s="13">
        <v>185</v>
      </c>
      <c r="C97" s="5" t="s">
        <v>319</v>
      </c>
      <c r="D97" s="5" t="s">
        <v>320</v>
      </c>
      <c r="F97" s="5" t="s">
        <v>316</v>
      </c>
      <c r="G97" s="15">
        <v>16130</v>
      </c>
      <c r="H97" s="16">
        <f t="shared" si="2"/>
        <v>73.31232876712329</v>
      </c>
      <c r="I97" s="5" t="s">
        <v>16</v>
      </c>
      <c r="J97" s="5" t="s">
        <v>17</v>
      </c>
      <c r="K97" s="5" t="s">
        <v>93</v>
      </c>
    </row>
    <row r="98" spans="1:14" x14ac:dyDescent="0.25">
      <c r="A98" s="6">
        <v>39.36</v>
      </c>
      <c r="B98" s="13">
        <v>208</v>
      </c>
      <c r="C98" s="5" t="s">
        <v>378</v>
      </c>
      <c r="D98" s="5" t="s">
        <v>379</v>
      </c>
      <c r="E98" s="14" t="s">
        <v>380</v>
      </c>
      <c r="F98" s="5" t="s">
        <v>316</v>
      </c>
      <c r="G98" s="15">
        <v>26999</v>
      </c>
      <c r="H98" s="16">
        <f t="shared" si="2"/>
        <v>43.534246575342465</v>
      </c>
      <c r="I98" s="5" t="s">
        <v>260</v>
      </c>
      <c r="J98" s="5" t="s">
        <v>17</v>
      </c>
      <c r="K98" s="5" t="s">
        <v>40</v>
      </c>
    </row>
    <row r="99" spans="1:14" x14ac:dyDescent="0.25">
      <c r="A99" s="6">
        <v>39.369999999999997</v>
      </c>
      <c r="B99" s="13">
        <v>209</v>
      </c>
      <c r="C99" s="5" t="s">
        <v>257</v>
      </c>
      <c r="D99" s="5" t="s">
        <v>258</v>
      </c>
      <c r="E99" s="14" t="s">
        <v>259</v>
      </c>
      <c r="F99" s="5" t="s">
        <v>15</v>
      </c>
      <c r="G99" s="15">
        <v>32409</v>
      </c>
      <c r="H99" s="16">
        <f t="shared" si="2"/>
        <v>28.712328767123289</v>
      </c>
      <c r="I99" s="5" t="s">
        <v>260</v>
      </c>
      <c r="J99" s="5" t="s">
        <v>17</v>
      </c>
      <c r="K99" s="5" t="s">
        <v>88</v>
      </c>
    </row>
    <row r="100" spans="1:14" x14ac:dyDescent="0.25">
      <c r="A100" s="6">
        <v>41.04</v>
      </c>
      <c r="B100" s="13">
        <v>216</v>
      </c>
      <c r="C100" s="5" t="s">
        <v>220</v>
      </c>
      <c r="D100" s="5" t="s">
        <v>221</v>
      </c>
      <c r="E100" s="14" t="s">
        <v>222</v>
      </c>
      <c r="F100" s="5" t="s">
        <v>15</v>
      </c>
      <c r="G100" s="15">
        <v>31431</v>
      </c>
      <c r="H100" s="16">
        <f t="shared" si="2"/>
        <v>31.391780821917809</v>
      </c>
      <c r="I100" s="5" t="s">
        <v>16</v>
      </c>
      <c r="J100" s="5" t="s">
        <v>17</v>
      </c>
      <c r="K100" s="5" t="s">
        <v>88</v>
      </c>
    </row>
    <row r="101" spans="1:14" x14ac:dyDescent="0.25">
      <c r="A101" s="6">
        <v>41.17</v>
      </c>
      <c r="B101" s="13">
        <v>165</v>
      </c>
      <c r="C101" s="5" t="s">
        <v>261</v>
      </c>
      <c r="D101" s="5" t="s">
        <v>262</v>
      </c>
      <c r="E101" s="5" t="s">
        <v>263</v>
      </c>
      <c r="F101" s="5" t="s">
        <v>15</v>
      </c>
      <c r="G101" s="15">
        <v>32544</v>
      </c>
      <c r="H101" s="16">
        <f t="shared" si="2"/>
        <v>28.342465753424658</v>
      </c>
      <c r="I101" s="5" t="s">
        <v>67</v>
      </c>
      <c r="J101" s="5" t="s">
        <v>17</v>
      </c>
      <c r="K101" s="5" t="s">
        <v>40</v>
      </c>
      <c r="N101" s="5"/>
    </row>
    <row r="102" spans="1:14" x14ac:dyDescent="0.25">
      <c r="A102" s="6">
        <v>41.25</v>
      </c>
      <c r="B102" s="13">
        <v>251</v>
      </c>
      <c r="C102" s="5" t="s">
        <v>251</v>
      </c>
      <c r="D102" s="5" t="s">
        <v>252</v>
      </c>
      <c r="F102" s="5" t="s">
        <v>15</v>
      </c>
      <c r="G102" s="15">
        <v>32132</v>
      </c>
      <c r="H102" s="16">
        <f t="shared" si="2"/>
        <v>29.471232876712328</v>
      </c>
      <c r="J102" s="5"/>
    </row>
    <row r="103" spans="1:14" x14ac:dyDescent="0.25">
      <c r="A103" s="6">
        <v>41.27</v>
      </c>
      <c r="B103" s="13">
        <v>250</v>
      </c>
      <c r="C103" s="5" t="s">
        <v>232</v>
      </c>
      <c r="D103" s="5" t="s">
        <v>233</v>
      </c>
      <c r="F103" s="5" t="s">
        <v>15</v>
      </c>
      <c r="G103" s="15">
        <v>31544</v>
      </c>
      <c r="H103" s="16">
        <f t="shared" si="2"/>
        <v>31.082191780821919</v>
      </c>
      <c r="J103" s="5"/>
    </row>
    <row r="104" spans="1:14" x14ac:dyDescent="0.25">
      <c r="A104" s="6">
        <v>41.35</v>
      </c>
      <c r="B104" s="13">
        <v>120</v>
      </c>
      <c r="C104" s="5" t="s">
        <v>106</v>
      </c>
      <c r="D104" s="5" t="s">
        <v>163</v>
      </c>
      <c r="E104" s="5" t="s">
        <v>164</v>
      </c>
      <c r="F104" s="5" t="s">
        <v>15</v>
      </c>
      <c r="G104" s="15">
        <v>28891</v>
      </c>
      <c r="H104" s="16">
        <f t="shared" ref="H104:H135" si="3">($H$7-G104)/365</f>
        <v>38.350684931506848</v>
      </c>
      <c r="I104" s="5" t="s">
        <v>165</v>
      </c>
      <c r="J104" s="5" t="s">
        <v>17</v>
      </c>
      <c r="K104" s="5" t="s">
        <v>88</v>
      </c>
    </row>
    <row r="105" spans="1:14" x14ac:dyDescent="0.25">
      <c r="A105" s="6">
        <v>41.37</v>
      </c>
      <c r="B105" s="13">
        <v>179</v>
      </c>
      <c r="C105" s="5" t="s">
        <v>176</v>
      </c>
      <c r="D105" s="5" t="s">
        <v>177</v>
      </c>
      <c r="E105" s="5" t="s">
        <v>178</v>
      </c>
      <c r="F105" s="5" t="s">
        <v>15</v>
      </c>
      <c r="G105" s="15">
        <v>29970</v>
      </c>
      <c r="H105" s="16">
        <f t="shared" si="3"/>
        <v>35.394520547945206</v>
      </c>
      <c r="I105" s="5" t="s">
        <v>179</v>
      </c>
      <c r="J105" s="5" t="s">
        <v>17</v>
      </c>
      <c r="K105" s="5" t="s">
        <v>93</v>
      </c>
    </row>
    <row r="106" spans="1:14" x14ac:dyDescent="0.25">
      <c r="A106" s="18">
        <f>41.58-0.2</f>
        <v>41.379999999999995</v>
      </c>
      <c r="B106" s="13">
        <v>175</v>
      </c>
      <c r="C106" s="5" t="s">
        <v>112</v>
      </c>
      <c r="D106" s="5" t="s">
        <v>113</v>
      </c>
      <c r="E106" s="5" t="s">
        <v>114</v>
      </c>
      <c r="F106" s="5" t="s">
        <v>15</v>
      </c>
      <c r="G106" s="15">
        <v>25996</v>
      </c>
      <c r="H106" s="16">
        <f t="shared" si="3"/>
        <v>46.282191780821918</v>
      </c>
      <c r="I106" s="5" t="s">
        <v>115</v>
      </c>
      <c r="J106" s="5" t="s">
        <v>17</v>
      </c>
      <c r="K106" s="5" t="s">
        <v>18</v>
      </c>
    </row>
    <row r="107" spans="1:14" x14ac:dyDescent="0.25">
      <c r="A107" s="6">
        <v>41.59</v>
      </c>
      <c r="B107" s="13">
        <v>166</v>
      </c>
      <c r="C107" s="5" t="s">
        <v>27</v>
      </c>
      <c r="D107" s="5" t="s">
        <v>28</v>
      </c>
      <c r="E107" s="5" t="s">
        <v>29</v>
      </c>
      <c r="F107" s="5" t="s">
        <v>15</v>
      </c>
      <c r="G107" s="15">
        <v>19603</v>
      </c>
      <c r="H107" s="16">
        <f t="shared" si="3"/>
        <v>63.797260273972604</v>
      </c>
      <c r="I107" s="5" t="s">
        <v>30</v>
      </c>
      <c r="J107" s="5" t="s">
        <v>17</v>
      </c>
      <c r="K107" s="5" t="s">
        <v>18</v>
      </c>
      <c r="M107" s="5"/>
    </row>
    <row r="108" spans="1:14" x14ac:dyDescent="0.25">
      <c r="A108" s="6">
        <v>42.01</v>
      </c>
      <c r="B108" s="13">
        <v>164</v>
      </c>
      <c r="C108" s="13" t="s">
        <v>325</v>
      </c>
      <c r="D108" s="13" t="s">
        <v>326</v>
      </c>
      <c r="E108" s="13" t="s">
        <v>327</v>
      </c>
      <c r="F108" s="13" t="s">
        <v>316</v>
      </c>
      <c r="G108" s="29">
        <v>19694</v>
      </c>
      <c r="H108" s="30">
        <f t="shared" si="3"/>
        <v>63.547945205479451</v>
      </c>
      <c r="I108" s="13" t="s">
        <v>328</v>
      </c>
      <c r="J108" s="13" t="s">
        <v>329</v>
      </c>
      <c r="K108" s="20" t="s">
        <v>40</v>
      </c>
    </row>
    <row r="109" spans="1:14" x14ac:dyDescent="0.25">
      <c r="A109" s="18">
        <f>42.49-0.2</f>
        <v>42.29</v>
      </c>
      <c r="B109" s="13">
        <v>141</v>
      </c>
      <c r="C109" s="5" t="s">
        <v>372</v>
      </c>
      <c r="D109" s="5" t="s">
        <v>161</v>
      </c>
      <c r="E109" s="5" t="s">
        <v>162</v>
      </c>
      <c r="F109" s="5" t="s">
        <v>316</v>
      </c>
      <c r="G109" s="15">
        <v>29338</v>
      </c>
      <c r="H109" s="16">
        <f t="shared" si="3"/>
        <v>37.126027397260273</v>
      </c>
      <c r="I109" s="5" t="s">
        <v>16</v>
      </c>
      <c r="J109" s="5" t="s">
        <v>17</v>
      </c>
      <c r="K109" s="5" t="s">
        <v>40</v>
      </c>
    </row>
    <row r="110" spans="1:14" x14ac:dyDescent="0.25">
      <c r="A110" s="6">
        <v>43.02</v>
      </c>
      <c r="B110" s="13">
        <v>190</v>
      </c>
      <c r="C110" s="5" t="s">
        <v>157</v>
      </c>
      <c r="D110" s="5" t="s">
        <v>158</v>
      </c>
      <c r="E110" s="14" t="s">
        <v>159</v>
      </c>
      <c r="F110" s="5" t="s">
        <v>15</v>
      </c>
      <c r="G110" s="15">
        <v>28431</v>
      </c>
      <c r="H110" s="16">
        <f t="shared" si="3"/>
        <v>39.610958904109587</v>
      </c>
      <c r="I110" s="5" t="s">
        <v>44</v>
      </c>
      <c r="J110" s="5" t="s">
        <v>45</v>
      </c>
      <c r="K110" s="5" t="s">
        <v>40</v>
      </c>
    </row>
    <row r="111" spans="1:14" x14ac:dyDescent="0.25">
      <c r="A111" s="6">
        <v>44.33</v>
      </c>
      <c r="B111" s="13">
        <v>107</v>
      </c>
      <c r="C111" s="5" t="s">
        <v>101</v>
      </c>
      <c r="D111" s="5" t="s">
        <v>102</v>
      </c>
      <c r="E111" s="5" t="s">
        <v>103</v>
      </c>
      <c r="F111" s="5" t="s">
        <v>15</v>
      </c>
      <c r="G111" s="15">
        <v>25679</v>
      </c>
      <c r="H111" s="16">
        <f t="shared" si="3"/>
        <v>47.150684931506852</v>
      </c>
      <c r="I111" s="5" t="s">
        <v>104</v>
      </c>
      <c r="J111" s="5" t="s">
        <v>105</v>
      </c>
      <c r="K111" s="5" t="s">
        <v>18</v>
      </c>
    </row>
    <row r="112" spans="1:14" x14ac:dyDescent="0.25">
      <c r="A112" s="6">
        <v>44.35</v>
      </c>
      <c r="B112" s="13">
        <v>213</v>
      </c>
      <c r="C112" s="5" t="s">
        <v>19</v>
      </c>
      <c r="D112" s="5" t="s">
        <v>317</v>
      </c>
      <c r="E112" s="14" t="s">
        <v>318</v>
      </c>
      <c r="F112" s="5" t="s">
        <v>316</v>
      </c>
      <c r="G112" s="15">
        <v>15238</v>
      </c>
      <c r="H112" s="16">
        <f t="shared" si="3"/>
        <v>75.756164383561639</v>
      </c>
      <c r="I112" s="5" t="s">
        <v>21</v>
      </c>
      <c r="J112" s="5" t="s">
        <v>22</v>
      </c>
      <c r="K112" s="5" t="s">
        <v>93</v>
      </c>
    </row>
    <row r="113" spans="1:13" x14ac:dyDescent="0.25">
      <c r="A113" s="6">
        <v>44.39</v>
      </c>
      <c r="B113" s="13">
        <v>103</v>
      </c>
      <c r="C113" s="5" t="s">
        <v>130</v>
      </c>
      <c r="D113" s="5" t="s">
        <v>131</v>
      </c>
      <c r="E113" s="5" t="s">
        <v>132</v>
      </c>
      <c r="F113" s="5" t="s">
        <v>15</v>
      </c>
      <c r="G113" s="15">
        <v>26863</v>
      </c>
      <c r="H113" s="16">
        <f t="shared" si="3"/>
        <v>43.906849315068492</v>
      </c>
      <c r="I113" s="5" t="s">
        <v>16</v>
      </c>
      <c r="J113" s="5" t="s">
        <v>17</v>
      </c>
      <c r="K113" s="5" t="s">
        <v>93</v>
      </c>
      <c r="M113" s="20"/>
    </row>
    <row r="114" spans="1:13" x14ac:dyDescent="0.25">
      <c r="A114" s="6">
        <v>44.4</v>
      </c>
      <c r="B114" s="13">
        <v>163</v>
      </c>
      <c r="C114" s="5" t="s">
        <v>149</v>
      </c>
      <c r="D114" s="5" t="s">
        <v>150</v>
      </c>
      <c r="E114" s="5" t="s">
        <v>151</v>
      </c>
      <c r="F114" s="5" t="s">
        <v>15</v>
      </c>
      <c r="G114" s="15">
        <v>27860</v>
      </c>
      <c r="H114" s="16">
        <f t="shared" si="3"/>
        <v>41.175342465753424</v>
      </c>
      <c r="I114" s="5" t="s">
        <v>16</v>
      </c>
      <c r="J114" s="5" t="s">
        <v>17</v>
      </c>
      <c r="K114" s="5" t="s">
        <v>18</v>
      </c>
    </row>
    <row r="115" spans="1:13" x14ac:dyDescent="0.25">
      <c r="A115" s="6">
        <v>45.38</v>
      </c>
      <c r="B115" s="13">
        <v>147</v>
      </c>
      <c r="C115" s="5" t="s">
        <v>140</v>
      </c>
      <c r="D115" s="5" t="s">
        <v>141</v>
      </c>
      <c r="E115" s="5" t="s">
        <v>142</v>
      </c>
      <c r="F115" s="5" t="s">
        <v>15</v>
      </c>
      <c r="G115" s="15">
        <v>27591</v>
      </c>
      <c r="H115" s="16">
        <f t="shared" si="3"/>
        <v>41.912328767123284</v>
      </c>
      <c r="I115" s="5" t="s">
        <v>143</v>
      </c>
      <c r="J115" s="5" t="s">
        <v>17</v>
      </c>
      <c r="K115" s="5" t="s">
        <v>18</v>
      </c>
    </row>
    <row r="116" spans="1:13" x14ac:dyDescent="0.25">
      <c r="A116" s="6">
        <v>45.41</v>
      </c>
      <c r="B116" s="13">
        <v>161</v>
      </c>
      <c r="C116" s="5" t="s">
        <v>207</v>
      </c>
      <c r="D116" s="5" t="s">
        <v>208</v>
      </c>
      <c r="E116" s="5" t="s">
        <v>209</v>
      </c>
      <c r="F116" s="5" t="s">
        <v>15</v>
      </c>
      <c r="G116" s="15">
        <v>30681</v>
      </c>
      <c r="H116" s="16">
        <f t="shared" si="3"/>
        <v>33.446575342465756</v>
      </c>
      <c r="I116" s="5" t="s">
        <v>62</v>
      </c>
      <c r="J116" s="5" t="s">
        <v>17</v>
      </c>
      <c r="K116" s="5" t="s">
        <v>40</v>
      </c>
    </row>
    <row r="117" spans="1:13" x14ac:dyDescent="0.25">
      <c r="A117" s="18">
        <f>46.1-0.2</f>
        <v>45.9</v>
      </c>
      <c r="B117" s="13">
        <v>172</v>
      </c>
      <c r="C117" s="5" t="s">
        <v>360</v>
      </c>
      <c r="D117" s="5" t="s">
        <v>366</v>
      </c>
      <c r="E117" s="14" t="s">
        <v>367</v>
      </c>
      <c r="F117" s="5" t="s">
        <v>316</v>
      </c>
      <c r="G117" s="15">
        <v>25934</v>
      </c>
      <c r="H117" s="16">
        <f t="shared" si="3"/>
        <v>46.452054794520549</v>
      </c>
      <c r="I117" s="5" t="s">
        <v>16</v>
      </c>
      <c r="J117" s="5" t="s">
        <v>17</v>
      </c>
      <c r="K117" s="5" t="s">
        <v>40</v>
      </c>
    </row>
    <row r="118" spans="1:13" x14ac:dyDescent="0.25">
      <c r="A118" s="18">
        <f>46.26-0.2</f>
        <v>46.059999999999995</v>
      </c>
      <c r="B118" s="13">
        <v>142</v>
      </c>
      <c r="C118" s="5" t="s">
        <v>160</v>
      </c>
      <c r="D118" s="5" t="s">
        <v>161</v>
      </c>
      <c r="E118" s="5" t="s">
        <v>162</v>
      </c>
      <c r="F118" s="5" t="s">
        <v>15</v>
      </c>
      <c r="G118" s="15">
        <v>28732</v>
      </c>
      <c r="H118" s="16">
        <f t="shared" si="3"/>
        <v>38.786301369863011</v>
      </c>
      <c r="I118" s="5" t="s">
        <v>16</v>
      </c>
      <c r="J118" s="5" t="s">
        <v>17</v>
      </c>
      <c r="K118" s="5" t="s">
        <v>88</v>
      </c>
    </row>
    <row r="119" spans="1:13" x14ac:dyDescent="0.25">
      <c r="A119" s="6">
        <v>46.17</v>
      </c>
      <c r="B119" s="13">
        <v>223</v>
      </c>
      <c r="C119" s="5" t="s">
        <v>180</v>
      </c>
      <c r="D119" s="5" t="s">
        <v>181</v>
      </c>
      <c r="E119" s="14" t="s">
        <v>182</v>
      </c>
      <c r="F119" s="5" t="s">
        <v>15</v>
      </c>
      <c r="G119" s="15">
        <v>30075</v>
      </c>
      <c r="H119" s="16">
        <f t="shared" si="3"/>
        <v>35.106849315068494</v>
      </c>
      <c r="I119" s="5" t="s">
        <v>16</v>
      </c>
      <c r="J119" s="5" t="s">
        <v>17</v>
      </c>
      <c r="K119" s="5" t="s">
        <v>40</v>
      </c>
    </row>
    <row r="120" spans="1:13" x14ac:dyDescent="0.25">
      <c r="A120" s="6">
        <v>46.18</v>
      </c>
      <c r="B120" s="13">
        <v>225</v>
      </c>
      <c r="C120" s="5" t="s">
        <v>180</v>
      </c>
      <c r="D120" s="5" t="s">
        <v>312</v>
      </c>
      <c r="E120" s="14" t="s">
        <v>182</v>
      </c>
      <c r="F120" s="5" t="s">
        <v>15</v>
      </c>
      <c r="G120" s="15">
        <v>39937</v>
      </c>
      <c r="H120" s="16">
        <f t="shared" si="3"/>
        <v>8.087671232876712</v>
      </c>
      <c r="I120" s="5" t="s">
        <v>16</v>
      </c>
      <c r="J120" s="5" t="s">
        <v>17</v>
      </c>
      <c r="K120" s="5" t="s">
        <v>88</v>
      </c>
    </row>
    <row r="121" spans="1:13" x14ac:dyDescent="0.25">
      <c r="A121" s="6">
        <v>46.31</v>
      </c>
      <c r="B121" s="13">
        <v>233</v>
      </c>
      <c r="C121" s="5" t="s">
        <v>23</v>
      </c>
      <c r="D121" s="5" t="s">
        <v>24</v>
      </c>
      <c r="E121" s="14" t="s">
        <v>25</v>
      </c>
      <c r="F121" s="5" t="s">
        <v>15</v>
      </c>
      <c r="G121" s="15">
        <v>18357</v>
      </c>
      <c r="H121" s="16">
        <f t="shared" si="3"/>
        <v>67.210958904109589</v>
      </c>
      <c r="I121" s="5" t="s">
        <v>26</v>
      </c>
      <c r="J121" s="5" t="s">
        <v>17</v>
      </c>
      <c r="K121" s="5" t="s">
        <v>18</v>
      </c>
    </row>
    <row r="122" spans="1:13" x14ac:dyDescent="0.25">
      <c r="A122" s="6">
        <v>46.33</v>
      </c>
      <c r="B122" s="13">
        <v>212</v>
      </c>
      <c r="C122" s="5" t="s">
        <v>19</v>
      </c>
      <c r="D122" s="5" t="s">
        <v>20</v>
      </c>
      <c r="F122" s="5" t="s">
        <v>15</v>
      </c>
      <c r="G122" s="15">
        <v>17510</v>
      </c>
      <c r="H122" s="16">
        <f t="shared" si="3"/>
        <v>69.531506849315065</v>
      </c>
      <c r="I122" s="5" t="s">
        <v>21</v>
      </c>
      <c r="J122" s="5" t="s">
        <v>22</v>
      </c>
      <c r="K122" s="5" t="s">
        <v>18</v>
      </c>
    </row>
    <row r="123" spans="1:13" x14ac:dyDescent="0.25">
      <c r="A123" s="6">
        <v>46.5</v>
      </c>
      <c r="B123" s="13">
        <v>115</v>
      </c>
      <c r="C123" s="5" t="s">
        <v>124</v>
      </c>
      <c r="D123" s="5" t="s">
        <v>125</v>
      </c>
      <c r="E123" s="5" t="s">
        <v>126</v>
      </c>
      <c r="F123" s="5" t="s">
        <v>15</v>
      </c>
      <c r="G123" s="15">
        <v>26424</v>
      </c>
      <c r="H123" s="16">
        <f t="shared" si="3"/>
        <v>45.109589041095887</v>
      </c>
      <c r="I123" s="5" t="s">
        <v>16</v>
      </c>
      <c r="J123" s="5" t="s">
        <v>17</v>
      </c>
      <c r="K123" s="5" t="s">
        <v>40</v>
      </c>
    </row>
    <row r="124" spans="1:13" x14ac:dyDescent="0.25">
      <c r="A124" s="18">
        <f>48.3-0.2</f>
        <v>48.099999999999994</v>
      </c>
      <c r="B124" s="13">
        <v>254</v>
      </c>
      <c r="C124" s="5" t="s">
        <v>384</v>
      </c>
      <c r="D124" s="5" t="s">
        <v>385</v>
      </c>
      <c r="F124" s="5" t="s">
        <v>316</v>
      </c>
      <c r="G124" s="15">
        <v>28286</v>
      </c>
      <c r="H124" s="16">
        <f t="shared" si="3"/>
        <v>40.008219178082193</v>
      </c>
      <c r="J124" s="5"/>
    </row>
    <row r="125" spans="1:13" x14ac:dyDescent="0.25">
      <c r="A125" s="6">
        <v>49.25</v>
      </c>
      <c r="B125" s="13">
        <v>238</v>
      </c>
      <c r="C125" s="5" t="s">
        <v>308</v>
      </c>
      <c r="D125" s="5" t="s">
        <v>311</v>
      </c>
      <c r="F125" s="5" t="s">
        <v>15</v>
      </c>
      <c r="G125" s="15">
        <v>38672</v>
      </c>
      <c r="H125" s="16">
        <f t="shared" si="3"/>
        <v>11.553424657534247</v>
      </c>
      <c r="J125" s="5"/>
    </row>
    <row r="126" spans="1:13" x14ac:dyDescent="0.25">
      <c r="A126" s="6">
        <v>49.29</v>
      </c>
      <c r="B126" s="13">
        <v>121</v>
      </c>
      <c r="C126" s="5" t="s">
        <v>59</v>
      </c>
      <c r="D126" s="5" t="s">
        <v>60</v>
      </c>
      <c r="E126" s="5" t="s">
        <v>61</v>
      </c>
      <c r="F126" s="5" t="s">
        <v>15</v>
      </c>
      <c r="G126" s="15">
        <v>21780</v>
      </c>
      <c r="H126" s="16">
        <f t="shared" si="3"/>
        <v>57.832876712328769</v>
      </c>
      <c r="I126" s="5" t="s">
        <v>62</v>
      </c>
      <c r="J126" s="5" t="s">
        <v>17</v>
      </c>
      <c r="K126" s="5" t="s">
        <v>40</v>
      </c>
    </row>
    <row r="127" spans="1:13" x14ac:dyDescent="0.25">
      <c r="A127" s="6">
        <v>49.42</v>
      </c>
      <c r="B127" s="13">
        <v>252</v>
      </c>
      <c r="C127" s="5" t="s">
        <v>31</v>
      </c>
      <c r="D127" s="5" t="s">
        <v>32</v>
      </c>
      <c r="F127" s="5" t="s">
        <v>15</v>
      </c>
      <c r="G127" s="15">
        <v>19841</v>
      </c>
      <c r="H127" s="16">
        <f t="shared" si="3"/>
        <v>63.145205479452052</v>
      </c>
      <c r="J127" s="5"/>
    </row>
    <row r="128" spans="1:13" x14ac:dyDescent="0.25">
      <c r="A128" s="6">
        <v>49.45</v>
      </c>
      <c r="B128" s="13">
        <v>231</v>
      </c>
      <c r="C128" s="5" t="s">
        <v>23</v>
      </c>
      <c r="D128" s="5" t="s">
        <v>321</v>
      </c>
      <c r="E128" s="14" t="s">
        <v>322</v>
      </c>
      <c r="F128" s="5" t="s">
        <v>316</v>
      </c>
      <c r="G128" s="15">
        <v>17757</v>
      </c>
      <c r="H128" s="16">
        <f t="shared" si="3"/>
        <v>68.854794520547941</v>
      </c>
      <c r="J128" s="5" t="s">
        <v>17</v>
      </c>
      <c r="K128" s="5" t="s">
        <v>93</v>
      </c>
    </row>
    <row r="129" spans="1:13" x14ac:dyDescent="0.25">
      <c r="A129" s="6">
        <v>49.5</v>
      </c>
      <c r="B129" s="13">
        <v>195</v>
      </c>
      <c r="C129" s="5" t="s">
        <v>68</v>
      </c>
      <c r="D129" s="5" t="s">
        <v>69</v>
      </c>
      <c r="E129" s="14" t="s">
        <v>70</v>
      </c>
      <c r="F129" s="5" t="s">
        <v>15</v>
      </c>
      <c r="G129" s="15">
        <v>23197</v>
      </c>
      <c r="H129" s="16">
        <f t="shared" si="3"/>
        <v>53.950684931506849</v>
      </c>
      <c r="I129" s="5" t="s">
        <v>39</v>
      </c>
      <c r="J129" s="5" t="s">
        <v>17</v>
      </c>
      <c r="K129" s="5" t="s">
        <v>40</v>
      </c>
    </row>
    <row r="130" spans="1:13" x14ac:dyDescent="0.25">
      <c r="A130" s="6">
        <v>49.52</v>
      </c>
      <c r="B130" s="13">
        <v>196</v>
      </c>
      <c r="C130" s="5" t="s">
        <v>68</v>
      </c>
      <c r="D130" s="5" t="s">
        <v>339</v>
      </c>
      <c r="E130" s="14" t="s">
        <v>70</v>
      </c>
      <c r="F130" s="5" t="s">
        <v>316</v>
      </c>
      <c r="G130" s="15">
        <v>21326</v>
      </c>
      <c r="H130" s="16">
        <f t="shared" si="3"/>
        <v>59.076712328767123</v>
      </c>
      <c r="I130" s="5" t="s">
        <v>39</v>
      </c>
      <c r="J130" s="5" t="s">
        <v>17</v>
      </c>
      <c r="K130" s="5" t="s">
        <v>340</v>
      </c>
    </row>
    <row r="131" spans="1:13" x14ac:dyDescent="0.25">
      <c r="A131" s="6">
        <v>50.25</v>
      </c>
      <c r="B131" s="13">
        <v>199</v>
      </c>
      <c r="C131" s="5" t="s">
        <v>51</v>
      </c>
      <c r="D131" s="5" t="s">
        <v>52</v>
      </c>
      <c r="E131" s="14" t="s">
        <v>53</v>
      </c>
      <c r="F131" s="5" t="s">
        <v>15</v>
      </c>
      <c r="G131" s="15">
        <v>21388</v>
      </c>
      <c r="H131" s="16">
        <f t="shared" si="3"/>
        <v>58.906849315068492</v>
      </c>
      <c r="I131" s="5" t="s">
        <v>39</v>
      </c>
      <c r="J131" s="5" t="s">
        <v>17</v>
      </c>
      <c r="K131" s="5" t="s">
        <v>18</v>
      </c>
    </row>
    <row r="132" spans="1:13" x14ac:dyDescent="0.25">
      <c r="A132" s="6">
        <v>50.54</v>
      </c>
      <c r="B132" s="13">
        <v>145</v>
      </c>
      <c r="C132" s="5" t="s">
        <v>313</v>
      </c>
      <c r="D132" s="5" t="s">
        <v>314</v>
      </c>
      <c r="E132" s="5" t="s">
        <v>315</v>
      </c>
      <c r="F132" s="5" t="s">
        <v>316</v>
      </c>
      <c r="G132" s="15">
        <v>14776</v>
      </c>
      <c r="H132" s="16">
        <f t="shared" si="3"/>
        <v>77.021917808219172</v>
      </c>
      <c r="I132" s="5" t="s">
        <v>92</v>
      </c>
      <c r="J132" s="5" t="s">
        <v>17</v>
      </c>
      <c r="K132" s="5" t="s">
        <v>93</v>
      </c>
    </row>
    <row r="133" spans="1:13" x14ac:dyDescent="0.25">
      <c r="A133" s="18">
        <f>51.42-0.2</f>
        <v>51.22</v>
      </c>
      <c r="B133" s="13">
        <v>158</v>
      </c>
      <c r="C133" s="5" t="s">
        <v>210</v>
      </c>
      <c r="D133" s="5" t="s">
        <v>211</v>
      </c>
      <c r="E133" s="14" t="s">
        <v>212</v>
      </c>
      <c r="F133" s="5" t="s">
        <v>213</v>
      </c>
      <c r="G133" s="15">
        <v>30728</v>
      </c>
      <c r="H133" s="16">
        <f t="shared" si="3"/>
        <v>33.317808219178083</v>
      </c>
      <c r="I133" s="5" t="s">
        <v>165</v>
      </c>
      <c r="J133" s="5" t="s">
        <v>17</v>
      </c>
      <c r="K133" s="5" t="s">
        <v>18</v>
      </c>
    </row>
    <row r="134" spans="1:13" x14ac:dyDescent="0.25">
      <c r="A134" s="6">
        <v>51.41</v>
      </c>
      <c r="B134" s="13">
        <v>126</v>
      </c>
      <c r="C134" s="5" t="s">
        <v>54</v>
      </c>
      <c r="D134" s="5" t="s">
        <v>55</v>
      </c>
      <c r="E134" s="5" t="s">
        <v>56</v>
      </c>
      <c r="F134" s="5" t="s">
        <v>15</v>
      </c>
      <c r="G134" s="15">
        <v>21440</v>
      </c>
      <c r="H134" s="16">
        <f t="shared" si="3"/>
        <v>58.764383561643832</v>
      </c>
      <c r="I134" s="5" t="s">
        <v>57</v>
      </c>
      <c r="J134" s="5" t="s">
        <v>58</v>
      </c>
      <c r="K134" s="5" t="s">
        <v>40</v>
      </c>
    </row>
    <row r="135" spans="1:13" x14ac:dyDescent="0.25">
      <c r="A135" s="6">
        <v>53.32</v>
      </c>
      <c r="B135" s="13">
        <v>247</v>
      </c>
      <c r="C135" s="5" t="s">
        <v>198</v>
      </c>
      <c r="D135" s="5" t="s">
        <v>199</v>
      </c>
      <c r="F135" s="5" t="s">
        <v>15</v>
      </c>
      <c r="G135" s="15">
        <v>30564</v>
      </c>
      <c r="H135" s="16">
        <f t="shared" si="3"/>
        <v>33.767123287671232</v>
      </c>
      <c r="I135" s="5"/>
      <c r="J135" s="5"/>
    </row>
    <row r="136" spans="1:13" x14ac:dyDescent="0.25">
      <c r="A136" s="6">
        <v>54.08</v>
      </c>
      <c r="B136" s="13">
        <v>200</v>
      </c>
      <c r="C136" s="5" t="s">
        <v>36</v>
      </c>
      <c r="D136" s="5" t="s">
        <v>37</v>
      </c>
      <c r="E136" s="14" t="s">
        <v>38</v>
      </c>
      <c r="F136" s="5" t="s">
        <v>15</v>
      </c>
      <c r="G136" s="15">
        <v>20670</v>
      </c>
      <c r="H136" s="16">
        <f t="shared" ref="H136:H148" si="4">($H$7-G136)/365</f>
        <v>60.873972602739727</v>
      </c>
      <c r="I136" s="5" t="s">
        <v>39</v>
      </c>
      <c r="J136" s="5" t="s">
        <v>17</v>
      </c>
      <c r="K136" s="5" t="s">
        <v>40</v>
      </c>
    </row>
    <row r="137" spans="1:13" x14ac:dyDescent="0.25">
      <c r="A137" s="6">
        <v>55.32</v>
      </c>
      <c r="B137" s="13">
        <v>189</v>
      </c>
      <c r="C137" s="5" t="s">
        <v>12</v>
      </c>
      <c r="D137" s="5" t="s">
        <v>13</v>
      </c>
      <c r="E137" s="14" t="s">
        <v>14</v>
      </c>
      <c r="F137" s="5" t="s">
        <v>15</v>
      </c>
      <c r="G137" s="15">
        <v>12680</v>
      </c>
      <c r="H137" s="16">
        <f t="shared" si="4"/>
        <v>82.764383561643839</v>
      </c>
      <c r="I137" s="5" t="s">
        <v>16</v>
      </c>
      <c r="J137" s="5" t="s">
        <v>17</v>
      </c>
      <c r="K137" s="5" t="s">
        <v>18</v>
      </c>
    </row>
    <row r="138" spans="1:13" x14ac:dyDescent="0.25">
      <c r="A138" s="6">
        <v>56.03</v>
      </c>
      <c r="B138" s="13">
        <v>111</v>
      </c>
      <c r="C138" s="5" t="s">
        <v>330</v>
      </c>
      <c r="D138" s="5" t="s">
        <v>33</v>
      </c>
      <c r="E138" s="5" t="s">
        <v>331</v>
      </c>
      <c r="F138" s="5" t="s">
        <v>316</v>
      </c>
      <c r="G138" s="15">
        <v>20000</v>
      </c>
      <c r="H138" s="16">
        <f t="shared" si="4"/>
        <v>62.709589041095889</v>
      </c>
      <c r="I138" s="5" t="s">
        <v>35</v>
      </c>
      <c r="J138" s="5" t="s">
        <v>17</v>
      </c>
      <c r="K138" s="5" t="s">
        <v>93</v>
      </c>
    </row>
    <row r="139" spans="1:13" x14ac:dyDescent="0.25">
      <c r="A139" s="6">
        <v>56.19</v>
      </c>
      <c r="B139" s="13">
        <v>174</v>
      </c>
      <c r="C139" s="5" t="s">
        <v>349</v>
      </c>
      <c r="D139" s="5" t="s">
        <v>90</v>
      </c>
      <c r="E139" s="5" t="s">
        <v>91</v>
      </c>
      <c r="F139" s="5" t="s">
        <v>316</v>
      </c>
      <c r="G139" s="15">
        <v>23715</v>
      </c>
      <c r="H139" s="16">
        <f t="shared" si="4"/>
        <v>52.531506849315072</v>
      </c>
      <c r="I139" s="5" t="s">
        <v>92</v>
      </c>
      <c r="J139" s="5" t="s">
        <v>17</v>
      </c>
      <c r="K139" s="5" t="s">
        <v>40</v>
      </c>
      <c r="M139" s="5"/>
    </row>
    <row r="140" spans="1:13" x14ac:dyDescent="0.25">
      <c r="A140" s="6">
        <v>56.21</v>
      </c>
      <c r="B140" s="13">
        <v>173</v>
      </c>
      <c r="C140" s="5" t="s">
        <v>89</v>
      </c>
      <c r="D140" s="5" t="s">
        <v>90</v>
      </c>
      <c r="E140" s="5" t="s">
        <v>91</v>
      </c>
      <c r="F140" s="5" t="s">
        <v>15</v>
      </c>
      <c r="G140" s="15">
        <v>25376</v>
      </c>
      <c r="H140" s="16">
        <f t="shared" si="4"/>
        <v>47.980821917808221</v>
      </c>
      <c r="I140" s="5" t="s">
        <v>92</v>
      </c>
      <c r="J140" s="5" t="s">
        <v>17</v>
      </c>
      <c r="K140" s="5" t="s">
        <v>93</v>
      </c>
      <c r="M140" s="5"/>
    </row>
    <row r="141" spans="1:13" x14ac:dyDescent="0.25">
      <c r="A141" s="6">
        <v>56.33</v>
      </c>
      <c r="B141" s="13">
        <v>226</v>
      </c>
      <c r="C141" s="5" t="s">
        <v>180</v>
      </c>
      <c r="D141" s="5" t="s">
        <v>462</v>
      </c>
      <c r="E141" s="14" t="s">
        <v>182</v>
      </c>
      <c r="F141" s="5" t="s">
        <v>316</v>
      </c>
      <c r="G141" s="15">
        <v>40667</v>
      </c>
      <c r="H141" s="16">
        <f t="shared" si="4"/>
        <v>6.087671232876712</v>
      </c>
      <c r="I141" s="5" t="s">
        <v>16</v>
      </c>
      <c r="J141" s="5" t="s">
        <v>17</v>
      </c>
      <c r="K141" s="5" t="s">
        <v>88</v>
      </c>
    </row>
    <row r="142" spans="1:13" x14ac:dyDescent="0.25">
      <c r="A142" s="6">
        <v>56.37</v>
      </c>
      <c r="B142" s="13">
        <v>224</v>
      </c>
      <c r="C142" s="5" t="s">
        <v>180</v>
      </c>
      <c r="D142" s="5" t="s">
        <v>386</v>
      </c>
      <c r="E142" s="14" t="s">
        <v>182</v>
      </c>
      <c r="F142" s="5" t="s">
        <v>316</v>
      </c>
      <c r="G142" s="15">
        <v>28614</v>
      </c>
      <c r="H142" s="16">
        <f t="shared" si="4"/>
        <v>39.109589041095887</v>
      </c>
      <c r="I142" s="5" t="s">
        <v>16</v>
      </c>
      <c r="J142" s="5" t="s">
        <v>17</v>
      </c>
      <c r="K142" s="5" t="s">
        <v>340</v>
      </c>
    </row>
    <row r="143" spans="1:13" x14ac:dyDescent="0.25">
      <c r="A143" s="6">
        <v>57.19</v>
      </c>
      <c r="B143" s="13">
        <v>124</v>
      </c>
      <c r="C143" s="5" t="s">
        <v>94</v>
      </c>
      <c r="D143" s="5" t="s">
        <v>95</v>
      </c>
      <c r="E143" s="5" t="s">
        <v>96</v>
      </c>
      <c r="F143" s="5" t="s">
        <v>15</v>
      </c>
      <c r="G143" s="15">
        <v>25505</v>
      </c>
      <c r="H143" s="16">
        <f t="shared" si="4"/>
        <v>47.627397260273973</v>
      </c>
      <c r="I143" s="5" t="s">
        <v>92</v>
      </c>
      <c r="J143" s="5" t="s">
        <v>17</v>
      </c>
      <c r="K143" s="5" t="s">
        <v>18</v>
      </c>
    </row>
    <row r="144" spans="1:13" x14ac:dyDescent="0.25">
      <c r="A144" s="6">
        <v>57.22</v>
      </c>
      <c r="B144" s="13">
        <v>123</v>
      </c>
      <c r="C144" s="5" t="s">
        <v>351</v>
      </c>
      <c r="D144" s="5" t="s">
        <v>95</v>
      </c>
      <c r="E144" s="5" t="s">
        <v>353</v>
      </c>
      <c r="F144" s="5" t="s">
        <v>316</v>
      </c>
      <c r="G144" s="15">
        <v>25447</v>
      </c>
      <c r="H144" s="16">
        <f t="shared" si="4"/>
        <v>47.786301369863011</v>
      </c>
      <c r="I144" s="5" t="s">
        <v>92</v>
      </c>
      <c r="J144" s="5" t="s">
        <v>17</v>
      </c>
      <c r="K144" s="5" t="s">
        <v>40</v>
      </c>
    </row>
    <row r="145" spans="1:14" x14ac:dyDescent="0.25">
      <c r="A145" s="6">
        <v>57.48</v>
      </c>
      <c r="B145" s="13">
        <v>193</v>
      </c>
      <c r="C145" s="5" t="s">
        <v>46</v>
      </c>
      <c r="D145" s="5" t="s">
        <v>337</v>
      </c>
      <c r="E145" s="14" t="s">
        <v>338</v>
      </c>
      <c r="F145" s="5" t="s">
        <v>316</v>
      </c>
      <c r="G145" s="15">
        <v>20717</v>
      </c>
      <c r="H145" s="16">
        <f t="shared" si="4"/>
        <v>60.745205479452054</v>
      </c>
      <c r="I145" s="5" t="s">
        <v>49</v>
      </c>
      <c r="J145" s="5" t="s">
        <v>50</v>
      </c>
      <c r="K145" s="5" t="s">
        <v>93</v>
      </c>
    </row>
    <row r="146" spans="1:14" x14ac:dyDescent="0.25">
      <c r="A146" s="6">
        <v>57.5</v>
      </c>
      <c r="B146" s="13">
        <v>194</v>
      </c>
      <c r="C146" s="5" t="s">
        <v>46</v>
      </c>
      <c r="D146" s="5" t="s">
        <v>47</v>
      </c>
      <c r="E146" s="14" t="s">
        <v>48</v>
      </c>
      <c r="F146" s="5" t="s">
        <v>15</v>
      </c>
      <c r="G146" s="15">
        <v>21174</v>
      </c>
      <c r="H146" s="16">
        <f t="shared" si="4"/>
        <v>59.493150684931507</v>
      </c>
      <c r="I146" s="5" t="s">
        <v>49</v>
      </c>
      <c r="J146" s="5" t="s">
        <v>50</v>
      </c>
      <c r="K146" s="5" t="s">
        <v>40</v>
      </c>
    </row>
    <row r="147" spans="1:14" x14ac:dyDescent="0.25">
      <c r="A147" s="19"/>
      <c r="B147" s="13">
        <v>125</v>
      </c>
      <c r="C147" s="5" t="s">
        <v>116</v>
      </c>
      <c r="D147" s="5" t="s">
        <v>117</v>
      </c>
      <c r="E147" s="5" t="s">
        <v>118</v>
      </c>
      <c r="F147" s="5" t="s">
        <v>15</v>
      </c>
      <c r="G147" s="15">
        <v>26124</v>
      </c>
      <c r="H147" s="16">
        <f t="shared" si="4"/>
        <v>45.93150684931507</v>
      </c>
      <c r="I147" s="5" t="s">
        <v>92</v>
      </c>
      <c r="J147" s="5" t="s">
        <v>17</v>
      </c>
      <c r="K147" s="5" t="s">
        <v>93</v>
      </c>
    </row>
    <row r="148" spans="1:14" x14ac:dyDescent="0.25">
      <c r="A148" s="19"/>
      <c r="B148" s="13">
        <v>178</v>
      </c>
      <c r="C148" s="5" t="s">
        <v>253</v>
      </c>
      <c r="D148" s="5" t="s">
        <v>254</v>
      </c>
      <c r="E148" s="5" t="s">
        <v>255</v>
      </c>
      <c r="F148" s="5" t="s">
        <v>15</v>
      </c>
      <c r="G148" s="15">
        <v>32204</v>
      </c>
      <c r="H148" s="16">
        <f t="shared" si="4"/>
        <v>29.273972602739725</v>
      </c>
      <c r="I148" s="5" t="s">
        <v>256</v>
      </c>
      <c r="J148" s="5" t="s">
        <v>17</v>
      </c>
      <c r="K148" s="5" t="s">
        <v>88</v>
      </c>
    </row>
    <row r="149" spans="1:14" x14ac:dyDescent="0.25">
      <c r="A149" s="23"/>
      <c r="B149" s="13">
        <v>159</v>
      </c>
      <c r="C149" s="5" t="s">
        <v>394</v>
      </c>
      <c r="D149" s="5" t="s">
        <v>395</v>
      </c>
      <c r="E149" s="5" t="s">
        <v>396</v>
      </c>
      <c r="F149" s="5" t="s">
        <v>316</v>
      </c>
      <c r="G149" s="15">
        <v>29281</v>
      </c>
      <c r="H149" s="16">
        <f>($H$7-G149)/365</f>
        <v>37.282191780821918</v>
      </c>
      <c r="I149" s="5" t="s">
        <v>92</v>
      </c>
      <c r="J149" s="5" t="s">
        <v>17</v>
      </c>
      <c r="K149" s="5" t="s">
        <v>40</v>
      </c>
    </row>
    <row r="150" spans="1:14" x14ac:dyDescent="0.25">
      <c r="A150" s="23"/>
      <c r="B150" s="13">
        <v>176</v>
      </c>
      <c r="C150" s="5" t="s">
        <v>403</v>
      </c>
      <c r="D150" s="5" t="s">
        <v>286</v>
      </c>
      <c r="E150" s="5" t="s">
        <v>114</v>
      </c>
      <c r="F150" s="5" t="s">
        <v>316</v>
      </c>
      <c r="G150" s="15">
        <v>29416</v>
      </c>
      <c r="H150" s="16">
        <f>($H$7-G150)/365</f>
        <v>36.912328767123284</v>
      </c>
      <c r="I150" s="5" t="s">
        <v>115</v>
      </c>
      <c r="J150" s="5" t="s">
        <v>17</v>
      </c>
      <c r="K150" s="5" t="s">
        <v>93</v>
      </c>
    </row>
    <row r="151" spans="1:14" x14ac:dyDescent="0.25">
      <c r="A151" s="19"/>
      <c r="B151" s="13">
        <v>133</v>
      </c>
      <c r="C151" s="5" t="s">
        <v>417</v>
      </c>
      <c r="D151" s="5" t="s">
        <v>36</v>
      </c>
      <c r="E151" s="5" t="s">
        <v>418</v>
      </c>
      <c r="F151" s="5" t="s">
        <v>316</v>
      </c>
      <c r="G151" s="15">
        <v>31213</v>
      </c>
      <c r="H151" s="16">
        <f>($H$7-G151)/365</f>
        <v>31.989041095890411</v>
      </c>
      <c r="I151" s="5" t="s">
        <v>67</v>
      </c>
      <c r="J151" s="5" t="s">
        <v>17</v>
      </c>
      <c r="K151" s="5" t="s">
        <v>40</v>
      </c>
      <c r="L151" s="5"/>
    </row>
    <row r="152" spans="1:14" x14ac:dyDescent="0.25">
      <c r="A152" s="19"/>
      <c r="B152" s="13">
        <v>220</v>
      </c>
      <c r="C152" s="5" t="s">
        <v>431</v>
      </c>
      <c r="D152" s="5" t="s">
        <v>432</v>
      </c>
      <c r="E152" s="14" t="s">
        <v>433</v>
      </c>
      <c r="F152" s="5" t="s">
        <v>316</v>
      </c>
      <c r="G152" s="15">
        <v>32412</v>
      </c>
      <c r="H152" s="16">
        <f>($H$7-G152)/365</f>
        <v>28.704109589041096</v>
      </c>
      <c r="I152" s="5" t="s">
        <v>16</v>
      </c>
      <c r="J152" s="5" t="s">
        <v>17</v>
      </c>
      <c r="K152" s="5" t="s">
        <v>18</v>
      </c>
    </row>
    <row r="153" spans="1:14" x14ac:dyDescent="0.25">
      <c r="B153" s="13"/>
    </row>
    <row r="154" spans="1:14" s="5" customFormat="1" ht="15.75" x14ac:dyDescent="0.25">
      <c r="A154" s="6"/>
      <c r="B154" s="24"/>
      <c r="C154"/>
      <c r="D154"/>
      <c r="F154"/>
      <c r="G154"/>
      <c r="H154"/>
      <c r="I154"/>
      <c r="J154"/>
      <c r="L154"/>
      <c r="M154"/>
      <c r="N154"/>
    </row>
    <row r="155" spans="1:14" s="5" customFormat="1" x14ac:dyDescent="0.25">
      <c r="A155" s="6"/>
      <c r="B155" s="13"/>
      <c r="C155"/>
      <c r="D155"/>
      <c r="F155"/>
      <c r="G155"/>
      <c r="H155"/>
      <c r="I155"/>
      <c r="J155"/>
      <c r="L155"/>
      <c r="M155"/>
      <c r="N155"/>
    </row>
    <row r="156" spans="1:14" s="5" customFormat="1" x14ac:dyDescent="0.25">
      <c r="A156" s="6"/>
      <c r="B156" s="13" t="s">
        <v>463</v>
      </c>
      <c r="C156"/>
      <c r="D156"/>
      <c r="F156"/>
      <c r="I156"/>
      <c r="J156"/>
      <c r="L156"/>
      <c r="M156"/>
      <c r="N156"/>
    </row>
    <row r="157" spans="1:14" s="5" customFormat="1" x14ac:dyDescent="0.25">
      <c r="A157" s="6"/>
      <c r="B157" s="13" t="s">
        <v>463</v>
      </c>
      <c r="C157"/>
      <c r="D157"/>
      <c r="F157"/>
      <c r="G157"/>
      <c r="H157"/>
      <c r="I157"/>
      <c r="J157"/>
      <c r="L157"/>
      <c r="M157"/>
      <c r="N157"/>
    </row>
    <row r="158" spans="1:14" s="5" customFormat="1" x14ac:dyDescent="0.25">
      <c r="A158" s="6"/>
      <c r="B158" s="13" t="s">
        <v>463</v>
      </c>
      <c r="C158"/>
      <c r="D158"/>
      <c r="F158"/>
      <c r="G158"/>
      <c r="H158"/>
      <c r="I158"/>
      <c r="J158"/>
      <c r="L158"/>
      <c r="M158"/>
      <c r="N158"/>
    </row>
    <row r="159" spans="1:14" s="5" customFormat="1" x14ac:dyDescent="0.25">
      <c r="A159" s="6"/>
      <c r="B159" s="13" t="s">
        <v>463</v>
      </c>
      <c r="C159"/>
      <c r="D159"/>
      <c r="F159"/>
      <c r="G159"/>
      <c r="H159"/>
      <c r="I159"/>
      <c r="J159"/>
      <c r="L159"/>
      <c r="M159"/>
      <c r="N159"/>
    </row>
  </sheetData>
  <sortState ref="A5:N160">
    <sortCondition ref="A5:A160"/>
  </sortState>
  <hyperlinks>
    <hyperlink ref="E133" r:id="rId1"/>
    <hyperlink ref="E117" r:id="rId2"/>
    <hyperlink ref="E16" r:id="rId3"/>
    <hyperlink ref="E15" r:id="rId4"/>
    <hyperlink ref="E77" r:id="rId5"/>
    <hyperlink ref="E137" r:id="rId6"/>
    <hyperlink ref="E110" r:id="rId7"/>
    <hyperlink ref="E33" r:id="rId8"/>
    <hyperlink ref="E40" r:id="rId9"/>
    <hyperlink ref="E145" r:id="rId10"/>
    <hyperlink ref="E146" r:id="rId11"/>
    <hyperlink ref="E129" r:id="rId12"/>
    <hyperlink ref="E130" r:id="rId13"/>
    <hyperlink ref="E17" r:id="rId14"/>
    <hyperlink ref="E131" r:id="rId15"/>
    <hyperlink ref="E136" r:id="rId16"/>
    <hyperlink ref="E94" r:id="rId17"/>
    <hyperlink ref="E53" r:id="rId18"/>
    <hyperlink ref="E41" r:id="rId19"/>
    <hyperlink ref="E86" r:id="rId20"/>
    <hyperlink ref="E48" r:id="rId21"/>
    <hyperlink ref="E49" r:id="rId22"/>
    <hyperlink ref="E47" r:id="rId23"/>
    <hyperlink ref="E98" r:id="rId24"/>
    <hyperlink ref="E99" r:id="rId25"/>
    <hyperlink ref="E74" r:id="rId26"/>
    <hyperlink ref="E75" r:id="rId27"/>
    <hyperlink ref="E112" r:id="rId28"/>
    <hyperlink ref="E73" r:id="rId29"/>
    <hyperlink ref="E79" r:id="rId30"/>
    <hyperlink ref="E100" r:id="rId31"/>
    <hyperlink ref="E20" r:id="rId32"/>
    <hyperlink ref="E10" r:id="rId33"/>
    <hyperlink ref="E23" r:id="rId34"/>
    <hyperlink ref="E152" r:id="rId35"/>
    <hyperlink ref="E66" r:id="rId36"/>
    <hyperlink ref="E61" r:id="rId37"/>
    <hyperlink ref="E119" r:id="rId38"/>
    <hyperlink ref="E136:E138" r:id="rId39" display="kellyamestoy@gmail.com"/>
    <hyperlink ref="E38" r:id="rId40"/>
    <hyperlink ref="E90" r:id="rId41"/>
    <hyperlink ref="E62" r:id="rId42"/>
    <hyperlink ref="E76" r:id="rId43"/>
    <hyperlink ref="E128" r:id="rId44"/>
    <hyperlink ref="E29" r:id="rId45"/>
    <hyperlink ref="E121" r:id="rId46"/>
    <hyperlink ref="E51" r:id="rId47"/>
    <hyperlink ref="E67" r:id="rId48"/>
    <hyperlink ref="E36" r:id="rId49"/>
    <hyperlink ref="E69" r:id="rId50"/>
  </hyperlinks>
  <pageMargins left="0.25" right="0.25" top="0.75" bottom="0.75" header="0.3" footer="0.3"/>
  <pageSetup orientation="portrait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1"/>
  <sheetViews>
    <sheetView topLeftCell="A4" zoomScale="98" workbookViewId="0">
      <pane ySplit="2" topLeftCell="A6" activePane="bottomLeft" state="frozen"/>
      <selection activeCell="A4" sqref="A4"/>
      <selection pane="bottomLeft" activeCell="O10" sqref="O10"/>
    </sheetView>
  </sheetViews>
  <sheetFormatPr defaultRowHeight="15" x14ac:dyDescent="0.25"/>
  <cols>
    <col min="1" max="1" width="9.28515625" style="6" bestFit="1" customWidth="1"/>
    <col min="2" max="2" width="9.42578125" customWidth="1"/>
    <col min="3" max="3" width="15.85546875" bestFit="1" customWidth="1"/>
    <col min="4" max="4" width="13.140625" bestFit="1" customWidth="1"/>
    <col min="5" max="5" width="29.42578125" style="5" hidden="1" customWidth="1"/>
    <col min="6" max="6" width="11.85546875" customWidth="1"/>
    <col min="7" max="7" width="10.7109375" hidden="1" customWidth="1"/>
    <col min="8" max="8" width="12.140625" hidden="1" customWidth="1"/>
    <col min="9" max="9" width="13" customWidth="1"/>
    <col min="10" max="10" width="18" customWidth="1"/>
    <col min="11" max="11" width="14.85546875" style="5" hidden="1" customWidth="1"/>
  </cols>
  <sheetData>
    <row r="1" spans="1:14" s="3" customFormat="1" ht="31.5" x14ac:dyDescent="0.5">
      <c r="A1" s="1"/>
      <c r="B1" s="2" t="s">
        <v>0</v>
      </c>
      <c r="D1"/>
      <c r="E1" s="4" t="s">
        <v>1</v>
      </c>
      <c r="F1"/>
      <c r="G1"/>
      <c r="H1"/>
      <c r="I1"/>
      <c r="J1"/>
      <c r="K1" s="5"/>
      <c r="L1"/>
      <c r="M1"/>
    </row>
    <row r="2" spans="1:14" ht="18.75" x14ac:dyDescent="0.3">
      <c r="B2" s="7">
        <v>42889</v>
      </c>
    </row>
    <row r="3" spans="1:14" x14ac:dyDescent="0.25">
      <c r="L3" s="8"/>
    </row>
    <row r="4" spans="1:14" x14ac:dyDescent="0.25">
      <c r="L4" s="8"/>
    </row>
    <row r="5" spans="1:14" ht="28.5" x14ac:dyDescent="0.45">
      <c r="C5" s="33" t="s">
        <v>474</v>
      </c>
      <c r="K5" s="11" t="s">
        <v>11</v>
      </c>
      <c r="L5" s="11"/>
      <c r="M5" s="11"/>
    </row>
    <row r="6" spans="1:14" ht="18.75" x14ac:dyDescent="0.3">
      <c r="A6" s="9"/>
      <c r="B6" s="10"/>
      <c r="C6" s="11"/>
      <c r="D6" s="11"/>
      <c r="E6" s="11"/>
      <c r="F6" s="11"/>
      <c r="G6" s="11"/>
      <c r="H6" s="12"/>
      <c r="I6" s="11"/>
      <c r="J6" s="11"/>
      <c r="K6" s="11"/>
      <c r="L6" s="11"/>
      <c r="M6" s="11"/>
    </row>
    <row r="7" spans="1:14" ht="18.75" x14ac:dyDescent="0.3">
      <c r="A7" s="9" t="s">
        <v>2</v>
      </c>
      <c r="B7" s="10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1" t="s">
        <v>8</v>
      </c>
      <c r="H7" s="12">
        <v>42889</v>
      </c>
      <c r="I7" s="11" t="s">
        <v>9</v>
      </c>
      <c r="J7" s="11" t="s">
        <v>10</v>
      </c>
      <c r="K7" s="11"/>
      <c r="L7" s="11"/>
      <c r="M7" s="11"/>
    </row>
    <row r="8" spans="1:14" x14ac:dyDescent="0.25">
      <c r="A8" s="6">
        <v>22.07</v>
      </c>
      <c r="B8" s="13">
        <v>246</v>
      </c>
      <c r="C8" s="5" t="s">
        <v>152</v>
      </c>
      <c r="D8" s="5" t="s">
        <v>153</v>
      </c>
      <c r="F8" s="5" t="s">
        <v>15</v>
      </c>
      <c r="G8" s="15">
        <v>27871</v>
      </c>
      <c r="H8" s="16">
        <f>($H$7-G8)/365</f>
        <v>41.145205479452052</v>
      </c>
      <c r="I8" s="5" t="s">
        <v>16</v>
      </c>
      <c r="J8" s="5" t="s">
        <v>17</v>
      </c>
    </row>
    <row r="9" spans="1:14" x14ac:dyDescent="0.25">
      <c r="A9" s="6">
        <v>23.34</v>
      </c>
      <c r="B9" s="13">
        <v>168</v>
      </c>
      <c r="C9" s="5" t="s">
        <v>190</v>
      </c>
      <c r="D9" s="5" t="s">
        <v>191</v>
      </c>
      <c r="E9" s="5" t="s">
        <v>192</v>
      </c>
      <c r="F9" s="5" t="s">
        <v>15</v>
      </c>
      <c r="G9" s="15">
        <v>30311</v>
      </c>
      <c r="H9" s="16">
        <f>($H$7-G9)/365</f>
        <v>34.460273972602742</v>
      </c>
      <c r="I9" s="5" t="s">
        <v>193</v>
      </c>
      <c r="J9" s="5" t="s">
        <v>17</v>
      </c>
      <c r="K9" s="5" t="s">
        <v>88</v>
      </c>
      <c r="M9" s="5"/>
    </row>
    <row r="10" spans="1:14" x14ac:dyDescent="0.25">
      <c r="A10" s="6">
        <v>24.11</v>
      </c>
      <c r="B10" s="13">
        <v>219</v>
      </c>
      <c r="C10" s="5" t="s">
        <v>271</v>
      </c>
      <c r="D10" s="5" t="s">
        <v>272</v>
      </c>
      <c r="E10" s="14" t="s">
        <v>273</v>
      </c>
      <c r="F10" s="5" t="s">
        <v>15</v>
      </c>
      <c r="G10" s="15">
        <v>32986</v>
      </c>
      <c r="H10" s="16">
        <f>($H$7-G10)/365</f>
        <v>27.13150684931507</v>
      </c>
      <c r="I10" s="5" t="s">
        <v>16</v>
      </c>
      <c r="J10" s="5" t="s">
        <v>17</v>
      </c>
      <c r="K10" s="5" t="s">
        <v>88</v>
      </c>
    </row>
    <row r="11" spans="1:14" x14ac:dyDescent="0.25">
      <c r="A11" s="6">
        <v>24.31</v>
      </c>
      <c r="B11" s="13">
        <v>244</v>
      </c>
      <c r="C11" s="5" t="s">
        <v>286</v>
      </c>
      <c r="D11" s="5" t="s">
        <v>287</v>
      </c>
      <c r="F11" s="5" t="s">
        <v>15</v>
      </c>
      <c r="G11" s="15">
        <v>33982</v>
      </c>
      <c r="H11" s="16">
        <f>($H$7-G11)/365</f>
        <v>24.402739726027399</v>
      </c>
      <c r="J11" s="5"/>
    </row>
    <row r="12" spans="1:14" s="17" customFormat="1" x14ac:dyDescent="0.25">
      <c r="A12" s="6">
        <v>25.12</v>
      </c>
      <c r="B12" s="13">
        <v>118</v>
      </c>
      <c r="C12" s="5" t="s">
        <v>245</v>
      </c>
      <c r="D12" s="5" t="s">
        <v>246</v>
      </c>
      <c r="E12" s="5" t="s">
        <v>247</v>
      </c>
      <c r="F12" s="5" t="s">
        <v>15</v>
      </c>
      <c r="G12" s="15">
        <v>31973</v>
      </c>
      <c r="H12" s="16">
        <f>($H$7-G12)/365</f>
        <v>29.906849315068492</v>
      </c>
      <c r="I12" s="5" t="s">
        <v>16</v>
      </c>
      <c r="J12" s="5" t="s">
        <v>17</v>
      </c>
      <c r="K12" s="5" t="s">
        <v>88</v>
      </c>
      <c r="L12"/>
      <c r="M12"/>
      <c r="N12"/>
    </row>
    <row r="13" spans="1:14" x14ac:dyDescent="0.25">
      <c r="A13" s="6">
        <v>25.37</v>
      </c>
      <c r="B13" s="13">
        <v>241</v>
      </c>
      <c r="C13" s="5" t="s">
        <v>266</v>
      </c>
      <c r="D13" s="5" t="s">
        <v>267</v>
      </c>
      <c r="F13" s="5" t="s">
        <v>15</v>
      </c>
      <c r="G13" s="15">
        <v>32814</v>
      </c>
      <c r="H13" s="16">
        <f>($H$7-G13)/365</f>
        <v>27.602739726027398</v>
      </c>
      <c r="J13" s="5"/>
    </row>
    <row r="14" spans="1:14" s="17" customFormat="1" x14ac:dyDescent="0.25">
      <c r="A14" s="6">
        <v>26.01</v>
      </c>
      <c r="B14" s="13">
        <v>170</v>
      </c>
      <c r="C14" s="5" t="s">
        <v>173</v>
      </c>
      <c r="D14" s="5" t="s">
        <v>174</v>
      </c>
      <c r="E14" s="5" t="s">
        <v>175</v>
      </c>
      <c r="F14" s="5" t="s">
        <v>15</v>
      </c>
      <c r="G14" s="15">
        <v>29689</v>
      </c>
      <c r="H14" s="16">
        <f>($H$7-G14)/365</f>
        <v>36.164383561643838</v>
      </c>
      <c r="I14" s="5" t="s">
        <v>26</v>
      </c>
      <c r="J14" s="5" t="s">
        <v>17</v>
      </c>
      <c r="K14" s="5" t="s">
        <v>18</v>
      </c>
      <c r="L14"/>
      <c r="M14" s="5"/>
      <c r="N14"/>
    </row>
    <row r="15" spans="1:14" x14ac:dyDescent="0.25">
      <c r="A15" s="6">
        <v>26.05</v>
      </c>
      <c r="B15" s="13">
        <v>131</v>
      </c>
      <c r="C15" s="5" t="s">
        <v>268</v>
      </c>
      <c r="D15" s="5" t="s">
        <v>269</v>
      </c>
      <c r="E15" s="5" t="s">
        <v>270</v>
      </c>
      <c r="F15" s="5" t="s">
        <v>15</v>
      </c>
      <c r="G15" s="15">
        <v>32969</v>
      </c>
      <c r="H15" s="16">
        <f>($H$7-G15)/365</f>
        <v>27.17808219178082</v>
      </c>
      <c r="I15" s="5" t="s">
        <v>67</v>
      </c>
      <c r="J15" s="5" t="s">
        <v>17</v>
      </c>
      <c r="K15" s="5" t="s">
        <v>88</v>
      </c>
    </row>
    <row r="16" spans="1:14" x14ac:dyDescent="0.25">
      <c r="A16" s="6">
        <v>26.07</v>
      </c>
      <c r="B16" s="13">
        <v>148</v>
      </c>
      <c r="C16" s="5" t="s">
        <v>83</v>
      </c>
      <c r="D16" s="5" t="s">
        <v>214</v>
      </c>
      <c r="E16" s="5" t="s">
        <v>215</v>
      </c>
      <c r="F16" s="5" t="s">
        <v>15</v>
      </c>
      <c r="G16" s="15">
        <v>30826</v>
      </c>
      <c r="H16" s="16">
        <f>($H$7-G16)/365</f>
        <v>33.049315068493151</v>
      </c>
      <c r="I16" s="5" t="s">
        <v>16</v>
      </c>
      <c r="J16" s="5" t="s">
        <v>17</v>
      </c>
      <c r="K16" s="5" t="s">
        <v>88</v>
      </c>
    </row>
    <row r="17" spans="1:14" s="17" customFormat="1" x14ac:dyDescent="0.25">
      <c r="A17" s="6">
        <v>26.36</v>
      </c>
      <c r="B17" s="13">
        <v>245</v>
      </c>
      <c r="C17" s="5" t="s">
        <v>63</v>
      </c>
      <c r="D17" s="5" t="s">
        <v>64</v>
      </c>
      <c r="E17" s="5"/>
      <c r="F17" s="5" t="s">
        <v>15</v>
      </c>
      <c r="G17" s="15">
        <v>22075</v>
      </c>
      <c r="H17" s="16">
        <f>($H$7-G17)/365</f>
        <v>57.024657534246572</v>
      </c>
      <c r="I17" s="5"/>
      <c r="J17" s="5"/>
      <c r="K17" s="5"/>
      <c r="L17"/>
      <c r="M17"/>
      <c r="N17"/>
    </row>
    <row r="18" spans="1:14" x14ac:dyDescent="0.25">
      <c r="A18" s="6">
        <v>26.38</v>
      </c>
      <c r="B18" s="13">
        <v>192</v>
      </c>
      <c r="C18" s="5" t="s">
        <v>296</v>
      </c>
      <c r="D18" s="5" t="s">
        <v>297</v>
      </c>
      <c r="E18" s="14" t="s">
        <v>298</v>
      </c>
      <c r="F18" s="5" t="s">
        <v>15</v>
      </c>
      <c r="G18" s="15">
        <v>34766</v>
      </c>
      <c r="H18" s="16">
        <f>($H$7-G18)/365</f>
        <v>22.254794520547946</v>
      </c>
      <c r="I18" s="5" t="s">
        <v>92</v>
      </c>
      <c r="J18" s="5" t="s">
        <v>17</v>
      </c>
      <c r="K18" s="5" t="s">
        <v>299</v>
      </c>
    </row>
    <row r="19" spans="1:14" x14ac:dyDescent="0.25">
      <c r="A19" s="6">
        <v>27</v>
      </c>
      <c r="B19" s="13">
        <v>154</v>
      </c>
      <c r="C19" s="5" t="s">
        <v>225</v>
      </c>
      <c r="D19" s="5" t="s">
        <v>226</v>
      </c>
      <c r="E19" s="5" t="s">
        <v>227</v>
      </c>
      <c r="F19" s="5" t="s">
        <v>15</v>
      </c>
      <c r="G19" s="15">
        <v>31471</v>
      </c>
      <c r="H19" s="16">
        <f>($H$7-G19)/365</f>
        <v>31.282191780821918</v>
      </c>
      <c r="I19" s="5" t="s">
        <v>189</v>
      </c>
      <c r="J19" s="5" t="s">
        <v>17</v>
      </c>
      <c r="K19" s="5" t="s">
        <v>18</v>
      </c>
    </row>
    <row r="20" spans="1:14" x14ac:dyDescent="0.25">
      <c r="A20" s="6">
        <v>27.2</v>
      </c>
      <c r="B20" s="13">
        <v>114</v>
      </c>
      <c r="C20" s="5" t="s">
        <v>144</v>
      </c>
      <c r="D20" s="5" t="s">
        <v>145</v>
      </c>
      <c r="E20" s="5" t="s">
        <v>146</v>
      </c>
      <c r="F20" s="5" t="s">
        <v>15</v>
      </c>
      <c r="G20" s="15">
        <v>27724</v>
      </c>
      <c r="H20" s="16">
        <f>($H$7-G20)/365</f>
        <v>41.547945205479451</v>
      </c>
      <c r="I20" s="5" t="s">
        <v>16</v>
      </c>
      <c r="J20" s="5" t="s">
        <v>17</v>
      </c>
      <c r="K20" s="5" t="s">
        <v>40</v>
      </c>
    </row>
    <row r="21" spans="1:14" x14ac:dyDescent="0.25">
      <c r="A21" s="6">
        <v>27.52</v>
      </c>
      <c r="B21" s="13">
        <v>101</v>
      </c>
      <c r="C21" s="5" t="s">
        <v>194</v>
      </c>
      <c r="D21" s="5" t="s">
        <v>195</v>
      </c>
      <c r="E21" s="5" t="s">
        <v>196</v>
      </c>
      <c r="F21" s="5" t="s">
        <v>15</v>
      </c>
      <c r="G21" s="15">
        <v>30425</v>
      </c>
      <c r="H21" s="16">
        <f>($H$7-G21)/365</f>
        <v>34.147945205479452</v>
      </c>
      <c r="I21" s="5" t="s">
        <v>197</v>
      </c>
      <c r="J21" s="5" t="s">
        <v>17</v>
      </c>
      <c r="K21" s="5" t="s">
        <v>88</v>
      </c>
      <c r="M21" s="3"/>
    </row>
    <row r="22" spans="1:14" x14ac:dyDescent="0.25">
      <c r="A22" s="6">
        <v>28.36</v>
      </c>
      <c r="B22" s="13">
        <v>207</v>
      </c>
      <c r="C22" s="5" t="s">
        <v>274</v>
      </c>
      <c r="D22" s="5" t="s">
        <v>275</v>
      </c>
      <c r="E22" s="14" t="s">
        <v>276</v>
      </c>
      <c r="F22" s="5" t="s">
        <v>15</v>
      </c>
      <c r="G22" s="15">
        <v>33236</v>
      </c>
      <c r="H22" s="16">
        <f>($H$7-G22)/365</f>
        <v>26.446575342465753</v>
      </c>
      <c r="I22" s="5" t="s">
        <v>277</v>
      </c>
      <c r="J22" s="5" t="s">
        <v>17</v>
      </c>
      <c r="K22" s="5" t="s">
        <v>18</v>
      </c>
    </row>
    <row r="23" spans="1:14" x14ac:dyDescent="0.25">
      <c r="A23" s="6">
        <v>29.36</v>
      </c>
      <c r="B23" s="13">
        <v>205</v>
      </c>
      <c r="C23" s="5" t="s">
        <v>170</v>
      </c>
      <c r="D23" s="5" t="s">
        <v>171</v>
      </c>
      <c r="E23" s="14" t="s">
        <v>172</v>
      </c>
      <c r="F23" s="5" t="s">
        <v>15</v>
      </c>
      <c r="G23" s="15">
        <v>29378</v>
      </c>
      <c r="H23" s="16">
        <f>($H$7-G23)/365</f>
        <v>37.016438356164386</v>
      </c>
      <c r="I23" s="5" t="s">
        <v>16</v>
      </c>
      <c r="J23" s="5" t="s">
        <v>17</v>
      </c>
      <c r="K23" s="5" t="s">
        <v>18</v>
      </c>
    </row>
    <row r="24" spans="1:14" x14ac:dyDescent="0.25">
      <c r="A24" s="6">
        <v>29.37</v>
      </c>
      <c r="B24" s="13">
        <v>206</v>
      </c>
      <c r="C24" s="5" t="s">
        <v>127</v>
      </c>
      <c r="D24" s="5" t="s">
        <v>128</v>
      </c>
      <c r="E24" s="14" t="s">
        <v>129</v>
      </c>
      <c r="F24" s="5" t="s">
        <v>15</v>
      </c>
      <c r="G24" s="15">
        <v>26702</v>
      </c>
      <c r="H24" s="16">
        <f>($H$7-G24)/365</f>
        <v>44.347945205479455</v>
      </c>
      <c r="I24" s="5" t="s">
        <v>16</v>
      </c>
      <c r="J24" s="5" t="s">
        <v>17</v>
      </c>
      <c r="K24" s="5" t="s">
        <v>88</v>
      </c>
    </row>
    <row r="25" spans="1:14" x14ac:dyDescent="0.25">
      <c r="A25" s="6">
        <v>29.38</v>
      </c>
      <c r="B25" s="13">
        <v>140</v>
      </c>
      <c r="C25" s="5" t="s">
        <v>85</v>
      </c>
      <c r="D25" s="5" t="s">
        <v>86</v>
      </c>
      <c r="E25" s="5" t="s">
        <v>87</v>
      </c>
      <c r="F25" s="5" t="s">
        <v>15</v>
      </c>
      <c r="G25" s="15">
        <v>24957</v>
      </c>
      <c r="H25" s="16">
        <f>($H$7-G25)/365</f>
        <v>49.128767123287673</v>
      </c>
      <c r="I25" s="5" t="s">
        <v>39</v>
      </c>
      <c r="J25" s="5" t="s">
        <v>17</v>
      </c>
      <c r="K25" s="5" t="s">
        <v>88</v>
      </c>
    </row>
    <row r="26" spans="1:14" x14ac:dyDescent="0.25">
      <c r="A26" s="6">
        <v>29.41</v>
      </c>
      <c r="B26" s="13">
        <v>153</v>
      </c>
      <c r="C26" s="5" t="s">
        <v>203</v>
      </c>
      <c r="D26" s="5" t="s">
        <v>204</v>
      </c>
      <c r="E26" s="5" t="s">
        <v>205</v>
      </c>
      <c r="F26" s="5" t="s">
        <v>15</v>
      </c>
      <c r="G26" s="15">
        <v>30579</v>
      </c>
      <c r="H26" s="16">
        <f>($H$7-G26)/365</f>
        <v>33.726027397260275</v>
      </c>
      <c r="I26" s="5" t="s">
        <v>206</v>
      </c>
      <c r="J26" s="5" t="s">
        <v>17</v>
      </c>
      <c r="K26" s="5" t="s">
        <v>18</v>
      </c>
    </row>
    <row r="27" spans="1:14" x14ac:dyDescent="0.25">
      <c r="A27" s="6">
        <v>30.06</v>
      </c>
      <c r="B27" s="13">
        <v>146</v>
      </c>
      <c r="C27" s="5" t="s">
        <v>74</v>
      </c>
      <c r="D27" s="5" t="s">
        <v>75</v>
      </c>
      <c r="E27" s="5" t="s">
        <v>76</v>
      </c>
      <c r="F27" s="5" t="s">
        <v>15</v>
      </c>
      <c r="G27" s="15">
        <v>23775</v>
      </c>
      <c r="H27" s="16">
        <f>($H$7-G27)/365</f>
        <v>52.367123287671234</v>
      </c>
      <c r="I27" s="5" t="s">
        <v>77</v>
      </c>
      <c r="J27" s="5" t="s">
        <v>17</v>
      </c>
      <c r="K27" s="5" t="s">
        <v>18</v>
      </c>
    </row>
    <row r="28" spans="1:14" x14ac:dyDescent="0.25">
      <c r="A28" s="6">
        <v>30.06</v>
      </c>
      <c r="B28" s="13">
        <v>127</v>
      </c>
      <c r="C28" s="5" t="s">
        <v>242</v>
      </c>
      <c r="D28" s="5" t="s">
        <v>55</v>
      </c>
      <c r="E28" s="5" t="s">
        <v>243</v>
      </c>
      <c r="F28" s="5" t="s">
        <v>15</v>
      </c>
      <c r="G28" s="15">
        <v>31917</v>
      </c>
      <c r="H28" s="16">
        <f>($H$7-G28)/365</f>
        <v>30.06027397260274</v>
      </c>
      <c r="I28" s="5" t="s">
        <v>244</v>
      </c>
      <c r="J28" s="5" t="s">
        <v>58</v>
      </c>
      <c r="K28" s="5" t="s">
        <v>18</v>
      </c>
    </row>
    <row r="29" spans="1:14" x14ac:dyDescent="0.25">
      <c r="A29" s="6">
        <v>30.11</v>
      </c>
      <c r="B29" s="13">
        <v>128</v>
      </c>
      <c r="C29" s="5" t="s">
        <v>133</v>
      </c>
      <c r="D29" s="5" t="s">
        <v>134</v>
      </c>
      <c r="E29" s="5" t="s">
        <v>135</v>
      </c>
      <c r="F29" s="5" t="s">
        <v>15</v>
      </c>
      <c r="G29" s="15">
        <v>27031</v>
      </c>
      <c r="H29" s="16">
        <f>($H$7-G29)/365</f>
        <v>43.446575342465756</v>
      </c>
      <c r="I29" s="5" t="s">
        <v>136</v>
      </c>
      <c r="J29" s="5" t="s">
        <v>17</v>
      </c>
      <c r="K29" s="5" t="s">
        <v>18</v>
      </c>
    </row>
    <row r="30" spans="1:14" x14ac:dyDescent="0.25">
      <c r="A30" s="6">
        <v>30.42</v>
      </c>
      <c r="B30" s="13">
        <v>119</v>
      </c>
      <c r="C30" s="5" t="s">
        <v>166</v>
      </c>
      <c r="D30" s="5" t="s">
        <v>167</v>
      </c>
      <c r="E30" s="5" t="s">
        <v>168</v>
      </c>
      <c r="F30" s="5" t="s">
        <v>15</v>
      </c>
      <c r="G30" s="15">
        <v>28928</v>
      </c>
      <c r="H30" s="16">
        <f>($H$7-G30)/365</f>
        <v>38.249315068493154</v>
      </c>
      <c r="I30" s="5" t="s">
        <v>169</v>
      </c>
      <c r="J30" s="5" t="s">
        <v>50</v>
      </c>
      <c r="K30" s="5" t="s">
        <v>88</v>
      </c>
    </row>
    <row r="31" spans="1:14" x14ac:dyDescent="0.25">
      <c r="A31" s="6">
        <v>30.44</v>
      </c>
      <c r="B31" s="13">
        <v>152</v>
      </c>
      <c r="C31" s="5" t="s">
        <v>109</v>
      </c>
      <c r="D31" s="5" t="s">
        <v>110</v>
      </c>
      <c r="E31" s="5" t="s">
        <v>111</v>
      </c>
      <c r="F31" s="5" t="s">
        <v>15</v>
      </c>
      <c r="G31" s="15">
        <v>25891</v>
      </c>
      <c r="H31" s="16">
        <f>($H$7-G31)/365</f>
        <v>46.56986301369863</v>
      </c>
      <c r="I31" s="5" t="s">
        <v>16</v>
      </c>
      <c r="J31" s="5" t="s">
        <v>17</v>
      </c>
      <c r="K31" s="5" t="s">
        <v>18</v>
      </c>
      <c r="L31" s="17"/>
      <c r="M31" s="17"/>
      <c r="N31" s="17"/>
    </row>
    <row r="32" spans="1:14" x14ac:dyDescent="0.25">
      <c r="A32" s="6">
        <v>31.15</v>
      </c>
      <c r="B32" s="13">
        <v>222</v>
      </c>
      <c r="C32" s="5" t="s">
        <v>234</v>
      </c>
      <c r="D32" s="5" t="s">
        <v>235</v>
      </c>
      <c r="E32" s="14" t="s">
        <v>236</v>
      </c>
      <c r="F32" s="5" t="s">
        <v>15</v>
      </c>
      <c r="G32" s="15">
        <v>31610</v>
      </c>
      <c r="H32" s="16">
        <f>($H$7-G32)/365</f>
        <v>30.901369863013699</v>
      </c>
      <c r="I32" s="5" t="s">
        <v>16</v>
      </c>
      <c r="J32" s="5" t="s">
        <v>17</v>
      </c>
      <c r="K32" s="5" t="s">
        <v>40</v>
      </c>
    </row>
    <row r="33" spans="1:14" x14ac:dyDescent="0.25">
      <c r="A33" s="6">
        <v>31.47</v>
      </c>
      <c r="B33" s="13">
        <v>229</v>
      </c>
      <c r="C33" s="5" t="s">
        <v>305</v>
      </c>
      <c r="D33" s="5" t="s">
        <v>306</v>
      </c>
      <c r="E33" s="14" t="s">
        <v>307</v>
      </c>
      <c r="F33" s="5" t="s">
        <v>15</v>
      </c>
      <c r="G33" s="15">
        <v>37647</v>
      </c>
      <c r="H33" s="16">
        <f>($H$7-G33)/365</f>
        <v>14.361643835616439</v>
      </c>
      <c r="I33" s="5" t="s">
        <v>189</v>
      </c>
      <c r="J33" s="5" t="s">
        <v>17</v>
      </c>
      <c r="K33" s="5" t="s">
        <v>18</v>
      </c>
    </row>
    <row r="34" spans="1:14" x14ac:dyDescent="0.25">
      <c r="A34" s="6">
        <v>31.49</v>
      </c>
      <c r="B34" s="13">
        <v>239</v>
      </c>
      <c r="C34" s="5" t="s">
        <v>308</v>
      </c>
      <c r="D34" s="5" t="s">
        <v>309</v>
      </c>
      <c r="F34" s="5" t="s">
        <v>15</v>
      </c>
      <c r="G34" s="15">
        <v>37855</v>
      </c>
      <c r="H34" s="16">
        <f>($H$7-G34)/365</f>
        <v>13.791780821917808</v>
      </c>
      <c r="J34" s="5"/>
    </row>
    <row r="35" spans="1:14" x14ac:dyDescent="0.25">
      <c r="A35" s="6">
        <v>31.55</v>
      </c>
      <c r="B35" s="13">
        <v>132</v>
      </c>
      <c r="C35" s="5" t="s">
        <v>41</v>
      </c>
      <c r="D35" s="5" t="s">
        <v>42</v>
      </c>
      <c r="E35" s="5" t="s">
        <v>43</v>
      </c>
      <c r="F35" s="5" t="s">
        <v>15</v>
      </c>
      <c r="G35" s="15">
        <v>20770</v>
      </c>
      <c r="H35" s="16">
        <f>($H$7-G35)/365</f>
        <v>60.6</v>
      </c>
      <c r="I35" s="5" t="s">
        <v>44</v>
      </c>
      <c r="J35" s="5" t="s">
        <v>45</v>
      </c>
      <c r="K35" s="5" t="s">
        <v>18</v>
      </c>
    </row>
    <row r="36" spans="1:14" x14ac:dyDescent="0.25">
      <c r="A36" s="6">
        <v>31.58</v>
      </c>
      <c r="B36" s="13">
        <v>221</v>
      </c>
      <c r="C36" s="5" t="s">
        <v>186</v>
      </c>
      <c r="D36" s="5" t="s">
        <v>187</v>
      </c>
      <c r="E36" s="14" t="s">
        <v>188</v>
      </c>
      <c r="F36" s="5" t="s">
        <v>15</v>
      </c>
      <c r="G36" s="15">
        <v>30265</v>
      </c>
      <c r="H36" s="16">
        <f>($H$7-G36)/365</f>
        <v>34.586301369863016</v>
      </c>
      <c r="I36" s="5" t="s">
        <v>189</v>
      </c>
      <c r="J36" s="5" t="s">
        <v>17</v>
      </c>
      <c r="K36" s="5" t="s">
        <v>88</v>
      </c>
    </row>
    <row r="37" spans="1:14" x14ac:dyDescent="0.25">
      <c r="A37" s="6">
        <v>31.59</v>
      </c>
      <c r="B37" s="13">
        <v>235</v>
      </c>
      <c r="C37" s="5" t="s">
        <v>200</v>
      </c>
      <c r="D37" s="5" t="s">
        <v>201</v>
      </c>
      <c r="E37" s="14" t="s">
        <v>202</v>
      </c>
      <c r="F37" s="5" t="s">
        <v>15</v>
      </c>
      <c r="G37" s="15">
        <v>30568</v>
      </c>
      <c r="H37" s="16">
        <f>($H$7-G37)/365</f>
        <v>33.756164383561647</v>
      </c>
      <c r="I37" s="5" t="s">
        <v>189</v>
      </c>
      <c r="J37" s="5" t="s">
        <v>17</v>
      </c>
      <c r="K37" s="5" t="s">
        <v>88</v>
      </c>
    </row>
    <row r="38" spans="1:14" s="17" customFormat="1" x14ac:dyDescent="0.25">
      <c r="A38" s="6">
        <v>32.090000000000003</v>
      </c>
      <c r="B38" s="13">
        <v>248</v>
      </c>
      <c r="C38" s="5" t="s">
        <v>237</v>
      </c>
      <c r="D38" s="5" t="s">
        <v>238</v>
      </c>
      <c r="E38" s="5"/>
      <c r="F38" s="5" t="s">
        <v>15</v>
      </c>
      <c r="G38" s="15">
        <v>31647</v>
      </c>
      <c r="H38" s="16">
        <f>($H$7-G38)/365</f>
        <v>30.8</v>
      </c>
      <c r="I38"/>
      <c r="J38" s="5"/>
      <c r="K38" s="5"/>
      <c r="L38"/>
      <c r="M38"/>
      <c r="N38"/>
    </row>
    <row r="39" spans="1:14" x14ac:dyDescent="0.25">
      <c r="A39" s="6">
        <v>32.130000000000003</v>
      </c>
      <c r="B39" s="13">
        <v>237</v>
      </c>
      <c r="C39" s="5" t="s">
        <v>119</v>
      </c>
      <c r="D39" s="5" t="s">
        <v>120</v>
      </c>
      <c r="E39" s="14" t="s">
        <v>121</v>
      </c>
      <c r="F39" s="5" t="s">
        <v>15</v>
      </c>
      <c r="G39" s="15">
        <v>26186</v>
      </c>
      <c r="H39" s="16">
        <f>($H$7-G39)/365</f>
        <v>45.761643835616439</v>
      </c>
      <c r="I39" s="5" t="s">
        <v>122</v>
      </c>
      <c r="J39" s="5" t="s">
        <v>123</v>
      </c>
      <c r="K39" s="5" t="s">
        <v>40</v>
      </c>
    </row>
    <row r="40" spans="1:14" x14ac:dyDescent="0.25">
      <c r="A40" s="6">
        <v>32.24</v>
      </c>
      <c r="B40" s="13">
        <v>139</v>
      </c>
      <c r="C40" s="5" t="s">
        <v>106</v>
      </c>
      <c r="D40" s="5" t="s">
        <v>107</v>
      </c>
      <c r="E40" s="5" t="s">
        <v>108</v>
      </c>
      <c r="F40" s="5" t="s">
        <v>15</v>
      </c>
      <c r="G40" s="15">
        <v>25777</v>
      </c>
      <c r="H40" s="16">
        <f>($H$7-G40)/365</f>
        <v>46.88219178082192</v>
      </c>
      <c r="I40" s="5" t="s">
        <v>92</v>
      </c>
      <c r="J40" s="5" t="s">
        <v>17</v>
      </c>
      <c r="K40" s="5" t="s">
        <v>18</v>
      </c>
    </row>
    <row r="41" spans="1:14" x14ac:dyDescent="0.25">
      <c r="A41" s="6">
        <v>32.25</v>
      </c>
      <c r="B41" s="13">
        <v>110</v>
      </c>
      <c r="C41" s="5" t="s">
        <v>160</v>
      </c>
      <c r="D41" s="5" t="s">
        <v>264</v>
      </c>
      <c r="E41" s="5" t="s">
        <v>265</v>
      </c>
      <c r="F41" s="5" t="s">
        <v>15</v>
      </c>
      <c r="G41" s="15">
        <v>32745</v>
      </c>
      <c r="H41" s="16">
        <f>($H$7-G41)/365</f>
        <v>27.791780821917808</v>
      </c>
      <c r="I41" s="5" t="s">
        <v>189</v>
      </c>
      <c r="J41" s="5" t="s">
        <v>17</v>
      </c>
      <c r="K41" s="5" t="s">
        <v>40</v>
      </c>
    </row>
    <row r="42" spans="1:14" x14ac:dyDescent="0.25">
      <c r="A42" s="6">
        <v>32.35</v>
      </c>
      <c r="B42" s="13">
        <v>171</v>
      </c>
      <c r="C42" s="5" t="s">
        <v>239</v>
      </c>
      <c r="D42" s="5" t="s">
        <v>240</v>
      </c>
      <c r="E42" s="5" t="s">
        <v>241</v>
      </c>
      <c r="F42" s="5" t="s">
        <v>15</v>
      </c>
      <c r="G42" s="15">
        <v>31749</v>
      </c>
      <c r="H42" s="16">
        <f>($H$7-G42)/365</f>
        <v>30.520547945205479</v>
      </c>
      <c r="I42" s="5" t="s">
        <v>179</v>
      </c>
      <c r="J42" s="5" t="s">
        <v>17</v>
      </c>
      <c r="K42" s="5" t="s">
        <v>18</v>
      </c>
      <c r="M42" s="5"/>
    </row>
    <row r="43" spans="1:14" x14ac:dyDescent="0.25">
      <c r="A43" s="6">
        <v>33.01</v>
      </c>
      <c r="B43" s="13">
        <v>210</v>
      </c>
      <c r="C43" s="5" t="s">
        <v>71</v>
      </c>
      <c r="D43" s="5" t="s">
        <v>72</v>
      </c>
      <c r="E43" s="14" t="s">
        <v>73</v>
      </c>
      <c r="F43" s="5" t="s">
        <v>15</v>
      </c>
      <c r="G43" s="15">
        <v>23326</v>
      </c>
      <c r="H43" s="16">
        <f>($H$7-G43)/365</f>
        <v>53.597260273972601</v>
      </c>
      <c r="I43" s="5" t="s">
        <v>16</v>
      </c>
      <c r="J43" s="5" t="s">
        <v>17</v>
      </c>
      <c r="K43" s="5" t="s">
        <v>18</v>
      </c>
    </row>
    <row r="44" spans="1:14" x14ac:dyDescent="0.25">
      <c r="A44" s="6">
        <v>33.01</v>
      </c>
      <c r="B44" s="13">
        <v>211</v>
      </c>
      <c r="C44" s="5" t="s">
        <v>82</v>
      </c>
      <c r="D44" s="5" t="s">
        <v>83</v>
      </c>
      <c r="E44" s="14" t="s">
        <v>84</v>
      </c>
      <c r="F44" s="5" t="s">
        <v>15</v>
      </c>
      <c r="G44" s="15">
        <v>24742</v>
      </c>
      <c r="H44" s="16">
        <f>($H$7-G44)/365</f>
        <v>49.717808219178082</v>
      </c>
      <c r="I44" s="5" t="s">
        <v>16</v>
      </c>
      <c r="J44" s="5" t="s">
        <v>17</v>
      </c>
      <c r="K44" s="5" t="s">
        <v>18</v>
      </c>
    </row>
    <row r="45" spans="1:14" x14ac:dyDescent="0.25">
      <c r="A45" s="6">
        <v>33.020000000000003</v>
      </c>
      <c r="B45" s="13">
        <v>230</v>
      </c>
      <c r="C45" s="5" t="s">
        <v>305</v>
      </c>
      <c r="D45" s="5" t="s">
        <v>310</v>
      </c>
      <c r="E45" s="14" t="s">
        <v>307</v>
      </c>
      <c r="F45" s="5" t="s">
        <v>15</v>
      </c>
      <c r="G45" s="15">
        <v>38661</v>
      </c>
      <c r="H45" s="16">
        <f>($H$7-G45)/365</f>
        <v>11.583561643835617</v>
      </c>
      <c r="I45" s="5" t="s">
        <v>189</v>
      </c>
      <c r="J45" s="5" t="s">
        <v>17</v>
      </c>
      <c r="K45" s="5" t="s">
        <v>18</v>
      </c>
    </row>
    <row r="46" spans="1:14" x14ac:dyDescent="0.25">
      <c r="A46" s="6">
        <v>33.1</v>
      </c>
      <c r="B46" s="13">
        <v>149</v>
      </c>
      <c r="C46" s="5" t="s">
        <v>78</v>
      </c>
      <c r="D46" s="5" t="s">
        <v>79</v>
      </c>
      <c r="E46" s="5" t="s">
        <v>80</v>
      </c>
      <c r="F46" s="5" t="s">
        <v>15</v>
      </c>
      <c r="G46" s="15">
        <v>24404</v>
      </c>
      <c r="H46" s="16">
        <f>($H$7-G46)/365</f>
        <v>50.643835616438359</v>
      </c>
      <c r="I46" s="5" t="s">
        <v>81</v>
      </c>
      <c r="J46" s="5" t="s">
        <v>17</v>
      </c>
      <c r="K46" s="5" t="s">
        <v>40</v>
      </c>
    </row>
    <row r="47" spans="1:14" x14ac:dyDescent="0.25">
      <c r="A47" s="6">
        <v>33.25</v>
      </c>
      <c r="B47" s="13">
        <v>215</v>
      </c>
      <c r="C47" s="5" t="s">
        <v>278</v>
      </c>
      <c r="D47" s="5" t="s">
        <v>158</v>
      </c>
      <c r="E47" s="14" t="s">
        <v>279</v>
      </c>
      <c r="F47" s="5" t="s">
        <v>15</v>
      </c>
      <c r="G47" s="15">
        <v>33526</v>
      </c>
      <c r="H47" s="16">
        <f>($H$7-G47)/365</f>
        <v>25.652054794520549</v>
      </c>
      <c r="I47" s="5" t="s">
        <v>62</v>
      </c>
      <c r="J47" s="5" t="s">
        <v>17</v>
      </c>
      <c r="K47" s="5" t="s">
        <v>18</v>
      </c>
    </row>
    <row r="48" spans="1:14" x14ac:dyDescent="0.25">
      <c r="A48" s="6">
        <v>33.43</v>
      </c>
      <c r="B48" s="13">
        <v>134</v>
      </c>
      <c r="C48" s="5" t="s">
        <v>65</v>
      </c>
      <c r="D48" s="5" t="s">
        <v>36</v>
      </c>
      <c r="E48" s="5" t="s">
        <v>66</v>
      </c>
      <c r="F48" s="5" t="s">
        <v>15</v>
      </c>
      <c r="G48" s="15">
        <v>22434</v>
      </c>
      <c r="H48" s="16">
        <f>($H$7-G48)/365</f>
        <v>56.041095890410958</v>
      </c>
      <c r="I48" s="5" t="s">
        <v>67</v>
      </c>
      <c r="J48" s="5" t="s">
        <v>17</v>
      </c>
      <c r="K48" s="5" t="s">
        <v>18</v>
      </c>
      <c r="L48" s="5"/>
    </row>
    <row r="49" spans="1:14" x14ac:dyDescent="0.25">
      <c r="A49" s="6">
        <v>33.450000000000003</v>
      </c>
      <c r="B49" s="13">
        <v>180</v>
      </c>
      <c r="C49" s="5" t="s">
        <v>280</v>
      </c>
      <c r="D49" s="5" t="s">
        <v>281</v>
      </c>
      <c r="E49" s="5" t="s">
        <v>282</v>
      </c>
      <c r="F49" s="5" t="s">
        <v>15</v>
      </c>
      <c r="G49" s="15">
        <v>33723</v>
      </c>
      <c r="H49" s="16">
        <f>($H$7-G49)/365</f>
        <v>25.112328767123287</v>
      </c>
      <c r="I49" s="5" t="s">
        <v>16</v>
      </c>
      <c r="J49" s="5" t="s">
        <v>17</v>
      </c>
      <c r="K49" s="5" t="s">
        <v>88</v>
      </c>
    </row>
    <row r="50" spans="1:14" x14ac:dyDescent="0.25">
      <c r="A50" s="6">
        <v>35.04</v>
      </c>
      <c r="B50" s="13">
        <v>167</v>
      </c>
      <c r="C50" s="5" t="s">
        <v>97</v>
      </c>
      <c r="D50" s="5" t="s">
        <v>98</v>
      </c>
      <c r="E50" s="5" t="s">
        <v>99</v>
      </c>
      <c r="F50" s="5" t="s">
        <v>15</v>
      </c>
      <c r="G50" s="15">
        <v>25625</v>
      </c>
      <c r="H50" s="16">
        <f>($H$7-G50)/365</f>
        <v>47.298630136986304</v>
      </c>
      <c r="I50" s="5" t="s">
        <v>100</v>
      </c>
      <c r="J50" s="5" t="s">
        <v>17</v>
      </c>
      <c r="K50" s="5" t="s">
        <v>40</v>
      </c>
      <c r="M50" s="5"/>
    </row>
    <row r="51" spans="1:14" x14ac:dyDescent="0.25">
      <c r="A51" s="6">
        <v>35.049999999999997</v>
      </c>
      <c r="B51" s="13">
        <v>204</v>
      </c>
      <c r="C51" s="5" t="s">
        <v>288</v>
      </c>
      <c r="D51" s="5" t="s">
        <v>289</v>
      </c>
      <c r="E51" s="14" t="s">
        <v>290</v>
      </c>
      <c r="F51" s="5" t="s">
        <v>15</v>
      </c>
      <c r="G51" s="15">
        <v>34320</v>
      </c>
      <c r="H51" s="16">
        <f>($H$7-G51)/365</f>
        <v>23.476712328767125</v>
      </c>
      <c r="I51" s="5" t="s">
        <v>291</v>
      </c>
      <c r="J51" s="5" t="s">
        <v>292</v>
      </c>
      <c r="K51" s="5" t="s">
        <v>18</v>
      </c>
    </row>
    <row r="52" spans="1:14" x14ac:dyDescent="0.25">
      <c r="A52" s="6">
        <v>35.46</v>
      </c>
      <c r="B52" s="13">
        <v>137</v>
      </c>
      <c r="C52" s="5" t="s">
        <v>147</v>
      </c>
      <c r="D52" s="5" t="s">
        <v>36</v>
      </c>
      <c r="E52" s="5" t="s">
        <v>148</v>
      </c>
      <c r="F52" s="5" t="s">
        <v>15</v>
      </c>
      <c r="G52" s="15">
        <v>27745</v>
      </c>
      <c r="H52" s="16">
        <f>($H$7-G52)/365</f>
        <v>41.490410958904107</v>
      </c>
      <c r="I52" s="5" t="s">
        <v>16</v>
      </c>
      <c r="J52" s="5" t="s">
        <v>17</v>
      </c>
      <c r="K52" s="5" t="s">
        <v>40</v>
      </c>
    </row>
    <row r="53" spans="1:14" x14ac:dyDescent="0.25">
      <c r="A53" s="6">
        <v>35.56</v>
      </c>
      <c r="B53" s="13">
        <v>157</v>
      </c>
      <c r="C53" s="5" t="s">
        <v>181</v>
      </c>
      <c r="D53" s="5" t="s">
        <v>223</v>
      </c>
      <c r="E53" s="5" t="s">
        <v>224</v>
      </c>
      <c r="F53" s="5" t="s">
        <v>213</v>
      </c>
      <c r="G53" s="15">
        <v>31446</v>
      </c>
      <c r="H53" s="16">
        <f>($H$7-G53)/365</f>
        <v>31.350684931506848</v>
      </c>
      <c r="I53" s="5" t="s">
        <v>16</v>
      </c>
      <c r="J53" s="5" t="s">
        <v>17</v>
      </c>
      <c r="K53" s="5" t="s">
        <v>18</v>
      </c>
    </row>
    <row r="54" spans="1:14" x14ac:dyDescent="0.25">
      <c r="A54" s="6">
        <v>36.06</v>
      </c>
      <c r="B54" s="13">
        <v>177</v>
      </c>
      <c r="C54" s="5" t="s">
        <v>154</v>
      </c>
      <c r="D54" s="5" t="s">
        <v>155</v>
      </c>
      <c r="E54" s="5" t="s">
        <v>156</v>
      </c>
      <c r="F54" s="5" t="s">
        <v>15</v>
      </c>
      <c r="G54" s="15">
        <v>27919</v>
      </c>
      <c r="H54" s="16">
        <f>($H$7-G54)/365</f>
        <v>41.013698630136986</v>
      </c>
      <c r="I54" s="5" t="s">
        <v>16</v>
      </c>
      <c r="J54" s="5" t="s">
        <v>17</v>
      </c>
      <c r="K54" s="5" t="s">
        <v>18</v>
      </c>
    </row>
    <row r="55" spans="1:14" x14ac:dyDescent="0.25">
      <c r="A55" s="6">
        <v>37.049999999999997</v>
      </c>
      <c r="B55" s="13">
        <v>228</v>
      </c>
      <c r="C55" s="5" t="s">
        <v>183</v>
      </c>
      <c r="D55" s="5" t="s">
        <v>184</v>
      </c>
      <c r="E55" s="14" t="s">
        <v>185</v>
      </c>
      <c r="F55" s="5" t="s">
        <v>15</v>
      </c>
      <c r="G55" s="15">
        <v>30190</v>
      </c>
      <c r="H55" s="16">
        <f>($H$7-G55)/365</f>
        <v>34.791780821917811</v>
      </c>
      <c r="I55" s="5" t="s">
        <v>39</v>
      </c>
      <c r="J55" s="5" t="s">
        <v>17</v>
      </c>
      <c r="K55" s="5" t="s">
        <v>88</v>
      </c>
    </row>
    <row r="56" spans="1:14" x14ac:dyDescent="0.25">
      <c r="A56" s="6">
        <v>37.130000000000003</v>
      </c>
      <c r="B56" s="13">
        <v>129</v>
      </c>
      <c r="C56" s="5" t="s">
        <v>283</v>
      </c>
      <c r="D56" s="5" t="s">
        <v>284</v>
      </c>
      <c r="E56" s="5" t="s">
        <v>285</v>
      </c>
      <c r="F56" s="5" t="s">
        <v>15</v>
      </c>
      <c r="G56" s="15">
        <v>33851</v>
      </c>
      <c r="H56" s="16">
        <f>($H$7-G56)/365</f>
        <v>24.761643835616439</v>
      </c>
      <c r="I56" s="5" t="s">
        <v>165</v>
      </c>
      <c r="J56" s="5" t="s">
        <v>17</v>
      </c>
      <c r="K56" s="5" t="s">
        <v>40</v>
      </c>
    </row>
    <row r="57" spans="1:14" x14ac:dyDescent="0.25">
      <c r="A57" s="6">
        <v>37.17</v>
      </c>
      <c r="B57" s="13">
        <v>112</v>
      </c>
      <c r="C57" s="5" t="s">
        <v>32</v>
      </c>
      <c r="D57" s="5" t="s">
        <v>33</v>
      </c>
      <c r="E57" s="5" t="s">
        <v>34</v>
      </c>
      <c r="F57" s="5" t="s">
        <v>15</v>
      </c>
      <c r="G57" s="15">
        <v>20272</v>
      </c>
      <c r="H57" s="16">
        <f>($H$7-G57)/365</f>
        <v>61.964383561643835</v>
      </c>
      <c r="I57" s="5" t="s">
        <v>35</v>
      </c>
      <c r="J57" s="5" t="s">
        <v>17</v>
      </c>
      <c r="K57" s="5" t="s">
        <v>18</v>
      </c>
    </row>
    <row r="58" spans="1:14" x14ac:dyDescent="0.25">
      <c r="A58" s="6">
        <v>39.04</v>
      </c>
      <c r="B58" s="13">
        <v>135</v>
      </c>
      <c r="C58" s="5" t="s">
        <v>137</v>
      </c>
      <c r="D58" s="5" t="s">
        <v>36</v>
      </c>
      <c r="E58" s="5" t="s">
        <v>138</v>
      </c>
      <c r="F58" s="5" t="s">
        <v>15</v>
      </c>
      <c r="G58" s="15">
        <v>27093</v>
      </c>
      <c r="H58" s="16">
        <f>($H$7-G58)/365</f>
        <v>43.276712328767125</v>
      </c>
      <c r="I58" s="5" t="s">
        <v>139</v>
      </c>
      <c r="J58" s="5" t="s">
        <v>17</v>
      </c>
      <c r="K58" s="5" t="s">
        <v>93</v>
      </c>
      <c r="L58" s="5"/>
    </row>
    <row r="59" spans="1:14" x14ac:dyDescent="0.25">
      <c r="A59" s="6">
        <v>39.369999999999997</v>
      </c>
      <c r="B59" s="13">
        <v>209</v>
      </c>
      <c r="C59" s="5" t="s">
        <v>257</v>
      </c>
      <c r="D59" s="5" t="s">
        <v>258</v>
      </c>
      <c r="E59" s="14" t="s">
        <v>259</v>
      </c>
      <c r="F59" s="5" t="s">
        <v>15</v>
      </c>
      <c r="G59" s="15">
        <v>32409</v>
      </c>
      <c r="H59" s="16">
        <f>($H$7-G59)/365</f>
        <v>28.712328767123289</v>
      </c>
      <c r="I59" s="5" t="s">
        <v>260</v>
      </c>
      <c r="J59" s="5" t="s">
        <v>17</v>
      </c>
      <c r="K59" s="5" t="s">
        <v>88</v>
      </c>
    </row>
    <row r="60" spans="1:14" s="17" customFormat="1" x14ac:dyDescent="0.25">
      <c r="A60" s="6">
        <v>41.04</v>
      </c>
      <c r="B60" s="13">
        <v>216</v>
      </c>
      <c r="C60" s="5" t="s">
        <v>220</v>
      </c>
      <c r="D60" s="5" t="s">
        <v>221</v>
      </c>
      <c r="E60" s="14" t="s">
        <v>222</v>
      </c>
      <c r="F60" s="5" t="s">
        <v>15</v>
      </c>
      <c r="G60" s="15">
        <v>31431</v>
      </c>
      <c r="H60" s="16">
        <f>($H$7-G60)/365</f>
        <v>31.391780821917809</v>
      </c>
      <c r="I60" s="5" t="s">
        <v>16</v>
      </c>
      <c r="J60" s="5" t="s">
        <v>17</v>
      </c>
      <c r="K60" s="5" t="s">
        <v>88</v>
      </c>
      <c r="L60"/>
      <c r="M60"/>
      <c r="N60"/>
    </row>
    <row r="61" spans="1:14" x14ac:dyDescent="0.25">
      <c r="A61" s="6">
        <v>41.17</v>
      </c>
      <c r="B61" s="13">
        <v>165</v>
      </c>
      <c r="C61" s="5" t="s">
        <v>261</v>
      </c>
      <c r="D61" s="5" t="s">
        <v>262</v>
      </c>
      <c r="E61" s="5" t="s">
        <v>263</v>
      </c>
      <c r="F61" s="5" t="s">
        <v>15</v>
      </c>
      <c r="G61" s="15">
        <v>32544</v>
      </c>
      <c r="H61" s="16">
        <f>($H$7-G61)/365</f>
        <v>28.342465753424658</v>
      </c>
      <c r="I61" s="5" t="s">
        <v>67</v>
      </c>
      <c r="J61" s="5" t="s">
        <v>17</v>
      </c>
      <c r="K61" s="5" t="s">
        <v>40</v>
      </c>
      <c r="N61" s="5"/>
    </row>
    <row r="62" spans="1:14" x14ac:dyDescent="0.25">
      <c r="A62" s="6">
        <v>41.25</v>
      </c>
      <c r="B62" s="13">
        <v>251</v>
      </c>
      <c r="C62" s="5" t="s">
        <v>251</v>
      </c>
      <c r="D62" s="5" t="s">
        <v>252</v>
      </c>
      <c r="F62" s="5" t="s">
        <v>15</v>
      </c>
      <c r="G62" s="15">
        <v>32132</v>
      </c>
      <c r="H62" s="16">
        <f>($H$7-G62)/365</f>
        <v>29.471232876712328</v>
      </c>
      <c r="J62" s="5"/>
    </row>
    <row r="63" spans="1:14" x14ac:dyDescent="0.25">
      <c r="A63" s="6">
        <v>41.27</v>
      </c>
      <c r="B63" s="13">
        <v>250</v>
      </c>
      <c r="C63" s="5" t="s">
        <v>232</v>
      </c>
      <c r="D63" s="5" t="s">
        <v>233</v>
      </c>
      <c r="F63" s="5" t="s">
        <v>15</v>
      </c>
      <c r="G63" s="15">
        <v>31544</v>
      </c>
      <c r="H63" s="16">
        <f>($H$7-G63)/365</f>
        <v>31.082191780821919</v>
      </c>
      <c r="J63" s="5"/>
    </row>
    <row r="64" spans="1:14" x14ac:dyDescent="0.25">
      <c r="A64" s="6">
        <v>41.35</v>
      </c>
      <c r="B64" s="13">
        <v>120</v>
      </c>
      <c r="C64" s="5" t="s">
        <v>106</v>
      </c>
      <c r="D64" s="5" t="s">
        <v>163</v>
      </c>
      <c r="E64" s="5" t="s">
        <v>164</v>
      </c>
      <c r="F64" s="5" t="s">
        <v>15</v>
      </c>
      <c r="G64" s="15">
        <v>28891</v>
      </c>
      <c r="H64" s="16">
        <f>($H$7-G64)/365</f>
        <v>38.350684931506848</v>
      </c>
      <c r="I64" s="5" t="s">
        <v>165</v>
      </c>
      <c r="J64" s="5" t="s">
        <v>17</v>
      </c>
      <c r="K64" s="5" t="s">
        <v>88</v>
      </c>
    </row>
    <row r="65" spans="1:13" x14ac:dyDescent="0.25">
      <c r="A65" s="6">
        <v>41.37</v>
      </c>
      <c r="B65" s="13">
        <v>179</v>
      </c>
      <c r="C65" s="5" t="s">
        <v>176</v>
      </c>
      <c r="D65" s="5" t="s">
        <v>177</v>
      </c>
      <c r="E65" s="5" t="s">
        <v>178</v>
      </c>
      <c r="F65" s="5" t="s">
        <v>15</v>
      </c>
      <c r="G65" s="15">
        <v>29970</v>
      </c>
      <c r="H65" s="16">
        <f>($H$7-G65)/365</f>
        <v>35.394520547945206</v>
      </c>
      <c r="I65" s="5" t="s">
        <v>179</v>
      </c>
      <c r="J65" s="5" t="s">
        <v>17</v>
      </c>
      <c r="K65" s="5" t="s">
        <v>93</v>
      </c>
    </row>
    <row r="66" spans="1:13" x14ac:dyDescent="0.25">
      <c r="A66" s="18">
        <f>41.58-0.2</f>
        <v>41.379999999999995</v>
      </c>
      <c r="B66" s="13">
        <v>175</v>
      </c>
      <c r="C66" s="5" t="s">
        <v>112</v>
      </c>
      <c r="D66" s="5" t="s">
        <v>113</v>
      </c>
      <c r="E66" s="5" t="s">
        <v>114</v>
      </c>
      <c r="F66" s="5" t="s">
        <v>15</v>
      </c>
      <c r="G66" s="15">
        <v>25996</v>
      </c>
      <c r="H66" s="16">
        <f>($H$7-G66)/365</f>
        <v>46.282191780821918</v>
      </c>
      <c r="I66" s="5" t="s">
        <v>115</v>
      </c>
      <c r="J66" s="5" t="s">
        <v>17</v>
      </c>
      <c r="K66" s="5" t="s">
        <v>18</v>
      </c>
    </row>
    <row r="67" spans="1:13" x14ac:dyDescent="0.25">
      <c r="A67" s="6">
        <v>41.59</v>
      </c>
      <c r="B67" s="13">
        <v>166</v>
      </c>
      <c r="C67" s="5" t="s">
        <v>27</v>
      </c>
      <c r="D67" s="5" t="s">
        <v>28</v>
      </c>
      <c r="E67" s="5" t="s">
        <v>29</v>
      </c>
      <c r="F67" s="5" t="s">
        <v>15</v>
      </c>
      <c r="G67" s="15">
        <v>19603</v>
      </c>
      <c r="H67" s="16">
        <f>($H$7-G67)/365</f>
        <v>63.797260273972604</v>
      </c>
      <c r="I67" s="5" t="s">
        <v>30</v>
      </c>
      <c r="J67" s="5" t="s">
        <v>17</v>
      </c>
      <c r="K67" s="5" t="s">
        <v>18</v>
      </c>
      <c r="M67" s="5"/>
    </row>
    <row r="68" spans="1:13" x14ac:dyDescent="0.25">
      <c r="A68" s="6">
        <v>43.02</v>
      </c>
      <c r="B68" s="13">
        <v>190</v>
      </c>
      <c r="C68" s="5" t="s">
        <v>157</v>
      </c>
      <c r="D68" s="5" t="s">
        <v>158</v>
      </c>
      <c r="E68" s="14" t="s">
        <v>159</v>
      </c>
      <c r="F68" s="5" t="s">
        <v>15</v>
      </c>
      <c r="G68" s="15">
        <v>28431</v>
      </c>
      <c r="H68" s="16">
        <f>($H$7-G68)/365</f>
        <v>39.610958904109587</v>
      </c>
      <c r="I68" s="5" t="s">
        <v>44</v>
      </c>
      <c r="J68" s="5" t="s">
        <v>45</v>
      </c>
      <c r="K68" s="5" t="s">
        <v>40</v>
      </c>
    </row>
    <row r="69" spans="1:13" x14ac:dyDescent="0.25">
      <c r="A69" s="6">
        <v>44.33</v>
      </c>
      <c r="B69" s="13">
        <v>107</v>
      </c>
      <c r="C69" s="5" t="s">
        <v>101</v>
      </c>
      <c r="D69" s="5" t="s">
        <v>102</v>
      </c>
      <c r="E69" s="5" t="s">
        <v>103</v>
      </c>
      <c r="F69" s="5" t="s">
        <v>15</v>
      </c>
      <c r="G69" s="15">
        <v>25679</v>
      </c>
      <c r="H69" s="16">
        <f>($H$7-G69)/365</f>
        <v>47.150684931506852</v>
      </c>
      <c r="I69" s="5" t="s">
        <v>104</v>
      </c>
      <c r="J69" s="5" t="s">
        <v>105</v>
      </c>
      <c r="K69" s="5" t="s">
        <v>18</v>
      </c>
    </row>
    <row r="70" spans="1:13" x14ac:dyDescent="0.25">
      <c r="A70" s="6">
        <v>44.39</v>
      </c>
      <c r="B70" s="13">
        <v>103</v>
      </c>
      <c r="C70" s="5" t="s">
        <v>130</v>
      </c>
      <c r="D70" s="5" t="s">
        <v>131</v>
      </c>
      <c r="E70" s="5" t="s">
        <v>132</v>
      </c>
      <c r="F70" s="5" t="s">
        <v>15</v>
      </c>
      <c r="G70" s="15">
        <v>26863</v>
      </c>
      <c r="H70" s="16">
        <f>($H$7-G70)/365</f>
        <v>43.906849315068492</v>
      </c>
      <c r="I70" s="5" t="s">
        <v>16</v>
      </c>
      <c r="J70" s="5" t="s">
        <v>17</v>
      </c>
      <c r="K70" s="5" t="s">
        <v>93</v>
      </c>
      <c r="M70" s="20"/>
    </row>
    <row r="71" spans="1:13" x14ac:dyDescent="0.25">
      <c r="A71" s="6">
        <v>44.4</v>
      </c>
      <c r="B71" s="13">
        <v>163</v>
      </c>
      <c r="C71" s="5" t="s">
        <v>149</v>
      </c>
      <c r="D71" s="5" t="s">
        <v>150</v>
      </c>
      <c r="E71" s="5" t="s">
        <v>151</v>
      </c>
      <c r="F71" s="5" t="s">
        <v>15</v>
      </c>
      <c r="G71" s="15">
        <v>27860</v>
      </c>
      <c r="H71" s="16">
        <f>($H$7-G71)/365</f>
        <v>41.175342465753424</v>
      </c>
      <c r="I71" s="5" t="s">
        <v>16</v>
      </c>
      <c r="J71" s="5" t="s">
        <v>17</v>
      </c>
      <c r="K71" s="5" t="s">
        <v>18</v>
      </c>
    </row>
    <row r="72" spans="1:13" x14ac:dyDescent="0.25">
      <c r="A72" s="6">
        <v>45.38</v>
      </c>
      <c r="B72" s="13">
        <v>147</v>
      </c>
      <c r="C72" s="5" t="s">
        <v>140</v>
      </c>
      <c r="D72" s="5" t="s">
        <v>141</v>
      </c>
      <c r="E72" s="5" t="s">
        <v>142</v>
      </c>
      <c r="F72" s="5" t="s">
        <v>15</v>
      </c>
      <c r="G72" s="15">
        <v>27591</v>
      </c>
      <c r="H72" s="16">
        <f>($H$7-G72)/365</f>
        <v>41.912328767123284</v>
      </c>
      <c r="I72" s="5" t="s">
        <v>143</v>
      </c>
      <c r="J72" s="5" t="s">
        <v>17</v>
      </c>
      <c r="K72" s="5" t="s">
        <v>18</v>
      </c>
    </row>
    <row r="73" spans="1:13" x14ac:dyDescent="0.25">
      <c r="A73" s="6">
        <v>45.41</v>
      </c>
      <c r="B73" s="13">
        <v>161</v>
      </c>
      <c r="C73" s="5" t="s">
        <v>207</v>
      </c>
      <c r="D73" s="5" t="s">
        <v>208</v>
      </c>
      <c r="E73" s="5" t="s">
        <v>209</v>
      </c>
      <c r="F73" s="5" t="s">
        <v>15</v>
      </c>
      <c r="G73" s="15">
        <v>30681</v>
      </c>
      <c r="H73" s="16">
        <f>($H$7-G73)/365</f>
        <v>33.446575342465756</v>
      </c>
      <c r="I73" s="5" t="s">
        <v>62</v>
      </c>
      <c r="J73" s="5" t="s">
        <v>17</v>
      </c>
      <c r="K73" s="5" t="s">
        <v>40</v>
      </c>
    </row>
    <row r="74" spans="1:13" x14ac:dyDescent="0.25">
      <c r="A74" s="18">
        <f>46.26-0.2</f>
        <v>46.059999999999995</v>
      </c>
      <c r="B74" s="13">
        <v>142</v>
      </c>
      <c r="C74" s="5" t="s">
        <v>160</v>
      </c>
      <c r="D74" s="5" t="s">
        <v>161</v>
      </c>
      <c r="E74" s="5" t="s">
        <v>162</v>
      </c>
      <c r="F74" s="5" t="s">
        <v>15</v>
      </c>
      <c r="G74" s="15">
        <v>28732</v>
      </c>
      <c r="H74" s="16">
        <f>($H$7-G74)/365</f>
        <v>38.786301369863011</v>
      </c>
      <c r="I74" s="5" t="s">
        <v>16</v>
      </c>
      <c r="J74" s="5" t="s">
        <v>17</v>
      </c>
      <c r="K74" s="5" t="s">
        <v>88</v>
      </c>
    </row>
    <row r="75" spans="1:13" x14ac:dyDescent="0.25">
      <c r="A75" s="6">
        <v>46.17</v>
      </c>
      <c r="B75" s="13">
        <v>223</v>
      </c>
      <c r="C75" s="5" t="s">
        <v>180</v>
      </c>
      <c r="D75" s="5" t="s">
        <v>181</v>
      </c>
      <c r="E75" s="14" t="s">
        <v>182</v>
      </c>
      <c r="F75" s="5" t="s">
        <v>15</v>
      </c>
      <c r="G75" s="15">
        <v>30075</v>
      </c>
      <c r="H75" s="16">
        <f>($H$7-G75)/365</f>
        <v>35.106849315068494</v>
      </c>
      <c r="I75" s="5" t="s">
        <v>16</v>
      </c>
      <c r="J75" s="5" t="s">
        <v>17</v>
      </c>
      <c r="K75" s="5" t="s">
        <v>40</v>
      </c>
    </row>
    <row r="76" spans="1:13" x14ac:dyDescent="0.25">
      <c r="A76" s="6">
        <v>46.18</v>
      </c>
      <c r="B76" s="13">
        <v>225</v>
      </c>
      <c r="C76" s="5" t="s">
        <v>180</v>
      </c>
      <c r="D76" s="5" t="s">
        <v>312</v>
      </c>
      <c r="E76" s="14" t="s">
        <v>182</v>
      </c>
      <c r="F76" s="5" t="s">
        <v>15</v>
      </c>
      <c r="G76" s="15">
        <v>39937</v>
      </c>
      <c r="H76" s="16">
        <f>($H$7-G76)/365</f>
        <v>8.087671232876712</v>
      </c>
      <c r="I76" s="5" t="s">
        <v>16</v>
      </c>
      <c r="J76" s="5" t="s">
        <v>17</v>
      </c>
      <c r="K76" s="5" t="s">
        <v>88</v>
      </c>
    </row>
    <row r="77" spans="1:13" x14ac:dyDescent="0.25">
      <c r="A77" s="6">
        <v>46.31</v>
      </c>
      <c r="B77" s="13">
        <v>233</v>
      </c>
      <c r="C77" s="5" t="s">
        <v>23</v>
      </c>
      <c r="D77" s="5" t="s">
        <v>24</v>
      </c>
      <c r="E77" s="14" t="s">
        <v>25</v>
      </c>
      <c r="F77" s="5" t="s">
        <v>15</v>
      </c>
      <c r="G77" s="15">
        <v>18357</v>
      </c>
      <c r="H77" s="16">
        <f>($H$7-G77)/365</f>
        <v>67.210958904109589</v>
      </c>
      <c r="I77" s="5" t="s">
        <v>26</v>
      </c>
      <c r="J77" s="5" t="s">
        <v>17</v>
      </c>
      <c r="K77" s="5" t="s">
        <v>18</v>
      </c>
    </row>
    <row r="78" spans="1:13" x14ac:dyDescent="0.25">
      <c r="A78" s="6">
        <v>46.33</v>
      </c>
      <c r="B78" s="13">
        <v>212</v>
      </c>
      <c r="C78" s="5" t="s">
        <v>19</v>
      </c>
      <c r="D78" s="5" t="s">
        <v>20</v>
      </c>
      <c r="F78" s="5" t="s">
        <v>15</v>
      </c>
      <c r="G78" s="15">
        <v>17510</v>
      </c>
      <c r="H78" s="16">
        <f>($H$7-G78)/365</f>
        <v>69.531506849315065</v>
      </c>
      <c r="I78" s="5" t="s">
        <v>21</v>
      </c>
      <c r="J78" s="5" t="s">
        <v>22</v>
      </c>
      <c r="K78" s="5" t="s">
        <v>18</v>
      </c>
    </row>
    <row r="79" spans="1:13" x14ac:dyDescent="0.25">
      <c r="A79" s="6">
        <v>46.5</v>
      </c>
      <c r="B79" s="13">
        <v>115</v>
      </c>
      <c r="C79" s="5" t="s">
        <v>124</v>
      </c>
      <c r="D79" s="5" t="s">
        <v>125</v>
      </c>
      <c r="E79" s="5" t="s">
        <v>126</v>
      </c>
      <c r="F79" s="5" t="s">
        <v>15</v>
      </c>
      <c r="G79" s="15">
        <v>26424</v>
      </c>
      <c r="H79" s="16">
        <f>($H$7-G79)/365</f>
        <v>45.109589041095887</v>
      </c>
      <c r="I79" s="5" t="s">
        <v>16</v>
      </c>
      <c r="J79" s="5" t="s">
        <v>17</v>
      </c>
      <c r="K79" s="5" t="s">
        <v>40</v>
      </c>
    </row>
    <row r="80" spans="1:13" x14ac:dyDescent="0.25">
      <c r="A80" s="6">
        <v>49.25</v>
      </c>
      <c r="B80" s="13">
        <v>238</v>
      </c>
      <c r="C80" s="5" t="s">
        <v>308</v>
      </c>
      <c r="D80" s="5" t="s">
        <v>311</v>
      </c>
      <c r="F80" s="5" t="s">
        <v>15</v>
      </c>
      <c r="G80" s="15">
        <v>38672</v>
      </c>
      <c r="H80" s="16">
        <f>($H$7-G80)/365</f>
        <v>11.553424657534247</v>
      </c>
      <c r="J80" s="5"/>
    </row>
    <row r="81" spans="1:13" x14ac:dyDescent="0.25">
      <c r="A81" s="6">
        <v>49.29</v>
      </c>
      <c r="B81" s="13">
        <v>121</v>
      </c>
      <c r="C81" s="5" t="s">
        <v>59</v>
      </c>
      <c r="D81" s="5" t="s">
        <v>60</v>
      </c>
      <c r="E81" s="5" t="s">
        <v>61</v>
      </c>
      <c r="F81" s="5" t="s">
        <v>15</v>
      </c>
      <c r="G81" s="15">
        <v>21780</v>
      </c>
      <c r="H81" s="16">
        <f>($H$7-G81)/365</f>
        <v>57.832876712328769</v>
      </c>
      <c r="I81" s="5" t="s">
        <v>62</v>
      </c>
      <c r="J81" s="5" t="s">
        <v>17</v>
      </c>
      <c r="K81" s="5" t="s">
        <v>40</v>
      </c>
    </row>
    <row r="82" spans="1:13" x14ac:dyDescent="0.25">
      <c r="A82" s="6">
        <v>49.42</v>
      </c>
      <c r="B82" s="13">
        <v>252</v>
      </c>
      <c r="C82" s="5" t="s">
        <v>31</v>
      </c>
      <c r="D82" s="5" t="s">
        <v>32</v>
      </c>
      <c r="F82" s="5" t="s">
        <v>15</v>
      </c>
      <c r="G82" s="15">
        <v>19841</v>
      </c>
      <c r="H82" s="16">
        <f>($H$7-G82)/365</f>
        <v>63.145205479452052</v>
      </c>
      <c r="J82" s="5"/>
    </row>
    <row r="83" spans="1:13" x14ac:dyDescent="0.25">
      <c r="A83" s="6">
        <v>49.5</v>
      </c>
      <c r="B83" s="13">
        <v>195</v>
      </c>
      <c r="C83" s="5" t="s">
        <v>68</v>
      </c>
      <c r="D83" s="5" t="s">
        <v>69</v>
      </c>
      <c r="E83" s="14" t="s">
        <v>70</v>
      </c>
      <c r="F83" s="5" t="s">
        <v>15</v>
      </c>
      <c r="G83" s="15">
        <v>23197</v>
      </c>
      <c r="H83" s="16">
        <f>($H$7-G83)/365</f>
        <v>53.950684931506849</v>
      </c>
      <c r="I83" s="5" t="s">
        <v>39</v>
      </c>
      <c r="J83" s="5" t="s">
        <v>17</v>
      </c>
      <c r="K83" s="5" t="s">
        <v>40</v>
      </c>
    </row>
    <row r="84" spans="1:13" x14ac:dyDescent="0.25">
      <c r="A84" s="6">
        <v>50.25</v>
      </c>
      <c r="B84" s="13">
        <v>199</v>
      </c>
      <c r="C84" s="5" t="s">
        <v>51</v>
      </c>
      <c r="D84" s="5" t="s">
        <v>52</v>
      </c>
      <c r="E84" s="14" t="s">
        <v>53</v>
      </c>
      <c r="F84" s="5" t="s">
        <v>15</v>
      </c>
      <c r="G84" s="15">
        <v>21388</v>
      </c>
      <c r="H84" s="16">
        <f>($H$7-G84)/365</f>
        <v>58.906849315068492</v>
      </c>
      <c r="I84" s="5" t="s">
        <v>39</v>
      </c>
      <c r="J84" s="5" t="s">
        <v>17</v>
      </c>
      <c r="K84" s="5" t="s">
        <v>18</v>
      </c>
    </row>
    <row r="85" spans="1:13" x14ac:dyDescent="0.25">
      <c r="A85" s="18">
        <f>51.42-0.2</f>
        <v>51.22</v>
      </c>
      <c r="B85" s="13">
        <v>158</v>
      </c>
      <c r="C85" s="5" t="s">
        <v>210</v>
      </c>
      <c r="D85" s="5" t="s">
        <v>211</v>
      </c>
      <c r="E85" s="14" t="s">
        <v>212</v>
      </c>
      <c r="F85" s="5" t="s">
        <v>213</v>
      </c>
      <c r="G85" s="15">
        <v>30728</v>
      </c>
      <c r="H85" s="16">
        <f>($H$7-G85)/365</f>
        <v>33.317808219178083</v>
      </c>
      <c r="I85" s="5" t="s">
        <v>165</v>
      </c>
      <c r="J85" s="5" t="s">
        <v>17</v>
      </c>
      <c r="K85" s="5" t="s">
        <v>18</v>
      </c>
    </row>
    <row r="86" spans="1:13" x14ac:dyDescent="0.25">
      <c r="A86" s="6">
        <v>51.41</v>
      </c>
      <c r="B86" s="13">
        <v>126</v>
      </c>
      <c r="C86" s="5" t="s">
        <v>54</v>
      </c>
      <c r="D86" s="5" t="s">
        <v>55</v>
      </c>
      <c r="E86" s="5" t="s">
        <v>56</v>
      </c>
      <c r="F86" s="5" t="s">
        <v>15</v>
      </c>
      <c r="G86" s="15">
        <v>21440</v>
      </c>
      <c r="H86" s="16">
        <f>($H$7-G86)/365</f>
        <v>58.764383561643832</v>
      </c>
      <c r="I86" s="5" t="s">
        <v>57</v>
      </c>
      <c r="J86" s="5" t="s">
        <v>58</v>
      </c>
      <c r="K86" s="5" t="s">
        <v>40</v>
      </c>
    </row>
    <row r="87" spans="1:13" x14ac:dyDescent="0.25">
      <c r="A87" s="6">
        <v>53.32</v>
      </c>
      <c r="B87" s="13">
        <v>247</v>
      </c>
      <c r="C87" s="5" t="s">
        <v>198</v>
      </c>
      <c r="D87" s="5" t="s">
        <v>199</v>
      </c>
      <c r="F87" s="5" t="s">
        <v>15</v>
      </c>
      <c r="G87" s="15">
        <v>30564</v>
      </c>
      <c r="H87" s="16">
        <f>($H$7-G87)/365</f>
        <v>33.767123287671232</v>
      </c>
      <c r="I87" s="5"/>
      <c r="J87" s="5"/>
    </row>
    <row r="88" spans="1:13" x14ac:dyDescent="0.25">
      <c r="A88" s="6">
        <v>54.08</v>
      </c>
      <c r="B88" s="13">
        <v>200</v>
      </c>
      <c r="C88" s="5" t="s">
        <v>36</v>
      </c>
      <c r="D88" s="5" t="s">
        <v>37</v>
      </c>
      <c r="E88" s="14" t="s">
        <v>38</v>
      </c>
      <c r="F88" s="5" t="s">
        <v>15</v>
      </c>
      <c r="G88" s="15">
        <v>20670</v>
      </c>
      <c r="H88" s="16">
        <f>($H$7-G88)/365</f>
        <v>60.873972602739727</v>
      </c>
      <c r="I88" s="5" t="s">
        <v>39</v>
      </c>
      <c r="J88" s="5" t="s">
        <v>17</v>
      </c>
      <c r="K88" s="5" t="s">
        <v>40</v>
      </c>
    </row>
    <row r="89" spans="1:13" x14ac:dyDescent="0.25">
      <c r="A89" s="6">
        <v>55.32</v>
      </c>
      <c r="B89" s="13">
        <v>189</v>
      </c>
      <c r="C89" s="5" t="s">
        <v>12</v>
      </c>
      <c r="D89" s="5" t="s">
        <v>13</v>
      </c>
      <c r="E89" s="14" t="s">
        <v>14</v>
      </c>
      <c r="F89" s="5" t="s">
        <v>15</v>
      </c>
      <c r="G89" s="15">
        <v>12680</v>
      </c>
      <c r="H89" s="16">
        <f>($H$7-G89)/365</f>
        <v>82.764383561643839</v>
      </c>
      <c r="I89" s="5" t="s">
        <v>16</v>
      </c>
      <c r="J89" s="5" t="s">
        <v>17</v>
      </c>
      <c r="K89" s="5" t="s">
        <v>18</v>
      </c>
    </row>
    <row r="90" spans="1:13" x14ac:dyDescent="0.25">
      <c r="A90" s="6">
        <v>56.21</v>
      </c>
      <c r="B90" s="13">
        <v>173</v>
      </c>
      <c r="C90" s="5" t="s">
        <v>89</v>
      </c>
      <c r="D90" s="5" t="s">
        <v>90</v>
      </c>
      <c r="E90" s="5" t="s">
        <v>91</v>
      </c>
      <c r="F90" s="5" t="s">
        <v>15</v>
      </c>
      <c r="G90" s="15">
        <v>25376</v>
      </c>
      <c r="H90" s="16">
        <f>($H$7-G90)/365</f>
        <v>47.980821917808221</v>
      </c>
      <c r="I90" s="5" t="s">
        <v>92</v>
      </c>
      <c r="J90" s="5" t="s">
        <v>17</v>
      </c>
      <c r="K90" s="5" t="s">
        <v>93</v>
      </c>
      <c r="M90" s="5"/>
    </row>
    <row r="91" spans="1:13" x14ac:dyDescent="0.25">
      <c r="A91" s="6">
        <v>57.19</v>
      </c>
      <c r="B91" s="13">
        <v>124</v>
      </c>
      <c r="C91" s="5" t="s">
        <v>94</v>
      </c>
      <c r="D91" s="5" t="s">
        <v>95</v>
      </c>
      <c r="E91" s="5" t="s">
        <v>96</v>
      </c>
      <c r="F91" s="5" t="s">
        <v>15</v>
      </c>
      <c r="G91" s="15">
        <v>25505</v>
      </c>
      <c r="H91" s="16">
        <f>($H$7-G91)/365</f>
        <v>47.627397260273973</v>
      </c>
      <c r="I91" s="5" t="s">
        <v>92</v>
      </c>
      <c r="J91" s="5" t="s">
        <v>17</v>
      </c>
      <c r="K91" s="5" t="s">
        <v>18</v>
      </c>
    </row>
    <row r="92" spans="1:13" x14ac:dyDescent="0.25">
      <c r="A92" s="6">
        <v>57.5</v>
      </c>
      <c r="B92" s="13">
        <v>194</v>
      </c>
      <c r="C92" s="5" t="s">
        <v>46</v>
      </c>
      <c r="D92" s="5" t="s">
        <v>47</v>
      </c>
      <c r="E92" s="14" t="s">
        <v>48</v>
      </c>
      <c r="F92" s="5" t="s">
        <v>15</v>
      </c>
      <c r="G92" s="15">
        <v>21174</v>
      </c>
      <c r="H92" s="16">
        <f>($H$7-G92)/365</f>
        <v>59.493150684931507</v>
      </c>
      <c r="I92" s="5" t="s">
        <v>49</v>
      </c>
      <c r="J92" s="5" t="s">
        <v>50</v>
      </c>
      <c r="K92" s="5" t="s">
        <v>40</v>
      </c>
    </row>
    <row r="93" spans="1:13" x14ac:dyDescent="0.25">
      <c r="A93" s="31"/>
      <c r="B93" s="13">
        <v>125</v>
      </c>
      <c r="C93" s="5" t="s">
        <v>116</v>
      </c>
      <c r="D93" s="5" t="s">
        <v>117</v>
      </c>
      <c r="E93" s="5" t="s">
        <v>118</v>
      </c>
      <c r="F93" s="5" t="s">
        <v>15</v>
      </c>
      <c r="G93" s="15">
        <v>26124</v>
      </c>
      <c r="H93" s="16">
        <f>($H$7-G93)/365</f>
        <v>45.93150684931507</v>
      </c>
      <c r="I93" s="5" t="s">
        <v>92</v>
      </c>
      <c r="J93" s="5" t="s">
        <v>17</v>
      </c>
      <c r="K93" s="5" t="s">
        <v>93</v>
      </c>
    </row>
    <row r="94" spans="1:13" x14ac:dyDescent="0.25">
      <c r="A94" s="31"/>
      <c r="B94" s="13">
        <v>178</v>
      </c>
      <c r="C94" s="5" t="s">
        <v>253</v>
      </c>
      <c r="D94" s="5" t="s">
        <v>254</v>
      </c>
      <c r="E94" s="5" t="s">
        <v>255</v>
      </c>
      <c r="F94" s="5" t="s">
        <v>15</v>
      </c>
      <c r="G94" s="15">
        <v>32204</v>
      </c>
      <c r="H94" s="16">
        <f>($H$7-G94)/365</f>
        <v>29.273972602739725</v>
      </c>
      <c r="I94" s="5" t="s">
        <v>256</v>
      </c>
      <c r="J94" s="5" t="s">
        <v>17</v>
      </c>
      <c r="K94" s="5" t="s">
        <v>88</v>
      </c>
    </row>
    <row r="95" spans="1:13" x14ac:dyDescent="0.25">
      <c r="B95" s="13"/>
      <c r="C95" s="5"/>
      <c r="D95" s="5"/>
      <c r="E95" s="14"/>
      <c r="F95" s="5"/>
      <c r="G95" s="15"/>
      <c r="H95" s="16"/>
      <c r="I95" s="5"/>
      <c r="J95" s="5"/>
    </row>
    <row r="155" spans="1:14" x14ac:dyDescent="0.25">
      <c r="B155" s="13"/>
    </row>
    <row r="156" spans="1:14" s="5" customFormat="1" ht="15.75" x14ac:dyDescent="0.25">
      <c r="A156" s="6"/>
      <c r="B156" s="24"/>
      <c r="C156"/>
      <c r="D156"/>
      <c r="F156"/>
      <c r="G156"/>
      <c r="H156"/>
      <c r="I156"/>
      <c r="J156"/>
      <c r="L156"/>
      <c r="M156"/>
      <c r="N156"/>
    </row>
    <row r="157" spans="1:14" s="5" customFormat="1" x14ac:dyDescent="0.25">
      <c r="A157" s="6"/>
      <c r="B157" s="13"/>
      <c r="C157"/>
      <c r="D157"/>
      <c r="F157"/>
      <c r="G157"/>
      <c r="H157"/>
      <c r="I157"/>
      <c r="J157"/>
      <c r="L157"/>
      <c r="M157"/>
      <c r="N157"/>
    </row>
    <row r="158" spans="1:14" s="5" customFormat="1" x14ac:dyDescent="0.25">
      <c r="A158" s="6"/>
      <c r="B158" s="13" t="s">
        <v>463</v>
      </c>
      <c r="C158"/>
      <c r="D158"/>
      <c r="F158"/>
      <c r="I158"/>
      <c r="J158"/>
      <c r="L158"/>
      <c r="M158"/>
      <c r="N158"/>
    </row>
    <row r="159" spans="1:14" s="5" customFormat="1" x14ac:dyDescent="0.25">
      <c r="A159" s="6"/>
      <c r="B159" s="13" t="s">
        <v>463</v>
      </c>
      <c r="C159"/>
      <c r="D159"/>
      <c r="F159"/>
      <c r="G159"/>
      <c r="H159"/>
      <c r="I159"/>
      <c r="J159"/>
      <c r="L159"/>
      <c r="M159"/>
      <c r="N159"/>
    </row>
    <row r="160" spans="1:14" s="5" customFormat="1" x14ac:dyDescent="0.25">
      <c r="A160" s="6"/>
      <c r="B160" s="13" t="s">
        <v>463</v>
      </c>
      <c r="C160"/>
      <c r="D160"/>
      <c r="F160"/>
      <c r="G160"/>
      <c r="H160"/>
      <c r="I160"/>
      <c r="J160"/>
      <c r="L160"/>
      <c r="M160"/>
      <c r="N160"/>
    </row>
    <row r="161" spans="1:14" s="5" customFormat="1" x14ac:dyDescent="0.25">
      <c r="A161" s="6"/>
      <c r="B161" s="13" t="s">
        <v>463</v>
      </c>
      <c r="C161"/>
      <c r="D161"/>
      <c r="F161"/>
      <c r="G161"/>
      <c r="H161"/>
      <c r="I161"/>
      <c r="J161"/>
      <c r="L161"/>
      <c r="M161"/>
      <c r="N161"/>
    </row>
  </sheetData>
  <sortState ref="A5:N97">
    <sortCondition ref="A5:A97"/>
  </sortState>
  <hyperlinks>
    <hyperlink ref="E85" r:id="rId1"/>
    <hyperlink ref="E89" r:id="rId2"/>
    <hyperlink ref="E68" r:id="rId3"/>
    <hyperlink ref="E18" r:id="rId4"/>
    <hyperlink ref="E92" r:id="rId5"/>
    <hyperlink ref="E83" r:id="rId6"/>
    <hyperlink ref="E84" r:id="rId7"/>
    <hyperlink ref="E88" r:id="rId8"/>
    <hyperlink ref="E51" r:id="rId9"/>
    <hyperlink ref="E23" r:id="rId10"/>
    <hyperlink ref="E24" r:id="rId11"/>
    <hyperlink ref="E22" r:id="rId12"/>
    <hyperlink ref="E59" r:id="rId13"/>
    <hyperlink ref="E43" r:id="rId14"/>
    <hyperlink ref="E44" r:id="rId15"/>
    <hyperlink ref="E47" r:id="rId16"/>
    <hyperlink ref="E60" r:id="rId17"/>
    <hyperlink ref="E10" r:id="rId18"/>
    <hyperlink ref="E36" r:id="rId19"/>
    <hyperlink ref="E32" r:id="rId20"/>
    <hyperlink ref="E75" r:id="rId21"/>
    <hyperlink ref="E55" r:id="rId22"/>
    <hyperlink ref="E33" r:id="rId23"/>
    <hyperlink ref="E45" r:id="rId24"/>
    <hyperlink ref="E77" r:id="rId25"/>
    <hyperlink ref="E37" r:id="rId26"/>
    <hyperlink ref="E39" r:id="rId27"/>
  </hyperlinks>
  <pageMargins left="0.25" right="0.25" top="0.75" bottom="0.75" header="0.3" footer="0.3"/>
  <pageSetup orientation="portrait" r:id="rId2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3"/>
  <sheetViews>
    <sheetView workbookViewId="0">
      <selection activeCell="G3" sqref="G3"/>
    </sheetView>
  </sheetViews>
  <sheetFormatPr defaultRowHeight="15" x14ac:dyDescent="0.25"/>
  <cols>
    <col min="3" max="3" width="15.85546875" customWidth="1"/>
    <col min="4" max="4" width="16" customWidth="1"/>
    <col min="6" max="7" width="19.28515625" customWidth="1"/>
  </cols>
  <sheetData>
    <row r="2" spans="1:10" ht="26.25" x14ac:dyDescent="0.4">
      <c r="C2" s="35" t="s">
        <v>476</v>
      </c>
    </row>
    <row r="4" spans="1:10" ht="18.75" x14ac:dyDescent="0.3">
      <c r="A4" s="9" t="s">
        <v>2</v>
      </c>
      <c r="B4" s="10" t="s">
        <v>3</v>
      </c>
      <c r="C4" s="11" t="s">
        <v>4</v>
      </c>
      <c r="D4" s="11" t="s">
        <v>5</v>
      </c>
      <c r="E4" s="11" t="s">
        <v>7</v>
      </c>
      <c r="F4" s="11" t="s">
        <v>9</v>
      </c>
      <c r="G4" s="11" t="s">
        <v>10</v>
      </c>
    </row>
    <row r="5" spans="1:10" x14ac:dyDescent="0.25">
      <c r="A5" s="6"/>
      <c r="B5" s="13"/>
      <c r="C5" s="5"/>
      <c r="D5" s="32"/>
      <c r="E5" s="5"/>
      <c r="F5" s="5"/>
      <c r="G5" s="5"/>
    </row>
    <row r="6" spans="1:10" x14ac:dyDescent="0.25">
      <c r="A6" s="6">
        <v>20.16</v>
      </c>
      <c r="B6" s="13">
        <v>138</v>
      </c>
      <c r="C6" s="5" t="s">
        <v>439</v>
      </c>
      <c r="D6" s="5" t="s">
        <v>440</v>
      </c>
      <c r="E6" s="5" t="s">
        <v>316</v>
      </c>
      <c r="F6" s="5" t="s">
        <v>193</v>
      </c>
      <c r="G6" s="5" t="s">
        <v>17</v>
      </c>
    </row>
    <row r="7" spans="1:10" x14ac:dyDescent="0.25">
      <c r="A7" s="6">
        <v>20.51</v>
      </c>
      <c r="B7" s="13">
        <v>169</v>
      </c>
      <c r="C7" s="5" t="s">
        <v>407</v>
      </c>
      <c r="D7" s="5" t="s">
        <v>191</v>
      </c>
      <c r="E7" s="5" t="s">
        <v>316</v>
      </c>
      <c r="F7" s="5" t="s">
        <v>193</v>
      </c>
      <c r="G7" s="5" t="s">
        <v>17</v>
      </c>
      <c r="I7" s="5"/>
    </row>
    <row r="8" spans="1:10" x14ac:dyDescent="0.25">
      <c r="A8" s="6">
        <v>21.21</v>
      </c>
      <c r="B8" s="13">
        <v>218</v>
      </c>
      <c r="C8" s="5" t="s">
        <v>434</v>
      </c>
      <c r="D8" s="5" t="s">
        <v>435</v>
      </c>
      <c r="E8" s="5" t="s">
        <v>316</v>
      </c>
      <c r="F8" s="5" t="s">
        <v>437</v>
      </c>
      <c r="G8" s="5" t="s">
        <v>438</v>
      </c>
    </row>
    <row r="9" spans="1:10" x14ac:dyDescent="0.25">
      <c r="A9" s="6">
        <v>21.23</v>
      </c>
      <c r="B9" s="13">
        <v>243</v>
      </c>
      <c r="C9" s="5" t="s">
        <v>455</v>
      </c>
      <c r="D9" s="5" t="s">
        <v>456</v>
      </c>
      <c r="E9" s="5" t="s">
        <v>316</v>
      </c>
      <c r="G9" s="5"/>
    </row>
    <row r="10" spans="1:10" x14ac:dyDescent="0.25">
      <c r="A10" s="6">
        <v>21.43</v>
      </c>
      <c r="B10" s="13">
        <v>197</v>
      </c>
      <c r="C10" s="5" t="s">
        <v>341</v>
      </c>
      <c r="D10" s="5" t="s">
        <v>342</v>
      </c>
      <c r="E10" s="5" t="s">
        <v>316</v>
      </c>
      <c r="F10" s="5" t="s">
        <v>344</v>
      </c>
      <c r="G10" s="5" t="s">
        <v>17</v>
      </c>
    </row>
    <row r="11" spans="1:10" x14ac:dyDescent="0.25">
      <c r="A11" s="6">
        <v>21.44</v>
      </c>
      <c r="B11" s="13">
        <v>104</v>
      </c>
      <c r="C11" s="5" t="s">
        <v>457</v>
      </c>
      <c r="D11" s="5" t="s">
        <v>458</v>
      </c>
      <c r="E11" s="5" t="s">
        <v>316</v>
      </c>
      <c r="F11" s="5" t="s">
        <v>30</v>
      </c>
      <c r="G11" s="5" t="s">
        <v>17</v>
      </c>
      <c r="H11" s="17"/>
      <c r="I11" s="3"/>
      <c r="J11" s="17"/>
    </row>
    <row r="12" spans="1:10" x14ac:dyDescent="0.25">
      <c r="A12" s="6">
        <v>21.48</v>
      </c>
      <c r="B12" s="13">
        <v>105</v>
      </c>
      <c r="C12" s="5" t="s">
        <v>460</v>
      </c>
      <c r="D12" s="5" t="s">
        <v>458</v>
      </c>
      <c r="E12" s="5" t="s">
        <v>316</v>
      </c>
      <c r="F12" s="5" t="s">
        <v>30</v>
      </c>
      <c r="G12" s="5" t="s">
        <v>17</v>
      </c>
      <c r="I12" s="3"/>
    </row>
    <row r="13" spans="1:10" x14ac:dyDescent="0.25">
      <c r="A13" s="6">
        <v>21.52</v>
      </c>
      <c r="B13" s="13">
        <v>187</v>
      </c>
      <c r="C13" s="5" t="s">
        <v>165</v>
      </c>
      <c r="D13" s="5" t="s">
        <v>335</v>
      </c>
      <c r="E13" s="5" t="s">
        <v>316</v>
      </c>
      <c r="F13" s="5" t="s">
        <v>16</v>
      </c>
      <c r="G13" s="5" t="s">
        <v>17</v>
      </c>
    </row>
    <row r="14" spans="1:10" x14ac:dyDescent="0.25">
      <c r="A14" s="6">
        <v>21.54</v>
      </c>
      <c r="B14" s="13">
        <v>186</v>
      </c>
      <c r="C14" s="5" t="s">
        <v>421</v>
      </c>
      <c r="D14" s="5" t="s">
        <v>422</v>
      </c>
      <c r="E14" s="5" t="s">
        <v>316</v>
      </c>
      <c r="F14" s="5" t="s">
        <v>62</v>
      </c>
      <c r="G14" s="5" t="s">
        <v>17</v>
      </c>
    </row>
    <row r="15" spans="1:10" x14ac:dyDescent="0.25">
      <c r="A15" s="6">
        <v>22.02</v>
      </c>
      <c r="B15" s="13">
        <v>198</v>
      </c>
      <c r="C15" s="5" t="s">
        <v>371</v>
      </c>
      <c r="D15" s="5" t="s">
        <v>372</v>
      </c>
      <c r="E15" s="5" t="s">
        <v>316</v>
      </c>
      <c r="F15" s="5" t="s">
        <v>374</v>
      </c>
      <c r="G15" s="5" t="s">
        <v>375</v>
      </c>
    </row>
    <row r="16" spans="1:10" x14ac:dyDescent="0.25">
      <c r="A16" s="6">
        <v>22.28</v>
      </c>
      <c r="B16" s="13">
        <v>253</v>
      </c>
      <c r="C16" s="5" t="s">
        <v>404</v>
      </c>
      <c r="D16" s="5" t="s">
        <v>379</v>
      </c>
      <c r="E16" s="5" t="s">
        <v>316</v>
      </c>
      <c r="G16" s="5"/>
    </row>
    <row r="17" spans="1:7" x14ac:dyDescent="0.25">
      <c r="A17" s="6">
        <v>22.44</v>
      </c>
      <c r="B17" s="13">
        <v>217</v>
      </c>
      <c r="C17" s="5" t="s">
        <v>426</v>
      </c>
      <c r="D17" s="5" t="s">
        <v>355</v>
      </c>
      <c r="E17" s="5" t="s">
        <v>316</v>
      </c>
      <c r="F17" s="5" t="s">
        <v>16</v>
      </c>
      <c r="G17" s="5" t="s">
        <v>17</v>
      </c>
    </row>
    <row r="18" spans="1:7" x14ac:dyDescent="0.25">
      <c r="A18" s="6">
        <v>23.17</v>
      </c>
      <c r="B18" s="13">
        <v>117</v>
      </c>
      <c r="C18" s="5" t="s">
        <v>461</v>
      </c>
      <c r="D18" s="5" t="s">
        <v>246</v>
      </c>
      <c r="E18" s="5" t="s">
        <v>316</v>
      </c>
      <c r="F18" s="5" t="s">
        <v>16</v>
      </c>
      <c r="G18" s="5" t="s">
        <v>17</v>
      </c>
    </row>
    <row r="19" spans="1:7" x14ac:dyDescent="0.25">
      <c r="A19" s="6">
        <v>24.34</v>
      </c>
      <c r="B19" s="13">
        <v>249</v>
      </c>
      <c r="C19" s="5" t="s">
        <v>387</v>
      </c>
      <c r="D19" s="5" t="s">
        <v>364</v>
      </c>
      <c r="E19" s="5" t="s">
        <v>316</v>
      </c>
      <c r="G19" s="5"/>
    </row>
    <row r="20" spans="1:7" x14ac:dyDescent="0.25">
      <c r="A20" s="6">
        <v>25.16</v>
      </c>
      <c r="B20" s="13">
        <v>160</v>
      </c>
      <c r="C20" s="5" t="s">
        <v>345</v>
      </c>
      <c r="D20" s="5" t="s">
        <v>346</v>
      </c>
      <c r="E20" s="5" t="s">
        <v>316</v>
      </c>
      <c r="F20" s="5" t="s">
        <v>348</v>
      </c>
      <c r="G20" s="5" t="s">
        <v>50</v>
      </c>
    </row>
    <row r="21" spans="1:7" x14ac:dyDescent="0.25">
      <c r="A21" s="6">
        <v>25.21</v>
      </c>
      <c r="B21" s="13">
        <v>242</v>
      </c>
      <c r="C21" s="5" t="s">
        <v>419</v>
      </c>
      <c r="D21" s="5" t="s">
        <v>420</v>
      </c>
      <c r="E21" s="5" t="s">
        <v>316</v>
      </c>
      <c r="G21" s="5"/>
    </row>
    <row r="22" spans="1:7" x14ac:dyDescent="0.25">
      <c r="A22" s="6">
        <v>25.27</v>
      </c>
      <c r="B22" s="13">
        <v>232</v>
      </c>
      <c r="C22" s="5" t="s">
        <v>363</v>
      </c>
      <c r="D22" s="5" t="s">
        <v>364</v>
      </c>
      <c r="E22" s="5" t="s">
        <v>316</v>
      </c>
      <c r="F22" s="5" t="s">
        <v>16</v>
      </c>
      <c r="G22" s="5" t="s">
        <v>17</v>
      </c>
    </row>
    <row r="23" spans="1:7" x14ac:dyDescent="0.25">
      <c r="A23" s="6">
        <v>25.3</v>
      </c>
      <c r="B23" s="13">
        <v>100</v>
      </c>
      <c r="C23" s="5" t="s">
        <v>405</v>
      </c>
      <c r="D23" s="5" t="s">
        <v>195</v>
      </c>
      <c r="E23" s="5" t="s">
        <v>316</v>
      </c>
      <c r="F23" s="5" t="s">
        <v>197</v>
      </c>
      <c r="G23" s="5" t="s">
        <v>17</v>
      </c>
    </row>
    <row r="24" spans="1:7" x14ac:dyDescent="0.25">
      <c r="A24" s="6">
        <v>26.04</v>
      </c>
      <c r="B24" s="13">
        <v>191</v>
      </c>
      <c r="C24" s="5" t="s">
        <v>452</v>
      </c>
      <c r="D24" s="5" t="s">
        <v>453</v>
      </c>
      <c r="E24" s="5" t="s">
        <v>316</v>
      </c>
      <c r="F24" s="5" t="s">
        <v>16</v>
      </c>
      <c r="G24" s="5" t="s">
        <v>17</v>
      </c>
    </row>
    <row r="25" spans="1:7" x14ac:dyDescent="0.25">
      <c r="A25" s="6">
        <v>26.16</v>
      </c>
      <c r="B25" s="13">
        <v>236</v>
      </c>
      <c r="C25" s="5" t="s">
        <v>359</v>
      </c>
      <c r="D25" s="5" t="s">
        <v>360</v>
      </c>
      <c r="E25" s="5" t="s">
        <v>316</v>
      </c>
      <c r="F25" s="5" t="s">
        <v>362</v>
      </c>
      <c r="G25" s="5" t="s">
        <v>123</v>
      </c>
    </row>
    <row r="26" spans="1:7" x14ac:dyDescent="0.25">
      <c r="A26" s="6">
        <v>26.21</v>
      </c>
      <c r="B26" s="13">
        <v>108</v>
      </c>
      <c r="C26" s="5" t="s">
        <v>350</v>
      </c>
      <c r="D26" s="5" t="s">
        <v>102</v>
      </c>
      <c r="E26" s="5" t="s">
        <v>316</v>
      </c>
      <c r="F26" s="5" t="s">
        <v>104</v>
      </c>
      <c r="G26" s="5" t="s">
        <v>105</v>
      </c>
    </row>
    <row r="27" spans="1:7" x14ac:dyDescent="0.25">
      <c r="A27" s="6">
        <v>26.23</v>
      </c>
      <c r="B27" s="13">
        <v>227</v>
      </c>
      <c r="C27" s="5" t="s">
        <v>354</v>
      </c>
      <c r="D27" s="5" t="s">
        <v>355</v>
      </c>
      <c r="E27" s="5" t="s">
        <v>316</v>
      </c>
      <c r="F27" s="5" t="s">
        <v>357</v>
      </c>
      <c r="G27" s="5" t="s">
        <v>358</v>
      </c>
    </row>
    <row r="28" spans="1:7" x14ac:dyDescent="0.25">
      <c r="A28" s="6">
        <v>26.55</v>
      </c>
      <c r="B28" s="13">
        <v>203</v>
      </c>
      <c r="C28" s="5" t="s">
        <v>449</v>
      </c>
      <c r="D28" s="5" t="s">
        <v>450</v>
      </c>
      <c r="E28" s="5" t="s">
        <v>316</v>
      </c>
      <c r="F28" s="5" t="s">
        <v>139</v>
      </c>
      <c r="G28" s="5" t="s">
        <v>17</v>
      </c>
    </row>
    <row r="29" spans="1:7" x14ac:dyDescent="0.25">
      <c r="A29" s="6">
        <v>26.57</v>
      </c>
      <c r="B29" s="13">
        <v>240</v>
      </c>
      <c r="C29" s="5" t="s">
        <v>376</v>
      </c>
      <c r="D29" s="5" t="s">
        <v>377</v>
      </c>
      <c r="E29" s="5" t="s">
        <v>316</v>
      </c>
      <c r="G29" s="5"/>
    </row>
    <row r="30" spans="1:7" x14ac:dyDescent="0.25">
      <c r="A30" s="6">
        <v>28.04</v>
      </c>
      <c r="B30" s="13">
        <v>162</v>
      </c>
      <c r="C30" s="5" t="s">
        <v>400</v>
      </c>
      <c r="D30" s="5" t="s">
        <v>401</v>
      </c>
      <c r="E30" s="5" t="s">
        <v>316</v>
      </c>
      <c r="F30" s="5" t="s">
        <v>92</v>
      </c>
      <c r="G30" s="5" t="s">
        <v>17</v>
      </c>
    </row>
    <row r="31" spans="1:7" x14ac:dyDescent="0.25">
      <c r="A31" s="6">
        <v>29.39</v>
      </c>
      <c r="B31" s="13">
        <v>234</v>
      </c>
      <c r="C31" s="5" t="s">
        <v>86</v>
      </c>
      <c r="D31" s="5" t="s">
        <v>351</v>
      </c>
      <c r="E31" s="5" t="s">
        <v>316</v>
      </c>
      <c r="F31" s="5" t="s">
        <v>39</v>
      </c>
      <c r="G31" s="5" t="s">
        <v>17</v>
      </c>
    </row>
    <row r="32" spans="1:7" x14ac:dyDescent="0.25">
      <c r="A32" s="6">
        <v>29.5</v>
      </c>
      <c r="B32" s="13">
        <v>202</v>
      </c>
      <c r="C32" s="5" t="s">
        <v>441</v>
      </c>
      <c r="D32" s="5" t="s">
        <v>442</v>
      </c>
      <c r="E32" s="5" t="s">
        <v>316</v>
      </c>
      <c r="F32" s="5" t="s">
        <v>139</v>
      </c>
      <c r="G32" s="5" t="s">
        <v>17</v>
      </c>
    </row>
    <row r="33" spans="1:10" x14ac:dyDescent="0.25">
      <c r="A33" s="6">
        <v>30.4</v>
      </c>
      <c r="B33" s="13">
        <v>122</v>
      </c>
      <c r="C33" s="5" t="s">
        <v>410</v>
      </c>
      <c r="D33" s="5" t="s">
        <v>60</v>
      </c>
      <c r="E33" s="5" t="s">
        <v>316</v>
      </c>
      <c r="F33" s="5" t="s">
        <v>244</v>
      </c>
      <c r="G33" s="5" t="s">
        <v>58</v>
      </c>
    </row>
    <row r="34" spans="1:10" x14ac:dyDescent="0.25">
      <c r="A34" s="6">
        <v>30.49</v>
      </c>
      <c r="B34" s="13">
        <v>102</v>
      </c>
      <c r="C34" s="5" t="s">
        <v>332</v>
      </c>
      <c r="D34" s="5" t="s">
        <v>333</v>
      </c>
      <c r="E34" s="5" t="s">
        <v>316</v>
      </c>
      <c r="F34" s="5" t="s">
        <v>16</v>
      </c>
      <c r="G34" s="5" t="s">
        <v>17</v>
      </c>
      <c r="I34" s="20"/>
    </row>
    <row r="35" spans="1:10" x14ac:dyDescent="0.25">
      <c r="A35" s="6">
        <v>31.56</v>
      </c>
      <c r="B35" s="13">
        <v>109</v>
      </c>
      <c r="C35" s="5" t="s">
        <v>323</v>
      </c>
      <c r="D35" s="5" t="s">
        <v>157</v>
      </c>
      <c r="E35" s="5" t="s">
        <v>316</v>
      </c>
      <c r="F35" s="5" t="s">
        <v>44</v>
      </c>
      <c r="G35" s="5" t="s">
        <v>45</v>
      </c>
      <c r="H35" s="17"/>
      <c r="I35" s="17"/>
      <c r="J35" s="17"/>
    </row>
    <row r="36" spans="1:10" x14ac:dyDescent="0.25">
      <c r="A36" s="6">
        <v>32.450000000000003</v>
      </c>
      <c r="B36" s="13">
        <v>214</v>
      </c>
      <c r="C36" s="5" t="s">
        <v>368</v>
      </c>
      <c r="D36" s="5" t="s">
        <v>369</v>
      </c>
      <c r="E36" s="5" t="s">
        <v>316</v>
      </c>
      <c r="F36" s="5" t="s">
        <v>344</v>
      </c>
      <c r="G36" s="5" t="s">
        <v>17</v>
      </c>
    </row>
    <row r="37" spans="1:10" x14ac:dyDescent="0.25">
      <c r="A37" s="6">
        <v>33.049999999999997</v>
      </c>
      <c r="B37" s="13">
        <v>188</v>
      </c>
      <c r="C37" s="5" t="s">
        <v>388</v>
      </c>
      <c r="D37" s="5" t="s">
        <v>335</v>
      </c>
      <c r="E37" s="5" t="s">
        <v>316</v>
      </c>
      <c r="F37" s="5" t="s">
        <v>139</v>
      </c>
      <c r="G37" s="5" t="s">
        <v>17</v>
      </c>
    </row>
    <row r="38" spans="1:10" x14ac:dyDescent="0.25">
      <c r="A38" s="6">
        <v>34.090000000000003</v>
      </c>
      <c r="B38" s="13">
        <v>144</v>
      </c>
      <c r="C38" s="5" t="s">
        <v>446</v>
      </c>
      <c r="D38" s="5" t="s">
        <v>447</v>
      </c>
      <c r="E38" s="5" t="s">
        <v>316</v>
      </c>
      <c r="F38" s="5" t="s">
        <v>16</v>
      </c>
      <c r="G38" s="5" t="s">
        <v>17</v>
      </c>
    </row>
    <row r="39" spans="1:10" x14ac:dyDescent="0.25">
      <c r="A39" s="6">
        <v>34.130000000000003</v>
      </c>
      <c r="B39" s="13">
        <v>155</v>
      </c>
      <c r="C39" s="5" t="s">
        <v>390</v>
      </c>
      <c r="D39" s="5" t="s">
        <v>391</v>
      </c>
      <c r="E39" s="5" t="s">
        <v>316</v>
      </c>
      <c r="F39" s="5" t="s">
        <v>92</v>
      </c>
      <c r="G39" s="5" t="s">
        <v>17</v>
      </c>
    </row>
    <row r="40" spans="1:10" x14ac:dyDescent="0.25">
      <c r="A40" s="6">
        <v>34.21</v>
      </c>
      <c r="B40" s="13">
        <v>130</v>
      </c>
      <c r="C40" s="5" t="s">
        <v>444</v>
      </c>
      <c r="D40" s="5" t="s">
        <v>284</v>
      </c>
      <c r="E40" s="5" t="s">
        <v>316</v>
      </c>
      <c r="F40" s="5" t="s">
        <v>165</v>
      </c>
      <c r="G40" s="5" t="s">
        <v>17</v>
      </c>
      <c r="H40" s="17"/>
      <c r="I40" s="17"/>
      <c r="J40" s="17"/>
    </row>
    <row r="41" spans="1:10" x14ac:dyDescent="0.25">
      <c r="A41" s="6">
        <v>37.159999999999997</v>
      </c>
      <c r="B41" s="13">
        <v>113</v>
      </c>
      <c r="C41" s="5" t="s">
        <v>408</v>
      </c>
      <c r="D41" s="5" t="s">
        <v>33</v>
      </c>
      <c r="E41" s="5" t="s">
        <v>316</v>
      </c>
      <c r="F41" s="5" t="s">
        <v>139</v>
      </c>
      <c r="G41" s="5" t="s">
        <v>17</v>
      </c>
    </row>
    <row r="42" spans="1:10" x14ac:dyDescent="0.25">
      <c r="A42" s="6">
        <v>37.18</v>
      </c>
      <c r="B42" s="13">
        <v>201</v>
      </c>
      <c r="C42" s="5" t="s">
        <v>412</v>
      </c>
      <c r="D42" s="5" t="s">
        <v>413</v>
      </c>
      <c r="E42" s="5" t="s">
        <v>316</v>
      </c>
      <c r="F42" s="5" t="s">
        <v>415</v>
      </c>
      <c r="G42" s="5" t="s">
        <v>416</v>
      </c>
    </row>
    <row r="43" spans="1:10" x14ac:dyDescent="0.25">
      <c r="A43" s="6">
        <v>39.01</v>
      </c>
      <c r="B43" s="13">
        <v>136</v>
      </c>
      <c r="C43" s="5" t="s">
        <v>379</v>
      </c>
      <c r="D43" s="5" t="s">
        <v>36</v>
      </c>
      <c r="E43" s="5" t="s">
        <v>316</v>
      </c>
      <c r="F43" s="5" t="s">
        <v>139</v>
      </c>
      <c r="G43" s="5" t="s">
        <v>17</v>
      </c>
    </row>
    <row r="44" spans="1:10" x14ac:dyDescent="0.25">
      <c r="A44" s="6">
        <v>39.299999999999997</v>
      </c>
      <c r="B44" s="13">
        <v>185</v>
      </c>
      <c r="C44" s="5" t="s">
        <v>319</v>
      </c>
      <c r="D44" s="5" t="s">
        <v>320</v>
      </c>
      <c r="E44" s="5" t="s">
        <v>316</v>
      </c>
      <c r="F44" s="5" t="s">
        <v>16</v>
      </c>
      <c r="G44" s="5" t="s">
        <v>17</v>
      </c>
    </row>
    <row r="45" spans="1:10" x14ac:dyDescent="0.25">
      <c r="A45" s="6">
        <v>39.36</v>
      </c>
      <c r="B45" s="13">
        <v>208</v>
      </c>
      <c r="C45" s="5" t="s">
        <v>378</v>
      </c>
      <c r="D45" s="5" t="s">
        <v>379</v>
      </c>
      <c r="E45" s="5" t="s">
        <v>316</v>
      </c>
      <c r="F45" s="5" t="s">
        <v>260</v>
      </c>
      <c r="G45" s="5" t="s">
        <v>17</v>
      </c>
    </row>
    <row r="46" spans="1:10" x14ac:dyDescent="0.25">
      <c r="A46" s="6">
        <v>42.01</v>
      </c>
      <c r="B46" s="13">
        <v>164</v>
      </c>
      <c r="C46" s="13" t="s">
        <v>325</v>
      </c>
      <c r="D46" s="13" t="s">
        <v>326</v>
      </c>
      <c r="E46" s="13" t="s">
        <v>316</v>
      </c>
      <c r="F46" s="13" t="s">
        <v>328</v>
      </c>
      <c r="G46" s="13" t="s">
        <v>329</v>
      </c>
    </row>
    <row r="47" spans="1:10" x14ac:dyDescent="0.25">
      <c r="A47" s="18">
        <f>42.49-0.2</f>
        <v>42.29</v>
      </c>
      <c r="B47" s="13">
        <v>141</v>
      </c>
      <c r="C47" s="5" t="s">
        <v>372</v>
      </c>
      <c r="D47" s="5" t="s">
        <v>161</v>
      </c>
      <c r="E47" s="5" t="s">
        <v>316</v>
      </c>
      <c r="F47" s="5" t="s">
        <v>16</v>
      </c>
      <c r="G47" s="5" t="s">
        <v>17</v>
      </c>
    </row>
    <row r="48" spans="1:10" x14ac:dyDescent="0.25">
      <c r="A48" s="6">
        <v>44.35</v>
      </c>
      <c r="B48" s="13">
        <v>213</v>
      </c>
      <c r="C48" s="5" t="s">
        <v>19</v>
      </c>
      <c r="D48" s="5" t="s">
        <v>317</v>
      </c>
      <c r="E48" s="5" t="s">
        <v>316</v>
      </c>
      <c r="F48" s="5" t="s">
        <v>21</v>
      </c>
      <c r="G48" s="5" t="s">
        <v>22</v>
      </c>
    </row>
    <row r="49" spans="1:9" x14ac:dyDescent="0.25">
      <c r="A49" s="18">
        <f>46.1-0.2</f>
        <v>45.9</v>
      </c>
      <c r="B49" s="13">
        <v>172</v>
      </c>
      <c r="C49" s="5" t="s">
        <v>360</v>
      </c>
      <c r="D49" s="5" t="s">
        <v>366</v>
      </c>
      <c r="E49" s="5" t="s">
        <v>316</v>
      </c>
      <c r="F49" s="5" t="s">
        <v>16</v>
      </c>
      <c r="G49" s="5" t="s">
        <v>17</v>
      </c>
    </row>
    <row r="50" spans="1:9" x14ac:dyDescent="0.25">
      <c r="A50" s="18">
        <f>48.3-0.2</f>
        <v>48.099999999999994</v>
      </c>
      <c r="B50" s="13">
        <v>254</v>
      </c>
      <c r="C50" s="5" t="s">
        <v>384</v>
      </c>
      <c r="D50" s="5" t="s">
        <v>385</v>
      </c>
      <c r="E50" s="5" t="s">
        <v>316</v>
      </c>
      <c r="G50" s="5"/>
    </row>
    <row r="51" spans="1:9" x14ac:dyDescent="0.25">
      <c r="A51" s="6">
        <v>49.45</v>
      </c>
      <c r="B51" s="13">
        <v>231</v>
      </c>
      <c r="C51" s="5" t="s">
        <v>23</v>
      </c>
      <c r="D51" s="5" t="s">
        <v>321</v>
      </c>
      <c r="E51" s="5" t="s">
        <v>316</v>
      </c>
      <c r="G51" s="5" t="s">
        <v>17</v>
      </c>
    </row>
    <row r="52" spans="1:9" x14ac:dyDescent="0.25">
      <c r="A52" s="6">
        <v>49.52</v>
      </c>
      <c r="B52" s="13">
        <v>196</v>
      </c>
      <c r="C52" s="5" t="s">
        <v>68</v>
      </c>
      <c r="D52" s="5" t="s">
        <v>339</v>
      </c>
      <c r="E52" s="5" t="s">
        <v>316</v>
      </c>
      <c r="F52" s="5" t="s">
        <v>39</v>
      </c>
      <c r="G52" s="5" t="s">
        <v>17</v>
      </c>
    </row>
    <row r="53" spans="1:9" x14ac:dyDescent="0.25">
      <c r="A53" s="6">
        <v>50.54</v>
      </c>
      <c r="B53" s="13">
        <v>145</v>
      </c>
      <c r="C53" s="5" t="s">
        <v>313</v>
      </c>
      <c r="D53" s="5" t="s">
        <v>314</v>
      </c>
      <c r="E53" s="5" t="s">
        <v>316</v>
      </c>
      <c r="F53" s="5" t="s">
        <v>92</v>
      </c>
      <c r="G53" s="5" t="s">
        <v>17</v>
      </c>
    </row>
    <row r="54" spans="1:9" x14ac:dyDescent="0.25">
      <c r="A54" s="6">
        <v>56.03</v>
      </c>
      <c r="B54" s="13">
        <v>111</v>
      </c>
      <c r="C54" s="5" t="s">
        <v>330</v>
      </c>
      <c r="D54" s="5" t="s">
        <v>33</v>
      </c>
      <c r="E54" s="5" t="s">
        <v>316</v>
      </c>
      <c r="F54" s="5" t="s">
        <v>35</v>
      </c>
      <c r="G54" s="5" t="s">
        <v>17</v>
      </c>
    </row>
    <row r="55" spans="1:9" x14ac:dyDescent="0.25">
      <c r="A55" s="6">
        <v>56.19</v>
      </c>
      <c r="B55" s="13">
        <v>174</v>
      </c>
      <c r="C55" s="5" t="s">
        <v>349</v>
      </c>
      <c r="D55" s="5" t="s">
        <v>90</v>
      </c>
      <c r="E55" s="5" t="s">
        <v>316</v>
      </c>
      <c r="F55" s="5" t="s">
        <v>92</v>
      </c>
      <c r="G55" s="5" t="s">
        <v>17</v>
      </c>
      <c r="I55" s="5"/>
    </row>
    <row r="56" spans="1:9" x14ac:dyDescent="0.25">
      <c r="A56" s="6">
        <v>56.33</v>
      </c>
      <c r="B56" s="13">
        <v>226</v>
      </c>
      <c r="C56" s="5" t="s">
        <v>180</v>
      </c>
      <c r="D56" s="5" t="s">
        <v>462</v>
      </c>
      <c r="E56" s="5" t="s">
        <v>316</v>
      </c>
      <c r="F56" s="5" t="s">
        <v>16</v>
      </c>
      <c r="G56" s="5" t="s">
        <v>17</v>
      </c>
    </row>
    <row r="57" spans="1:9" x14ac:dyDescent="0.25">
      <c r="A57" s="6">
        <v>56.37</v>
      </c>
      <c r="B57" s="13">
        <v>224</v>
      </c>
      <c r="C57" s="5" t="s">
        <v>180</v>
      </c>
      <c r="D57" s="5" t="s">
        <v>386</v>
      </c>
      <c r="E57" s="5" t="s">
        <v>316</v>
      </c>
      <c r="F57" s="5" t="s">
        <v>16</v>
      </c>
      <c r="G57" s="5" t="s">
        <v>17</v>
      </c>
    </row>
    <row r="58" spans="1:9" x14ac:dyDescent="0.25">
      <c r="A58" s="6">
        <v>57.22</v>
      </c>
      <c r="B58" s="13">
        <v>123</v>
      </c>
      <c r="C58" s="5" t="s">
        <v>351</v>
      </c>
      <c r="D58" s="5" t="s">
        <v>95</v>
      </c>
      <c r="E58" s="5" t="s">
        <v>316</v>
      </c>
      <c r="F58" s="5" t="s">
        <v>92</v>
      </c>
      <c r="G58" s="5" t="s">
        <v>17</v>
      </c>
    </row>
    <row r="59" spans="1:9" x14ac:dyDescent="0.25">
      <c r="A59" s="6">
        <v>57.48</v>
      </c>
      <c r="B59" s="13">
        <v>193</v>
      </c>
      <c r="C59" s="5" t="s">
        <v>46</v>
      </c>
      <c r="D59" s="5" t="s">
        <v>337</v>
      </c>
      <c r="E59" s="5" t="s">
        <v>316</v>
      </c>
      <c r="F59" s="5" t="s">
        <v>49</v>
      </c>
      <c r="G59" s="5" t="s">
        <v>50</v>
      </c>
    </row>
    <row r="60" spans="1:9" x14ac:dyDescent="0.25">
      <c r="A60" s="23"/>
      <c r="B60" s="13">
        <v>159</v>
      </c>
      <c r="C60" s="5" t="s">
        <v>394</v>
      </c>
      <c r="D60" s="5" t="s">
        <v>395</v>
      </c>
      <c r="E60" s="5" t="s">
        <v>316</v>
      </c>
      <c r="F60" s="5" t="s">
        <v>92</v>
      </c>
      <c r="G60" s="5" t="s">
        <v>17</v>
      </c>
    </row>
    <row r="61" spans="1:9" x14ac:dyDescent="0.25">
      <c r="A61" s="23"/>
      <c r="B61" s="13">
        <v>176</v>
      </c>
      <c r="C61" s="5" t="s">
        <v>403</v>
      </c>
      <c r="D61" s="5" t="s">
        <v>286</v>
      </c>
      <c r="E61" s="5" t="s">
        <v>316</v>
      </c>
      <c r="F61" s="5" t="s">
        <v>115</v>
      </c>
      <c r="G61" s="5" t="s">
        <v>17</v>
      </c>
    </row>
    <row r="62" spans="1:9" x14ac:dyDescent="0.25">
      <c r="A62" s="19"/>
      <c r="B62" s="13">
        <v>133</v>
      </c>
      <c r="C62" s="5" t="s">
        <v>417</v>
      </c>
      <c r="D62" s="5" t="s">
        <v>36</v>
      </c>
      <c r="E62" s="5" t="s">
        <v>316</v>
      </c>
      <c r="F62" s="5" t="s">
        <v>67</v>
      </c>
      <c r="G62" s="5" t="s">
        <v>17</v>
      </c>
      <c r="H62" s="5"/>
    </row>
    <row r="63" spans="1:9" x14ac:dyDescent="0.25">
      <c r="A63" s="19"/>
      <c r="B63" s="13">
        <v>220</v>
      </c>
      <c r="C63" s="5" t="s">
        <v>431</v>
      </c>
      <c r="D63" s="5" t="s">
        <v>432</v>
      </c>
      <c r="E63" s="5" t="s">
        <v>316</v>
      </c>
      <c r="F63" s="5" t="s">
        <v>16</v>
      </c>
      <c r="G63" s="5" t="s">
        <v>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6"/>
  <sheetViews>
    <sheetView topLeftCell="A4" zoomScale="98" workbookViewId="0">
      <pane ySplit="4" topLeftCell="A8" activePane="bottomLeft" state="frozen"/>
      <selection activeCell="A4" sqref="A4"/>
      <selection pane="bottomLeft" activeCell="N13" sqref="N13"/>
    </sheetView>
  </sheetViews>
  <sheetFormatPr defaultRowHeight="15" x14ac:dyDescent="0.25"/>
  <cols>
    <col min="1" max="1" width="9.7109375" style="6" customWidth="1"/>
    <col min="2" max="2" width="9.5703125" customWidth="1"/>
    <col min="3" max="3" width="15" customWidth="1"/>
    <col min="4" max="4" width="19.7109375" customWidth="1"/>
    <col min="5" max="5" width="29.42578125" style="5" hidden="1" customWidth="1"/>
    <col min="6" max="6" width="9.7109375" bestFit="1" customWidth="1"/>
    <col min="7" max="7" width="10.7109375" customWidth="1"/>
    <col min="8" max="8" width="12.140625" customWidth="1"/>
    <col min="9" max="9" width="13" customWidth="1"/>
    <col min="10" max="10" width="18" customWidth="1"/>
    <col min="11" max="11" width="14.85546875" style="5" hidden="1" customWidth="1"/>
  </cols>
  <sheetData>
    <row r="1" spans="1:14" s="3" customFormat="1" ht="31.5" x14ac:dyDescent="0.5">
      <c r="A1" s="1"/>
      <c r="B1" s="2" t="s">
        <v>0</v>
      </c>
      <c r="D1"/>
      <c r="E1" s="4" t="s">
        <v>1</v>
      </c>
      <c r="F1"/>
      <c r="G1"/>
      <c r="H1"/>
      <c r="I1"/>
      <c r="J1"/>
      <c r="K1" s="5"/>
      <c r="L1"/>
      <c r="M1"/>
    </row>
    <row r="2" spans="1:14" ht="18.75" x14ac:dyDescent="0.3">
      <c r="B2" s="7">
        <v>42889</v>
      </c>
    </row>
    <row r="3" spans="1:14" x14ac:dyDescent="0.25">
      <c r="L3" s="8"/>
    </row>
    <row r="4" spans="1:14" x14ac:dyDescent="0.25">
      <c r="L4" s="8"/>
    </row>
    <row r="5" spans="1:14" ht="23.25" x14ac:dyDescent="0.35">
      <c r="C5" s="34" t="s">
        <v>477</v>
      </c>
      <c r="L5" s="8"/>
    </row>
    <row r="6" spans="1:14" x14ac:dyDescent="0.25">
      <c r="L6" s="8"/>
    </row>
    <row r="7" spans="1:14" ht="18.75" x14ac:dyDescent="0.3">
      <c r="A7" s="9" t="s">
        <v>2</v>
      </c>
      <c r="B7" s="10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1" t="s">
        <v>8</v>
      </c>
      <c r="H7" s="12">
        <v>42889</v>
      </c>
      <c r="I7" s="11" t="s">
        <v>9</v>
      </c>
      <c r="J7" s="11" t="s">
        <v>10</v>
      </c>
      <c r="K7" s="11" t="s">
        <v>11</v>
      </c>
      <c r="L7" s="11"/>
      <c r="M7" s="11"/>
    </row>
    <row r="8" spans="1:14" ht="18.75" x14ac:dyDescent="0.3">
      <c r="A8" s="9"/>
      <c r="B8" s="10"/>
      <c r="C8" s="11"/>
      <c r="D8" s="25" t="s">
        <v>464</v>
      </c>
      <c r="E8" s="11"/>
      <c r="F8" s="11"/>
      <c r="G8" s="11"/>
      <c r="H8" s="12"/>
      <c r="I8" s="11"/>
      <c r="J8" s="11"/>
      <c r="K8" s="11"/>
      <c r="L8" s="11"/>
      <c r="M8" s="11"/>
    </row>
    <row r="9" spans="1:14" ht="18.75" x14ac:dyDescent="0.3">
      <c r="A9" s="9"/>
      <c r="B9" s="10"/>
      <c r="C9" s="11"/>
      <c r="D9" s="26" t="s">
        <v>465</v>
      </c>
      <c r="E9" s="11"/>
      <c r="F9" s="11"/>
      <c r="G9" s="11"/>
      <c r="H9" s="12"/>
      <c r="I9" s="11"/>
      <c r="J9" s="11"/>
      <c r="K9" s="11"/>
      <c r="L9" s="11"/>
      <c r="M9" s="11"/>
    </row>
    <row r="10" spans="1:14" x14ac:dyDescent="0.25">
      <c r="A10" s="6">
        <v>55.32</v>
      </c>
      <c r="B10" s="13">
        <v>189</v>
      </c>
      <c r="C10" s="5" t="s">
        <v>12</v>
      </c>
      <c r="D10" s="5" t="s">
        <v>13</v>
      </c>
      <c r="E10" s="14" t="s">
        <v>14</v>
      </c>
      <c r="F10" s="5" t="s">
        <v>15</v>
      </c>
      <c r="G10" s="15">
        <v>12680</v>
      </c>
      <c r="H10" s="16">
        <f>($H$7-G10)/365</f>
        <v>82.764383561643839</v>
      </c>
      <c r="I10" s="5" t="s">
        <v>16</v>
      </c>
      <c r="J10" s="5" t="s">
        <v>17</v>
      </c>
      <c r="K10" s="5" t="s">
        <v>18</v>
      </c>
    </row>
    <row r="11" spans="1:14" ht="18.75" x14ac:dyDescent="0.3">
      <c r="B11" s="13"/>
      <c r="C11" s="5"/>
      <c r="D11" s="26" t="s">
        <v>466</v>
      </c>
      <c r="E11" s="14"/>
      <c r="F11" s="5"/>
      <c r="G11" s="15"/>
      <c r="H11" s="16"/>
      <c r="I11" s="5"/>
      <c r="J11" s="5"/>
    </row>
    <row r="12" spans="1:14" x14ac:dyDescent="0.25">
      <c r="A12" s="6">
        <v>31.55</v>
      </c>
      <c r="B12" s="13">
        <v>132</v>
      </c>
      <c r="C12" s="5" t="s">
        <v>41</v>
      </c>
      <c r="D12" s="5" t="s">
        <v>42</v>
      </c>
      <c r="E12" s="5" t="s">
        <v>43</v>
      </c>
      <c r="F12" s="5" t="s">
        <v>15</v>
      </c>
      <c r="G12" s="15">
        <v>20770</v>
      </c>
      <c r="H12" s="16">
        <f t="shared" ref="H12:H18" si="0">($H$7-G12)/365</f>
        <v>60.6</v>
      </c>
      <c r="I12" s="5" t="s">
        <v>44</v>
      </c>
      <c r="J12" s="5" t="s">
        <v>45</v>
      </c>
      <c r="K12" s="5" t="s">
        <v>18</v>
      </c>
    </row>
    <row r="13" spans="1:14" x14ac:dyDescent="0.25">
      <c r="A13" s="6">
        <v>37.17</v>
      </c>
      <c r="B13" s="13">
        <v>112</v>
      </c>
      <c r="C13" s="5" t="s">
        <v>32</v>
      </c>
      <c r="D13" s="5" t="s">
        <v>33</v>
      </c>
      <c r="E13" s="5" t="s">
        <v>34</v>
      </c>
      <c r="F13" s="5" t="s">
        <v>15</v>
      </c>
      <c r="G13" s="15">
        <v>20272</v>
      </c>
      <c r="H13" s="16">
        <f t="shared" si="0"/>
        <v>61.964383561643835</v>
      </c>
      <c r="I13" s="5" t="s">
        <v>35</v>
      </c>
      <c r="J13" s="5" t="s">
        <v>17</v>
      </c>
      <c r="K13" s="5" t="s">
        <v>18</v>
      </c>
    </row>
    <row r="14" spans="1:14" x14ac:dyDescent="0.25">
      <c r="A14" s="6">
        <v>41.59</v>
      </c>
      <c r="B14" s="13">
        <v>166</v>
      </c>
      <c r="C14" s="5" t="s">
        <v>27</v>
      </c>
      <c r="D14" s="5" t="s">
        <v>28</v>
      </c>
      <c r="E14" s="5" t="s">
        <v>29</v>
      </c>
      <c r="F14" s="5" t="s">
        <v>15</v>
      </c>
      <c r="G14" s="15">
        <v>19603</v>
      </c>
      <c r="H14" s="16">
        <f t="shared" si="0"/>
        <v>63.797260273972604</v>
      </c>
      <c r="I14" s="5" t="s">
        <v>30</v>
      </c>
      <c r="J14" s="5" t="s">
        <v>17</v>
      </c>
      <c r="K14" s="5" t="s">
        <v>18</v>
      </c>
      <c r="M14" s="5"/>
    </row>
    <row r="15" spans="1:14" s="17" customFormat="1" x14ac:dyDescent="0.25">
      <c r="A15" s="6">
        <v>46.31</v>
      </c>
      <c r="B15" s="13">
        <v>233</v>
      </c>
      <c r="C15" s="5" t="s">
        <v>23</v>
      </c>
      <c r="D15" s="5" t="s">
        <v>24</v>
      </c>
      <c r="E15" s="14" t="s">
        <v>25</v>
      </c>
      <c r="F15" s="5" t="s">
        <v>15</v>
      </c>
      <c r="G15" s="15">
        <v>18357</v>
      </c>
      <c r="H15" s="16">
        <f t="shared" si="0"/>
        <v>67.210958904109589</v>
      </c>
      <c r="I15" s="5" t="s">
        <v>26</v>
      </c>
      <c r="J15" s="5" t="s">
        <v>17</v>
      </c>
      <c r="K15" s="5" t="s">
        <v>18</v>
      </c>
      <c r="L15"/>
      <c r="M15"/>
      <c r="N15"/>
    </row>
    <row r="16" spans="1:14" x14ac:dyDescent="0.25">
      <c r="A16" s="6">
        <v>46.33</v>
      </c>
      <c r="B16" s="13">
        <v>212</v>
      </c>
      <c r="C16" s="5" t="s">
        <v>19</v>
      </c>
      <c r="D16" s="5" t="s">
        <v>20</v>
      </c>
      <c r="F16" s="5" t="s">
        <v>15</v>
      </c>
      <c r="G16" s="15">
        <v>17510</v>
      </c>
      <c r="H16" s="16">
        <f t="shared" si="0"/>
        <v>69.531506849315065</v>
      </c>
      <c r="I16" s="5" t="s">
        <v>21</v>
      </c>
      <c r="J16" s="5" t="s">
        <v>22</v>
      </c>
      <c r="K16" s="5" t="s">
        <v>18</v>
      </c>
    </row>
    <row r="17" spans="1:14" s="17" customFormat="1" x14ac:dyDescent="0.25">
      <c r="A17" s="6">
        <v>49.42</v>
      </c>
      <c r="B17" s="13">
        <v>252</v>
      </c>
      <c r="C17" s="5" t="s">
        <v>31</v>
      </c>
      <c r="D17" s="5" t="s">
        <v>32</v>
      </c>
      <c r="E17" s="5"/>
      <c r="F17" s="5" t="s">
        <v>15</v>
      </c>
      <c r="G17" s="15">
        <v>19841</v>
      </c>
      <c r="H17" s="16">
        <f t="shared" si="0"/>
        <v>63.145205479452052</v>
      </c>
      <c r="I17"/>
      <c r="J17" s="5"/>
      <c r="K17" s="5"/>
      <c r="L17"/>
      <c r="M17"/>
      <c r="N17"/>
    </row>
    <row r="18" spans="1:14" x14ac:dyDescent="0.25">
      <c r="A18" s="6">
        <v>54.08</v>
      </c>
      <c r="B18" s="13">
        <v>200</v>
      </c>
      <c r="C18" s="5" t="s">
        <v>36</v>
      </c>
      <c r="D18" s="5" t="s">
        <v>37</v>
      </c>
      <c r="E18" s="14" t="s">
        <v>38</v>
      </c>
      <c r="F18" s="5" t="s">
        <v>15</v>
      </c>
      <c r="G18" s="15">
        <v>20670</v>
      </c>
      <c r="H18" s="16">
        <f t="shared" si="0"/>
        <v>60.873972602739727</v>
      </c>
      <c r="I18" s="5" t="s">
        <v>39</v>
      </c>
      <c r="J18" s="5" t="s">
        <v>17</v>
      </c>
      <c r="K18" s="5" t="s">
        <v>40</v>
      </c>
    </row>
    <row r="19" spans="1:14" ht="18.75" x14ac:dyDescent="0.3">
      <c r="B19" s="13"/>
      <c r="C19" s="5"/>
      <c r="D19" s="26" t="s">
        <v>467</v>
      </c>
      <c r="F19" s="5"/>
      <c r="G19" s="15"/>
      <c r="H19" s="16"/>
      <c r="I19" s="5"/>
      <c r="J19" s="5"/>
    </row>
    <row r="20" spans="1:14" x14ac:dyDescent="0.25">
      <c r="A20" s="6">
        <v>26.36</v>
      </c>
      <c r="B20" s="13">
        <v>245</v>
      </c>
      <c r="C20" s="5" t="s">
        <v>63</v>
      </c>
      <c r="D20" s="5" t="s">
        <v>64</v>
      </c>
      <c r="F20" s="5" t="s">
        <v>15</v>
      </c>
      <c r="G20" s="15">
        <v>22075</v>
      </c>
      <c r="H20" s="16">
        <f t="shared" ref="H20:H29" si="1">($H$7-G20)/365</f>
        <v>57.024657534246572</v>
      </c>
      <c r="I20" s="5"/>
      <c r="J20" s="5"/>
    </row>
    <row r="21" spans="1:14" s="17" customFormat="1" x14ac:dyDescent="0.25">
      <c r="A21" s="6">
        <v>30.06</v>
      </c>
      <c r="B21" s="13">
        <v>146</v>
      </c>
      <c r="C21" s="5" t="s">
        <v>74</v>
      </c>
      <c r="D21" s="5" t="s">
        <v>75</v>
      </c>
      <c r="E21" s="5" t="s">
        <v>76</v>
      </c>
      <c r="F21" s="5" t="s">
        <v>15</v>
      </c>
      <c r="G21" s="15">
        <v>23775</v>
      </c>
      <c r="H21" s="16">
        <f t="shared" si="1"/>
        <v>52.367123287671234</v>
      </c>
      <c r="I21" s="5" t="s">
        <v>77</v>
      </c>
      <c r="J21" s="5" t="s">
        <v>17</v>
      </c>
      <c r="K21" s="5" t="s">
        <v>18</v>
      </c>
      <c r="L21"/>
      <c r="M21"/>
      <c r="N21"/>
    </row>
    <row r="22" spans="1:14" x14ac:dyDescent="0.25">
      <c r="A22" s="6">
        <v>33.01</v>
      </c>
      <c r="B22" s="13">
        <v>210</v>
      </c>
      <c r="C22" s="5" t="s">
        <v>71</v>
      </c>
      <c r="D22" s="5" t="s">
        <v>72</v>
      </c>
      <c r="E22" s="14" t="s">
        <v>73</v>
      </c>
      <c r="F22" s="5" t="s">
        <v>15</v>
      </c>
      <c r="G22" s="15">
        <v>23326</v>
      </c>
      <c r="H22" s="16">
        <f t="shared" si="1"/>
        <v>53.597260273972601</v>
      </c>
      <c r="I22" s="5" t="s">
        <v>16</v>
      </c>
      <c r="J22" s="5" t="s">
        <v>17</v>
      </c>
      <c r="K22" s="5" t="s">
        <v>18</v>
      </c>
    </row>
    <row r="23" spans="1:14" x14ac:dyDescent="0.25">
      <c r="A23" s="6">
        <v>33.1</v>
      </c>
      <c r="B23" s="13">
        <v>149</v>
      </c>
      <c r="C23" s="5" t="s">
        <v>78</v>
      </c>
      <c r="D23" s="5" t="s">
        <v>79</v>
      </c>
      <c r="E23" s="5" t="s">
        <v>80</v>
      </c>
      <c r="F23" s="5" t="s">
        <v>15</v>
      </c>
      <c r="G23" s="15">
        <v>24404</v>
      </c>
      <c r="H23" s="16">
        <f t="shared" si="1"/>
        <v>50.643835616438359</v>
      </c>
      <c r="I23" s="5" t="s">
        <v>81</v>
      </c>
      <c r="J23" s="5" t="s">
        <v>17</v>
      </c>
      <c r="K23" s="5" t="s">
        <v>40</v>
      </c>
    </row>
    <row r="24" spans="1:14" x14ac:dyDescent="0.25">
      <c r="A24" s="6">
        <v>33.43</v>
      </c>
      <c r="B24" s="13">
        <v>134</v>
      </c>
      <c r="C24" s="5" t="s">
        <v>65</v>
      </c>
      <c r="D24" s="5" t="s">
        <v>36</v>
      </c>
      <c r="E24" s="5" t="s">
        <v>66</v>
      </c>
      <c r="F24" s="5" t="s">
        <v>15</v>
      </c>
      <c r="G24" s="15">
        <v>22434</v>
      </c>
      <c r="H24" s="16">
        <f t="shared" si="1"/>
        <v>56.041095890410958</v>
      </c>
      <c r="I24" s="5" t="s">
        <v>67</v>
      </c>
      <c r="J24" s="5" t="s">
        <v>17</v>
      </c>
      <c r="K24" s="5" t="s">
        <v>18</v>
      </c>
      <c r="L24" s="5"/>
    </row>
    <row r="25" spans="1:14" x14ac:dyDescent="0.25">
      <c r="A25" s="6">
        <v>49.29</v>
      </c>
      <c r="B25" s="13">
        <v>121</v>
      </c>
      <c r="C25" s="5" t="s">
        <v>59</v>
      </c>
      <c r="D25" s="5" t="s">
        <v>60</v>
      </c>
      <c r="E25" s="5" t="s">
        <v>61</v>
      </c>
      <c r="F25" s="5" t="s">
        <v>15</v>
      </c>
      <c r="G25" s="15">
        <v>21780</v>
      </c>
      <c r="H25" s="16">
        <f t="shared" si="1"/>
        <v>57.832876712328769</v>
      </c>
      <c r="I25" s="5" t="s">
        <v>62</v>
      </c>
      <c r="J25" s="5" t="s">
        <v>17</v>
      </c>
      <c r="K25" s="5" t="s">
        <v>40</v>
      </c>
    </row>
    <row r="26" spans="1:14" x14ac:dyDescent="0.25">
      <c r="A26" s="6">
        <v>49.5</v>
      </c>
      <c r="B26" s="13">
        <v>195</v>
      </c>
      <c r="C26" s="5" t="s">
        <v>68</v>
      </c>
      <c r="D26" s="5" t="s">
        <v>69</v>
      </c>
      <c r="E26" s="14" t="s">
        <v>70</v>
      </c>
      <c r="F26" s="5" t="s">
        <v>15</v>
      </c>
      <c r="G26" s="15">
        <v>23197</v>
      </c>
      <c r="H26" s="16">
        <f t="shared" si="1"/>
        <v>53.950684931506849</v>
      </c>
      <c r="I26" s="5" t="s">
        <v>39</v>
      </c>
      <c r="J26" s="5" t="s">
        <v>17</v>
      </c>
      <c r="K26" s="5" t="s">
        <v>40</v>
      </c>
    </row>
    <row r="27" spans="1:14" x14ac:dyDescent="0.25">
      <c r="A27" s="6">
        <v>50.25</v>
      </c>
      <c r="B27" s="13">
        <v>199</v>
      </c>
      <c r="C27" s="5" t="s">
        <v>51</v>
      </c>
      <c r="D27" s="5" t="s">
        <v>52</v>
      </c>
      <c r="E27" s="14" t="s">
        <v>53</v>
      </c>
      <c r="F27" s="5" t="s">
        <v>15</v>
      </c>
      <c r="G27" s="15">
        <v>21388</v>
      </c>
      <c r="H27" s="16">
        <f t="shared" si="1"/>
        <v>58.906849315068492</v>
      </c>
      <c r="I27" s="5" t="s">
        <v>39</v>
      </c>
      <c r="J27" s="5" t="s">
        <v>17</v>
      </c>
      <c r="K27" s="5" t="s">
        <v>18</v>
      </c>
    </row>
    <row r="28" spans="1:14" x14ac:dyDescent="0.25">
      <c r="A28" s="6">
        <v>51.41</v>
      </c>
      <c r="B28" s="13">
        <v>126</v>
      </c>
      <c r="C28" s="5" t="s">
        <v>54</v>
      </c>
      <c r="D28" s="5" t="s">
        <v>55</v>
      </c>
      <c r="E28" s="5" t="s">
        <v>56</v>
      </c>
      <c r="F28" s="5" t="s">
        <v>15</v>
      </c>
      <c r="G28" s="15">
        <v>21440</v>
      </c>
      <c r="H28" s="16">
        <f t="shared" si="1"/>
        <v>58.764383561643832</v>
      </c>
      <c r="I28" s="5" t="s">
        <v>57</v>
      </c>
      <c r="J28" s="5" t="s">
        <v>58</v>
      </c>
      <c r="K28" s="5" t="s">
        <v>40</v>
      </c>
    </row>
    <row r="29" spans="1:14" x14ac:dyDescent="0.25">
      <c r="A29" s="6">
        <v>57.5</v>
      </c>
      <c r="B29" s="13">
        <v>194</v>
      </c>
      <c r="C29" s="5" t="s">
        <v>46</v>
      </c>
      <c r="D29" s="5" t="s">
        <v>47</v>
      </c>
      <c r="E29" s="14" t="s">
        <v>48</v>
      </c>
      <c r="F29" s="5" t="s">
        <v>15</v>
      </c>
      <c r="G29" s="15">
        <v>21174</v>
      </c>
      <c r="H29" s="16">
        <f t="shared" si="1"/>
        <v>59.493150684931507</v>
      </c>
      <c r="I29" s="5" t="s">
        <v>49</v>
      </c>
      <c r="J29" s="5" t="s">
        <v>50</v>
      </c>
      <c r="K29" s="5" t="s">
        <v>40</v>
      </c>
    </row>
    <row r="30" spans="1:14" ht="18.75" x14ac:dyDescent="0.3">
      <c r="B30" s="13"/>
      <c r="C30" s="5"/>
      <c r="D30" s="26" t="s">
        <v>468</v>
      </c>
      <c r="F30" s="5"/>
      <c r="G30" s="15"/>
      <c r="H30" s="16"/>
      <c r="I30" s="5"/>
      <c r="J30" s="5"/>
    </row>
    <row r="31" spans="1:14" x14ac:dyDescent="0.25">
      <c r="A31" s="6">
        <v>22.07</v>
      </c>
      <c r="B31" s="13">
        <v>246</v>
      </c>
      <c r="C31" s="5" t="s">
        <v>152</v>
      </c>
      <c r="D31" s="5" t="s">
        <v>153</v>
      </c>
      <c r="F31" s="5" t="s">
        <v>15</v>
      </c>
      <c r="G31" s="15">
        <v>27871</v>
      </c>
      <c r="H31" s="16">
        <f t="shared" ref="H31:H52" si="2">($H$7-G31)/365</f>
        <v>41.145205479452052</v>
      </c>
      <c r="I31" s="5"/>
      <c r="J31" s="5"/>
    </row>
    <row r="32" spans="1:14" x14ac:dyDescent="0.25">
      <c r="A32" s="6">
        <v>27.2</v>
      </c>
      <c r="B32" s="13">
        <v>114</v>
      </c>
      <c r="C32" s="5" t="s">
        <v>144</v>
      </c>
      <c r="D32" s="5" t="s">
        <v>145</v>
      </c>
      <c r="E32" s="5" t="s">
        <v>146</v>
      </c>
      <c r="F32" s="5" t="s">
        <v>15</v>
      </c>
      <c r="G32" s="15">
        <v>27724</v>
      </c>
      <c r="H32" s="16">
        <f t="shared" si="2"/>
        <v>41.547945205479451</v>
      </c>
      <c r="I32" s="5" t="s">
        <v>16</v>
      </c>
      <c r="J32" s="5" t="s">
        <v>17</v>
      </c>
      <c r="K32" s="5" t="s">
        <v>40</v>
      </c>
    </row>
    <row r="33" spans="1:14" x14ac:dyDescent="0.25">
      <c r="A33" s="6">
        <v>29.37</v>
      </c>
      <c r="B33" s="13">
        <v>206</v>
      </c>
      <c r="C33" s="5" t="s">
        <v>127</v>
      </c>
      <c r="D33" s="5" t="s">
        <v>128</v>
      </c>
      <c r="E33" s="14" t="s">
        <v>129</v>
      </c>
      <c r="F33" s="5" t="s">
        <v>15</v>
      </c>
      <c r="G33" s="15">
        <v>26702</v>
      </c>
      <c r="H33" s="16">
        <f t="shared" si="2"/>
        <v>44.347945205479455</v>
      </c>
      <c r="I33" s="5" t="s">
        <v>16</v>
      </c>
      <c r="J33" s="5" t="s">
        <v>17</v>
      </c>
      <c r="K33" s="5" t="s">
        <v>88</v>
      </c>
    </row>
    <row r="34" spans="1:14" x14ac:dyDescent="0.25">
      <c r="A34" s="6">
        <v>29.38</v>
      </c>
      <c r="B34" s="13">
        <v>140</v>
      </c>
      <c r="C34" s="5" t="s">
        <v>85</v>
      </c>
      <c r="D34" s="5" t="s">
        <v>86</v>
      </c>
      <c r="E34" s="5" t="s">
        <v>87</v>
      </c>
      <c r="F34" s="5" t="s">
        <v>15</v>
      </c>
      <c r="G34" s="15">
        <v>24957</v>
      </c>
      <c r="H34" s="16">
        <f t="shared" si="2"/>
        <v>49.128767123287673</v>
      </c>
      <c r="I34" s="5" t="s">
        <v>39</v>
      </c>
      <c r="J34" s="5" t="s">
        <v>17</v>
      </c>
      <c r="K34" s="5" t="s">
        <v>88</v>
      </c>
    </row>
    <row r="35" spans="1:14" x14ac:dyDescent="0.25">
      <c r="A35" s="6">
        <v>30.11</v>
      </c>
      <c r="B35" s="13">
        <v>128</v>
      </c>
      <c r="C35" s="5" t="s">
        <v>133</v>
      </c>
      <c r="D35" s="5" t="s">
        <v>134</v>
      </c>
      <c r="E35" s="5" t="s">
        <v>135</v>
      </c>
      <c r="F35" s="5" t="s">
        <v>15</v>
      </c>
      <c r="G35" s="15">
        <v>27031</v>
      </c>
      <c r="H35" s="16">
        <f t="shared" si="2"/>
        <v>43.446575342465756</v>
      </c>
      <c r="I35" s="5" t="s">
        <v>136</v>
      </c>
      <c r="J35" s="5" t="s">
        <v>17</v>
      </c>
      <c r="K35" s="5" t="s">
        <v>18</v>
      </c>
    </row>
    <row r="36" spans="1:14" x14ac:dyDescent="0.25">
      <c r="A36" s="6">
        <v>30.44</v>
      </c>
      <c r="B36" s="13">
        <v>152</v>
      </c>
      <c r="C36" s="5" t="s">
        <v>109</v>
      </c>
      <c r="D36" s="5" t="s">
        <v>110</v>
      </c>
      <c r="E36" s="5" t="s">
        <v>111</v>
      </c>
      <c r="F36" s="5" t="s">
        <v>15</v>
      </c>
      <c r="G36" s="15">
        <v>25891</v>
      </c>
      <c r="H36" s="16">
        <f t="shared" si="2"/>
        <v>46.56986301369863</v>
      </c>
      <c r="I36" s="5" t="s">
        <v>16</v>
      </c>
      <c r="J36" s="5" t="s">
        <v>17</v>
      </c>
      <c r="K36" s="5" t="s">
        <v>18</v>
      </c>
      <c r="L36" s="17"/>
      <c r="M36" s="17"/>
      <c r="N36" s="17"/>
    </row>
    <row r="37" spans="1:14" x14ac:dyDescent="0.25">
      <c r="A37" s="6">
        <v>32.130000000000003</v>
      </c>
      <c r="B37" s="13">
        <v>237</v>
      </c>
      <c r="C37" s="5" t="s">
        <v>119</v>
      </c>
      <c r="D37" s="5" t="s">
        <v>120</v>
      </c>
      <c r="E37" s="14" t="s">
        <v>121</v>
      </c>
      <c r="F37" s="5" t="s">
        <v>15</v>
      </c>
      <c r="G37" s="15">
        <v>26186</v>
      </c>
      <c r="H37" s="16">
        <f t="shared" si="2"/>
        <v>45.761643835616439</v>
      </c>
      <c r="I37" s="5" t="s">
        <v>122</v>
      </c>
      <c r="J37" s="5" t="s">
        <v>123</v>
      </c>
      <c r="K37" s="5" t="s">
        <v>40</v>
      </c>
    </row>
    <row r="38" spans="1:14" x14ac:dyDescent="0.25">
      <c r="A38" s="6">
        <v>32.24</v>
      </c>
      <c r="B38" s="13">
        <v>139</v>
      </c>
      <c r="C38" s="5" t="s">
        <v>106</v>
      </c>
      <c r="D38" s="5" t="s">
        <v>107</v>
      </c>
      <c r="E38" s="5" t="s">
        <v>108</v>
      </c>
      <c r="F38" s="5" t="s">
        <v>15</v>
      </c>
      <c r="G38" s="15">
        <v>25777</v>
      </c>
      <c r="H38" s="16">
        <f t="shared" si="2"/>
        <v>46.88219178082192</v>
      </c>
      <c r="I38" s="5" t="s">
        <v>92</v>
      </c>
      <c r="J38" s="5" t="s">
        <v>17</v>
      </c>
      <c r="K38" s="5" t="s">
        <v>18</v>
      </c>
    </row>
    <row r="39" spans="1:14" x14ac:dyDescent="0.25">
      <c r="A39" s="6">
        <v>33.01</v>
      </c>
      <c r="B39" s="13">
        <v>211</v>
      </c>
      <c r="C39" s="5" t="s">
        <v>82</v>
      </c>
      <c r="D39" s="5" t="s">
        <v>83</v>
      </c>
      <c r="E39" s="14" t="s">
        <v>84</v>
      </c>
      <c r="F39" s="5" t="s">
        <v>15</v>
      </c>
      <c r="G39" s="15">
        <v>24742</v>
      </c>
      <c r="H39" s="16">
        <f t="shared" si="2"/>
        <v>49.717808219178082</v>
      </c>
      <c r="I39" s="5" t="s">
        <v>16</v>
      </c>
      <c r="J39" s="5" t="s">
        <v>17</v>
      </c>
      <c r="K39" s="5" t="s">
        <v>18</v>
      </c>
    </row>
    <row r="40" spans="1:14" x14ac:dyDescent="0.25">
      <c r="A40" s="6">
        <v>35.04</v>
      </c>
      <c r="B40" s="13">
        <v>167</v>
      </c>
      <c r="C40" s="5" t="s">
        <v>97</v>
      </c>
      <c r="D40" s="5" t="s">
        <v>98</v>
      </c>
      <c r="E40" s="5" t="s">
        <v>99</v>
      </c>
      <c r="F40" s="5" t="s">
        <v>15</v>
      </c>
      <c r="G40" s="15">
        <v>25625</v>
      </c>
      <c r="H40" s="16">
        <f t="shared" si="2"/>
        <v>47.298630136986304</v>
      </c>
      <c r="I40" s="5" t="s">
        <v>100</v>
      </c>
      <c r="J40" s="5" t="s">
        <v>17</v>
      </c>
      <c r="K40" s="5" t="s">
        <v>40</v>
      </c>
      <c r="M40" s="5"/>
    </row>
    <row r="41" spans="1:14" x14ac:dyDescent="0.25">
      <c r="A41" s="6">
        <v>35.46</v>
      </c>
      <c r="B41" s="13">
        <v>137</v>
      </c>
      <c r="C41" s="5" t="s">
        <v>147</v>
      </c>
      <c r="D41" s="5" t="s">
        <v>36</v>
      </c>
      <c r="E41" s="5" t="s">
        <v>148</v>
      </c>
      <c r="F41" s="5" t="s">
        <v>15</v>
      </c>
      <c r="G41" s="15">
        <v>27745</v>
      </c>
      <c r="H41" s="16">
        <f t="shared" si="2"/>
        <v>41.490410958904107</v>
      </c>
      <c r="I41" s="5" t="s">
        <v>16</v>
      </c>
      <c r="J41" s="5" t="s">
        <v>17</v>
      </c>
      <c r="K41" s="5" t="s">
        <v>40</v>
      </c>
    </row>
    <row r="42" spans="1:14" x14ac:dyDescent="0.25">
      <c r="A42" s="6">
        <v>36.06</v>
      </c>
      <c r="B42" s="13">
        <v>177</v>
      </c>
      <c r="C42" s="5" t="s">
        <v>154</v>
      </c>
      <c r="D42" s="5" t="s">
        <v>155</v>
      </c>
      <c r="E42" s="5" t="s">
        <v>156</v>
      </c>
      <c r="F42" s="5" t="s">
        <v>15</v>
      </c>
      <c r="G42" s="15">
        <v>27919</v>
      </c>
      <c r="H42" s="16">
        <f t="shared" si="2"/>
        <v>41.013698630136986</v>
      </c>
      <c r="I42" s="5" t="s">
        <v>16</v>
      </c>
      <c r="J42" s="5" t="s">
        <v>17</v>
      </c>
      <c r="K42" s="5" t="s">
        <v>18</v>
      </c>
    </row>
    <row r="43" spans="1:14" s="17" customFormat="1" x14ac:dyDescent="0.25">
      <c r="A43" s="6">
        <v>39.04</v>
      </c>
      <c r="B43" s="13">
        <v>135</v>
      </c>
      <c r="C43" s="5" t="s">
        <v>137</v>
      </c>
      <c r="D43" s="5" t="s">
        <v>36</v>
      </c>
      <c r="E43" s="5" t="s">
        <v>138</v>
      </c>
      <c r="F43" s="5" t="s">
        <v>15</v>
      </c>
      <c r="G43" s="15">
        <v>27093</v>
      </c>
      <c r="H43" s="16">
        <f t="shared" si="2"/>
        <v>43.276712328767125</v>
      </c>
      <c r="I43" s="5" t="s">
        <v>139</v>
      </c>
      <c r="J43" s="5" t="s">
        <v>17</v>
      </c>
      <c r="K43" s="5" t="s">
        <v>93</v>
      </c>
      <c r="L43" s="5"/>
      <c r="M43"/>
      <c r="N43"/>
    </row>
    <row r="44" spans="1:14" x14ac:dyDescent="0.25">
      <c r="A44" s="18">
        <f>41.58-0.2</f>
        <v>41.379999999999995</v>
      </c>
      <c r="B44" s="13">
        <v>175</v>
      </c>
      <c r="C44" s="5" t="s">
        <v>112</v>
      </c>
      <c r="D44" s="5" t="s">
        <v>113</v>
      </c>
      <c r="E44" s="5" t="s">
        <v>114</v>
      </c>
      <c r="F44" s="5" t="s">
        <v>15</v>
      </c>
      <c r="G44" s="15">
        <v>25996</v>
      </c>
      <c r="H44" s="16">
        <f t="shared" si="2"/>
        <v>46.282191780821918</v>
      </c>
      <c r="I44" s="5" t="s">
        <v>115</v>
      </c>
      <c r="J44" s="5" t="s">
        <v>17</v>
      </c>
      <c r="K44" s="5" t="s">
        <v>18</v>
      </c>
    </row>
    <row r="45" spans="1:14" x14ac:dyDescent="0.25">
      <c r="A45" s="6">
        <v>44.33</v>
      </c>
      <c r="B45" s="13">
        <v>107</v>
      </c>
      <c r="C45" s="5" t="s">
        <v>101</v>
      </c>
      <c r="D45" s="5" t="s">
        <v>102</v>
      </c>
      <c r="E45" s="5" t="s">
        <v>103</v>
      </c>
      <c r="F45" s="5" t="s">
        <v>15</v>
      </c>
      <c r="G45" s="15">
        <v>25679</v>
      </c>
      <c r="H45" s="16">
        <f t="shared" si="2"/>
        <v>47.150684931506852</v>
      </c>
      <c r="I45" s="5" t="s">
        <v>104</v>
      </c>
      <c r="J45" s="5" t="s">
        <v>105</v>
      </c>
      <c r="K45" s="5" t="s">
        <v>18</v>
      </c>
    </row>
    <row r="46" spans="1:14" x14ac:dyDescent="0.25">
      <c r="A46" s="6">
        <v>44.39</v>
      </c>
      <c r="B46" s="13">
        <v>103</v>
      </c>
      <c r="C46" s="5" t="s">
        <v>130</v>
      </c>
      <c r="D46" s="5" t="s">
        <v>131</v>
      </c>
      <c r="E46" s="5" t="s">
        <v>132</v>
      </c>
      <c r="F46" s="5" t="s">
        <v>15</v>
      </c>
      <c r="G46" s="15">
        <v>26863</v>
      </c>
      <c r="H46" s="16">
        <f t="shared" si="2"/>
        <v>43.906849315068492</v>
      </c>
      <c r="I46" s="5" t="s">
        <v>16</v>
      </c>
      <c r="J46" s="5" t="s">
        <v>17</v>
      </c>
      <c r="K46" s="5" t="s">
        <v>93</v>
      </c>
      <c r="M46" s="20"/>
    </row>
    <row r="47" spans="1:14" x14ac:dyDescent="0.25">
      <c r="A47" s="6">
        <v>44.4</v>
      </c>
      <c r="B47" s="13">
        <v>163</v>
      </c>
      <c r="C47" s="5" t="s">
        <v>149</v>
      </c>
      <c r="D47" s="5" t="s">
        <v>150</v>
      </c>
      <c r="E47" s="5" t="s">
        <v>151</v>
      </c>
      <c r="F47" s="5" t="s">
        <v>15</v>
      </c>
      <c r="G47" s="15">
        <v>27860</v>
      </c>
      <c r="H47" s="16">
        <f t="shared" si="2"/>
        <v>41.175342465753424</v>
      </c>
      <c r="I47" s="5" t="s">
        <v>16</v>
      </c>
      <c r="J47" s="5" t="s">
        <v>17</v>
      </c>
      <c r="K47" s="5" t="s">
        <v>18</v>
      </c>
    </row>
    <row r="48" spans="1:14" x14ac:dyDescent="0.25">
      <c r="A48" s="6">
        <v>45.38</v>
      </c>
      <c r="B48" s="13">
        <v>147</v>
      </c>
      <c r="C48" s="5" t="s">
        <v>140</v>
      </c>
      <c r="D48" s="5" t="s">
        <v>141</v>
      </c>
      <c r="E48" s="5" t="s">
        <v>142</v>
      </c>
      <c r="F48" s="5" t="s">
        <v>15</v>
      </c>
      <c r="G48" s="15">
        <v>27591</v>
      </c>
      <c r="H48" s="16">
        <f t="shared" si="2"/>
        <v>41.912328767123284</v>
      </c>
      <c r="I48" s="5" t="s">
        <v>143</v>
      </c>
      <c r="J48" s="5" t="s">
        <v>17</v>
      </c>
      <c r="K48" s="5" t="s">
        <v>18</v>
      </c>
    </row>
    <row r="49" spans="1:13" x14ac:dyDescent="0.25">
      <c r="A49" s="6">
        <v>46.5</v>
      </c>
      <c r="B49" s="13">
        <v>115</v>
      </c>
      <c r="C49" s="5" t="s">
        <v>124</v>
      </c>
      <c r="D49" s="5" t="s">
        <v>125</v>
      </c>
      <c r="E49" s="5" t="s">
        <v>126</v>
      </c>
      <c r="F49" s="5" t="s">
        <v>15</v>
      </c>
      <c r="G49" s="15">
        <v>26424</v>
      </c>
      <c r="H49" s="16">
        <f t="shared" si="2"/>
        <v>45.109589041095887</v>
      </c>
      <c r="I49" s="5" t="s">
        <v>16</v>
      </c>
      <c r="J49" s="5" t="s">
        <v>17</v>
      </c>
      <c r="K49" s="5" t="s">
        <v>40</v>
      </c>
    </row>
    <row r="50" spans="1:13" x14ac:dyDescent="0.25">
      <c r="A50" s="6">
        <v>56.21</v>
      </c>
      <c r="B50" s="13">
        <v>173</v>
      </c>
      <c r="C50" s="5" t="s">
        <v>89</v>
      </c>
      <c r="D50" s="5" t="s">
        <v>90</v>
      </c>
      <c r="E50" s="5" t="s">
        <v>91</v>
      </c>
      <c r="F50" s="5" t="s">
        <v>15</v>
      </c>
      <c r="G50" s="15">
        <v>25376</v>
      </c>
      <c r="H50" s="16">
        <f t="shared" si="2"/>
        <v>47.980821917808221</v>
      </c>
      <c r="I50" s="5" t="s">
        <v>92</v>
      </c>
      <c r="J50" s="5" t="s">
        <v>17</v>
      </c>
      <c r="K50" s="5" t="s">
        <v>93</v>
      </c>
      <c r="M50" s="5"/>
    </row>
    <row r="51" spans="1:13" x14ac:dyDescent="0.25">
      <c r="A51" s="6">
        <v>57.19</v>
      </c>
      <c r="B51" s="13">
        <v>124</v>
      </c>
      <c r="C51" s="5" t="s">
        <v>94</v>
      </c>
      <c r="D51" s="5" t="s">
        <v>95</v>
      </c>
      <c r="E51" s="5" t="s">
        <v>96</v>
      </c>
      <c r="F51" s="5" t="s">
        <v>15</v>
      </c>
      <c r="G51" s="15">
        <v>25505</v>
      </c>
      <c r="H51" s="16">
        <f t="shared" si="2"/>
        <v>47.627397260273973</v>
      </c>
      <c r="I51" s="5" t="s">
        <v>92</v>
      </c>
      <c r="J51" s="5" t="s">
        <v>17</v>
      </c>
      <c r="K51" s="5" t="s">
        <v>18</v>
      </c>
    </row>
    <row r="52" spans="1:13" x14ac:dyDescent="0.25">
      <c r="A52" s="19"/>
      <c r="B52" s="13">
        <v>125</v>
      </c>
      <c r="C52" s="5" t="s">
        <v>116</v>
      </c>
      <c r="D52" s="5" t="s">
        <v>117</v>
      </c>
      <c r="E52" s="5" t="s">
        <v>118</v>
      </c>
      <c r="F52" s="5" t="s">
        <v>15</v>
      </c>
      <c r="G52" s="15">
        <v>26124</v>
      </c>
      <c r="H52" s="16">
        <f t="shared" si="2"/>
        <v>45.93150684931507</v>
      </c>
      <c r="I52" s="5" t="s">
        <v>92</v>
      </c>
      <c r="J52" s="5" t="s">
        <v>17</v>
      </c>
      <c r="K52" s="5" t="s">
        <v>93</v>
      </c>
    </row>
    <row r="53" spans="1:13" ht="18.75" x14ac:dyDescent="0.3">
      <c r="B53" s="13"/>
      <c r="C53" s="5"/>
      <c r="D53" s="26" t="s">
        <v>469</v>
      </c>
      <c r="F53" s="5"/>
      <c r="G53" s="15"/>
      <c r="H53" s="16"/>
      <c r="I53" s="5"/>
      <c r="J53" s="5"/>
    </row>
    <row r="54" spans="1:13" x14ac:dyDescent="0.25">
      <c r="A54" s="6">
        <v>23.34</v>
      </c>
      <c r="B54" s="13">
        <v>168</v>
      </c>
      <c r="C54" s="5" t="s">
        <v>190</v>
      </c>
      <c r="D54" s="5" t="s">
        <v>191</v>
      </c>
      <c r="E54" s="5" t="s">
        <v>192</v>
      </c>
      <c r="F54" s="5" t="s">
        <v>15</v>
      </c>
      <c r="G54" s="15">
        <v>30311</v>
      </c>
      <c r="H54" s="16">
        <f t="shared" ref="H54:H81" si="3">($H$7-G54)/365</f>
        <v>34.460273972602742</v>
      </c>
      <c r="I54" s="5" t="s">
        <v>193</v>
      </c>
      <c r="J54" s="5" t="s">
        <v>17</v>
      </c>
      <c r="K54" s="5" t="s">
        <v>88</v>
      </c>
      <c r="M54" s="5"/>
    </row>
    <row r="55" spans="1:13" x14ac:dyDescent="0.25">
      <c r="A55" s="6">
        <v>26.01</v>
      </c>
      <c r="B55" s="13">
        <v>170</v>
      </c>
      <c r="C55" s="5" t="s">
        <v>173</v>
      </c>
      <c r="D55" s="5" t="s">
        <v>174</v>
      </c>
      <c r="E55" s="5" t="s">
        <v>175</v>
      </c>
      <c r="F55" s="5" t="s">
        <v>15</v>
      </c>
      <c r="G55" s="15">
        <v>29689</v>
      </c>
      <c r="H55" s="16">
        <f t="shared" si="3"/>
        <v>36.164383561643838</v>
      </c>
      <c r="I55" s="5" t="s">
        <v>26</v>
      </c>
      <c r="J55" s="5" t="s">
        <v>17</v>
      </c>
      <c r="K55" s="5" t="s">
        <v>18</v>
      </c>
      <c r="M55" s="5"/>
    </row>
    <row r="56" spans="1:13" x14ac:dyDescent="0.25">
      <c r="A56" s="6">
        <v>26.07</v>
      </c>
      <c r="B56" s="13">
        <v>148</v>
      </c>
      <c r="C56" s="5" t="s">
        <v>83</v>
      </c>
      <c r="D56" s="5" t="s">
        <v>214</v>
      </c>
      <c r="E56" s="5" t="s">
        <v>215</v>
      </c>
      <c r="F56" s="5" t="s">
        <v>15</v>
      </c>
      <c r="G56" s="15">
        <v>30826</v>
      </c>
      <c r="H56" s="16">
        <f t="shared" si="3"/>
        <v>33.049315068493151</v>
      </c>
      <c r="I56" s="5" t="s">
        <v>16</v>
      </c>
      <c r="J56" s="5" t="s">
        <v>17</v>
      </c>
      <c r="K56" s="5" t="s">
        <v>88</v>
      </c>
    </row>
    <row r="57" spans="1:13" x14ac:dyDescent="0.25">
      <c r="A57" s="6">
        <v>27</v>
      </c>
      <c r="B57" s="13">
        <v>154</v>
      </c>
      <c r="C57" s="5" t="s">
        <v>225</v>
      </c>
      <c r="D57" s="5" t="s">
        <v>226</v>
      </c>
      <c r="E57" s="5" t="s">
        <v>227</v>
      </c>
      <c r="F57" s="5" t="s">
        <v>15</v>
      </c>
      <c r="G57" s="15">
        <v>31471</v>
      </c>
      <c r="H57" s="16">
        <f t="shared" si="3"/>
        <v>31.282191780821918</v>
      </c>
      <c r="I57" s="5" t="s">
        <v>189</v>
      </c>
      <c r="J57" s="5" t="s">
        <v>17</v>
      </c>
      <c r="K57" s="5" t="s">
        <v>18</v>
      </c>
    </row>
    <row r="58" spans="1:13" x14ac:dyDescent="0.25">
      <c r="A58" s="6">
        <v>27.52</v>
      </c>
      <c r="B58" s="13">
        <v>101</v>
      </c>
      <c r="C58" s="5" t="s">
        <v>194</v>
      </c>
      <c r="D58" s="5" t="s">
        <v>195</v>
      </c>
      <c r="E58" s="5" t="s">
        <v>196</v>
      </c>
      <c r="F58" s="5" t="s">
        <v>15</v>
      </c>
      <c r="G58" s="15">
        <v>30425</v>
      </c>
      <c r="H58" s="16">
        <f t="shared" si="3"/>
        <v>34.147945205479452</v>
      </c>
      <c r="I58" s="5" t="s">
        <v>197</v>
      </c>
      <c r="J58" s="5" t="s">
        <v>17</v>
      </c>
      <c r="K58" s="5" t="s">
        <v>88</v>
      </c>
      <c r="M58" s="3"/>
    </row>
    <row r="59" spans="1:13" x14ac:dyDescent="0.25">
      <c r="A59" s="6">
        <v>29.36</v>
      </c>
      <c r="B59" s="13">
        <v>205</v>
      </c>
      <c r="C59" s="5" t="s">
        <v>170</v>
      </c>
      <c r="D59" s="5" t="s">
        <v>171</v>
      </c>
      <c r="E59" s="14" t="s">
        <v>172</v>
      </c>
      <c r="F59" s="5" t="s">
        <v>15</v>
      </c>
      <c r="G59" s="15">
        <v>29378</v>
      </c>
      <c r="H59" s="16">
        <f t="shared" si="3"/>
        <v>37.016438356164386</v>
      </c>
      <c r="I59" s="5" t="s">
        <v>16</v>
      </c>
      <c r="J59" s="5" t="s">
        <v>17</v>
      </c>
      <c r="K59" s="5" t="s">
        <v>18</v>
      </c>
    </row>
    <row r="60" spans="1:13" x14ac:dyDescent="0.25">
      <c r="A60" s="6">
        <v>29.41</v>
      </c>
      <c r="B60" s="13">
        <v>153</v>
      </c>
      <c r="C60" s="5" t="s">
        <v>203</v>
      </c>
      <c r="D60" s="5" t="s">
        <v>204</v>
      </c>
      <c r="E60" s="5" t="s">
        <v>205</v>
      </c>
      <c r="F60" s="5" t="s">
        <v>15</v>
      </c>
      <c r="G60" s="15">
        <v>30579</v>
      </c>
      <c r="H60" s="16">
        <f t="shared" si="3"/>
        <v>33.726027397260275</v>
      </c>
      <c r="I60" s="5" t="s">
        <v>206</v>
      </c>
      <c r="J60" s="5" t="s">
        <v>17</v>
      </c>
      <c r="K60" s="5" t="s">
        <v>18</v>
      </c>
    </row>
    <row r="61" spans="1:13" x14ac:dyDescent="0.25">
      <c r="A61" s="6">
        <v>30.06</v>
      </c>
      <c r="B61" s="13">
        <v>127</v>
      </c>
      <c r="C61" s="5" t="s">
        <v>242</v>
      </c>
      <c r="D61" s="5" t="s">
        <v>55</v>
      </c>
      <c r="E61" s="5" t="s">
        <v>243</v>
      </c>
      <c r="F61" s="5" t="s">
        <v>15</v>
      </c>
      <c r="G61" s="15">
        <v>31917</v>
      </c>
      <c r="H61" s="16">
        <f t="shared" si="3"/>
        <v>30.06027397260274</v>
      </c>
      <c r="I61" s="5" t="s">
        <v>244</v>
      </c>
      <c r="J61" s="5" t="s">
        <v>58</v>
      </c>
      <c r="K61" s="5" t="s">
        <v>18</v>
      </c>
    </row>
    <row r="62" spans="1:13" x14ac:dyDescent="0.25">
      <c r="A62" s="6">
        <v>30.42</v>
      </c>
      <c r="B62" s="13">
        <v>119</v>
      </c>
      <c r="C62" s="5" t="s">
        <v>166</v>
      </c>
      <c r="D62" s="5" t="s">
        <v>167</v>
      </c>
      <c r="E62" s="5" t="s">
        <v>168</v>
      </c>
      <c r="F62" s="5" t="s">
        <v>15</v>
      </c>
      <c r="G62" s="15">
        <v>28928</v>
      </c>
      <c r="H62" s="16">
        <f t="shared" si="3"/>
        <v>38.249315068493154</v>
      </c>
      <c r="I62" s="5" t="s">
        <v>169</v>
      </c>
      <c r="J62" s="5" t="s">
        <v>50</v>
      </c>
      <c r="K62" s="5" t="s">
        <v>88</v>
      </c>
    </row>
    <row r="63" spans="1:13" x14ac:dyDescent="0.25">
      <c r="A63" s="6">
        <v>31.15</v>
      </c>
      <c r="B63" s="13">
        <v>222</v>
      </c>
      <c r="C63" s="5" t="s">
        <v>234</v>
      </c>
      <c r="D63" s="5" t="s">
        <v>235</v>
      </c>
      <c r="E63" s="14" t="s">
        <v>236</v>
      </c>
      <c r="F63" s="5" t="s">
        <v>15</v>
      </c>
      <c r="G63" s="15">
        <v>31610</v>
      </c>
      <c r="H63" s="16">
        <f t="shared" si="3"/>
        <v>30.901369863013699</v>
      </c>
      <c r="I63" s="5" t="s">
        <v>16</v>
      </c>
      <c r="J63" s="5" t="s">
        <v>17</v>
      </c>
      <c r="K63" s="5" t="s">
        <v>40</v>
      </c>
    </row>
    <row r="64" spans="1:13" x14ac:dyDescent="0.25">
      <c r="A64" s="6">
        <v>31.58</v>
      </c>
      <c r="B64" s="13">
        <v>221</v>
      </c>
      <c r="C64" s="5" t="s">
        <v>186</v>
      </c>
      <c r="D64" s="5" t="s">
        <v>187</v>
      </c>
      <c r="E64" s="14" t="s">
        <v>188</v>
      </c>
      <c r="F64" s="5" t="s">
        <v>15</v>
      </c>
      <c r="G64" s="15">
        <v>30265</v>
      </c>
      <c r="H64" s="16">
        <f t="shared" si="3"/>
        <v>34.586301369863016</v>
      </c>
      <c r="I64" s="5" t="s">
        <v>189</v>
      </c>
      <c r="J64" s="5" t="s">
        <v>17</v>
      </c>
      <c r="K64" s="5" t="s">
        <v>88</v>
      </c>
    </row>
    <row r="65" spans="1:14" x14ac:dyDescent="0.25">
      <c r="A65" s="6">
        <v>31.59</v>
      </c>
      <c r="B65" s="13">
        <v>235</v>
      </c>
      <c r="C65" s="5" t="s">
        <v>200</v>
      </c>
      <c r="D65" s="5" t="s">
        <v>201</v>
      </c>
      <c r="E65" s="14" t="s">
        <v>202</v>
      </c>
      <c r="F65" s="5" t="s">
        <v>15</v>
      </c>
      <c r="G65" s="15">
        <v>30568</v>
      </c>
      <c r="H65" s="16">
        <f t="shared" si="3"/>
        <v>33.756164383561647</v>
      </c>
      <c r="I65" s="5" t="s">
        <v>189</v>
      </c>
      <c r="J65" s="5" t="s">
        <v>17</v>
      </c>
      <c r="K65" s="5" t="s">
        <v>88</v>
      </c>
    </row>
    <row r="66" spans="1:14" s="17" customFormat="1" x14ac:dyDescent="0.25">
      <c r="A66" s="6">
        <v>32.090000000000003</v>
      </c>
      <c r="B66" s="13">
        <v>248</v>
      </c>
      <c r="C66" s="5" t="s">
        <v>237</v>
      </c>
      <c r="D66" s="5" t="s">
        <v>238</v>
      </c>
      <c r="E66" s="5"/>
      <c r="F66" s="5" t="s">
        <v>15</v>
      </c>
      <c r="G66" s="15">
        <v>31647</v>
      </c>
      <c r="H66" s="16">
        <f t="shared" si="3"/>
        <v>30.8</v>
      </c>
      <c r="I66"/>
      <c r="J66" s="5"/>
      <c r="K66" s="5"/>
      <c r="L66"/>
      <c r="M66"/>
      <c r="N66"/>
    </row>
    <row r="67" spans="1:14" x14ac:dyDescent="0.25">
      <c r="A67" s="6">
        <v>32.35</v>
      </c>
      <c r="B67" s="13">
        <v>171</v>
      </c>
      <c r="C67" s="5" t="s">
        <v>239</v>
      </c>
      <c r="D67" s="5" t="s">
        <v>240</v>
      </c>
      <c r="E67" s="5" t="s">
        <v>241</v>
      </c>
      <c r="F67" s="5" t="s">
        <v>15</v>
      </c>
      <c r="G67" s="15">
        <v>31749</v>
      </c>
      <c r="H67" s="16">
        <f t="shared" si="3"/>
        <v>30.520547945205479</v>
      </c>
      <c r="I67" s="5" t="s">
        <v>179</v>
      </c>
      <c r="J67" s="5" t="s">
        <v>17</v>
      </c>
      <c r="K67" s="5" t="s">
        <v>18</v>
      </c>
      <c r="M67" s="5"/>
    </row>
    <row r="68" spans="1:14" x14ac:dyDescent="0.25">
      <c r="A68" s="6">
        <v>35.56</v>
      </c>
      <c r="B68" s="13">
        <v>157</v>
      </c>
      <c r="C68" s="5" t="s">
        <v>181</v>
      </c>
      <c r="D68" s="5" t="s">
        <v>223</v>
      </c>
      <c r="E68" s="5" t="s">
        <v>224</v>
      </c>
      <c r="F68" s="5" t="s">
        <v>213</v>
      </c>
      <c r="G68" s="15">
        <v>31446</v>
      </c>
      <c r="H68" s="16">
        <f t="shared" si="3"/>
        <v>31.350684931506848</v>
      </c>
      <c r="I68" s="5" t="s">
        <v>16</v>
      </c>
      <c r="J68" s="5" t="s">
        <v>17</v>
      </c>
      <c r="K68" s="5" t="s">
        <v>18</v>
      </c>
    </row>
    <row r="69" spans="1:14" x14ac:dyDescent="0.25">
      <c r="A69" s="6">
        <v>37.049999999999997</v>
      </c>
      <c r="B69" s="13">
        <v>228</v>
      </c>
      <c r="C69" s="5" t="s">
        <v>183</v>
      </c>
      <c r="D69" s="5" t="s">
        <v>184</v>
      </c>
      <c r="E69" s="14" t="s">
        <v>185</v>
      </c>
      <c r="F69" s="5" t="s">
        <v>15</v>
      </c>
      <c r="G69" s="15">
        <v>30190</v>
      </c>
      <c r="H69" s="16">
        <f t="shared" si="3"/>
        <v>34.791780821917811</v>
      </c>
      <c r="I69" s="5" t="s">
        <v>39</v>
      </c>
      <c r="J69" s="5" t="s">
        <v>17</v>
      </c>
      <c r="K69" s="5" t="s">
        <v>88</v>
      </c>
    </row>
    <row r="70" spans="1:14" x14ac:dyDescent="0.25">
      <c r="A70" s="6">
        <v>41.04</v>
      </c>
      <c r="B70" s="13">
        <v>216</v>
      </c>
      <c r="C70" s="5" t="s">
        <v>220</v>
      </c>
      <c r="D70" s="5" t="s">
        <v>221</v>
      </c>
      <c r="E70" s="14" t="s">
        <v>222</v>
      </c>
      <c r="F70" s="5" t="s">
        <v>15</v>
      </c>
      <c r="G70" s="15">
        <v>31431</v>
      </c>
      <c r="H70" s="16">
        <f t="shared" si="3"/>
        <v>31.391780821917809</v>
      </c>
      <c r="I70" s="5" t="s">
        <v>16</v>
      </c>
      <c r="J70" s="5" t="s">
        <v>17</v>
      </c>
      <c r="K70" s="5" t="s">
        <v>88</v>
      </c>
    </row>
    <row r="71" spans="1:14" x14ac:dyDescent="0.25">
      <c r="A71" s="6">
        <v>41.27</v>
      </c>
      <c r="B71" s="13">
        <v>250</v>
      </c>
      <c r="C71" s="5" t="s">
        <v>232</v>
      </c>
      <c r="D71" s="5" t="s">
        <v>233</v>
      </c>
      <c r="F71" s="5" t="s">
        <v>15</v>
      </c>
      <c r="G71" s="15">
        <v>31544</v>
      </c>
      <c r="H71" s="16">
        <f t="shared" si="3"/>
        <v>31.082191780821919</v>
      </c>
      <c r="J71" s="5"/>
    </row>
    <row r="72" spans="1:14" x14ac:dyDescent="0.25">
      <c r="A72" s="6">
        <v>41.35</v>
      </c>
      <c r="B72" s="13">
        <v>120</v>
      </c>
      <c r="C72" s="5" t="s">
        <v>106</v>
      </c>
      <c r="D72" s="5" t="s">
        <v>163</v>
      </c>
      <c r="E72" s="5" t="s">
        <v>164</v>
      </c>
      <c r="F72" s="5" t="s">
        <v>15</v>
      </c>
      <c r="G72" s="15">
        <v>28891</v>
      </c>
      <c r="H72" s="16">
        <f t="shared" si="3"/>
        <v>38.350684931506848</v>
      </c>
      <c r="I72" s="5" t="s">
        <v>165</v>
      </c>
      <c r="J72" s="5" t="s">
        <v>17</v>
      </c>
      <c r="K72" s="5" t="s">
        <v>88</v>
      </c>
    </row>
    <row r="73" spans="1:14" x14ac:dyDescent="0.25">
      <c r="A73" s="6">
        <v>41.37</v>
      </c>
      <c r="B73" s="13">
        <v>179</v>
      </c>
      <c r="C73" s="5" t="s">
        <v>176</v>
      </c>
      <c r="D73" s="5" t="s">
        <v>177</v>
      </c>
      <c r="E73" s="5" t="s">
        <v>178</v>
      </c>
      <c r="F73" s="5" t="s">
        <v>15</v>
      </c>
      <c r="G73" s="15">
        <v>29970</v>
      </c>
      <c r="H73" s="16">
        <f t="shared" si="3"/>
        <v>35.394520547945206</v>
      </c>
      <c r="I73" s="5" t="s">
        <v>179</v>
      </c>
      <c r="J73" s="5" t="s">
        <v>17</v>
      </c>
      <c r="K73" s="5" t="s">
        <v>93</v>
      </c>
    </row>
    <row r="74" spans="1:14" x14ac:dyDescent="0.25">
      <c r="A74" s="6">
        <v>43.02</v>
      </c>
      <c r="B74" s="13">
        <v>190</v>
      </c>
      <c r="C74" s="5" t="s">
        <v>157</v>
      </c>
      <c r="D74" s="5" t="s">
        <v>158</v>
      </c>
      <c r="E74" s="14" t="s">
        <v>159</v>
      </c>
      <c r="F74" s="5" t="s">
        <v>15</v>
      </c>
      <c r="G74" s="15">
        <v>28431</v>
      </c>
      <c r="H74" s="16">
        <f t="shared" si="3"/>
        <v>39.610958904109587</v>
      </c>
      <c r="I74" s="5" t="s">
        <v>44</v>
      </c>
      <c r="J74" s="5" t="s">
        <v>45</v>
      </c>
      <c r="K74" s="5" t="s">
        <v>40</v>
      </c>
    </row>
    <row r="75" spans="1:14" x14ac:dyDescent="0.25">
      <c r="A75" s="6">
        <v>45.41</v>
      </c>
      <c r="B75" s="13">
        <v>161</v>
      </c>
      <c r="C75" s="5" t="s">
        <v>207</v>
      </c>
      <c r="D75" s="5" t="s">
        <v>208</v>
      </c>
      <c r="E75" s="5" t="s">
        <v>209</v>
      </c>
      <c r="F75" s="5" t="s">
        <v>15</v>
      </c>
      <c r="G75" s="15">
        <v>30681</v>
      </c>
      <c r="H75" s="16">
        <f t="shared" si="3"/>
        <v>33.446575342465756</v>
      </c>
      <c r="I75" s="5" t="s">
        <v>62</v>
      </c>
      <c r="J75" s="5" t="s">
        <v>17</v>
      </c>
      <c r="K75" s="5" t="s">
        <v>40</v>
      </c>
    </row>
    <row r="76" spans="1:14" x14ac:dyDescent="0.25">
      <c r="A76" s="18">
        <f>46.26-0.2</f>
        <v>46.059999999999995</v>
      </c>
      <c r="B76" s="13">
        <v>142</v>
      </c>
      <c r="C76" s="5" t="s">
        <v>160</v>
      </c>
      <c r="D76" s="5" t="s">
        <v>161</v>
      </c>
      <c r="E76" s="5" t="s">
        <v>162</v>
      </c>
      <c r="F76" s="5" t="s">
        <v>15</v>
      </c>
      <c r="G76" s="15">
        <v>28732</v>
      </c>
      <c r="H76" s="16">
        <f t="shared" si="3"/>
        <v>38.786301369863011</v>
      </c>
      <c r="I76" s="5" t="s">
        <v>16</v>
      </c>
      <c r="J76" s="5" t="s">
        <v>17</v>
      </c>
      <c r="K76" s="5" t="s">
        <v>88</v>
      </c>
    </row>
    <row r="77" spans="1:14" x14ac:dyDescent="0.25">
      <c r="A77" s="6">
        <v>46.17</v>
      </c>
      <c r="B77" s="13">
        <v>223</v>
      </c>
      <c r="C77" s="5" t="s">
        <v>180</v>
      </c>
      <c r="D77" s="5" t="s">
        <v>181</v>
      </c>
      <c r="E77" s="14" t="s">
        <v>182</v>
      </c>
      <c r="F77" s="5" t="s">
        <v>15</v>
      </c>
      <c r="G77" s="15">
        <v>30075</v>
      </c>
      <c r="H77" s="16">
        <f t="shared" si="3"/>
        <v>35.106849315068494</v>
      </c>
      <c r="I77" s="5" t="s">
        <v>16</v>
      </c>
      <c r="J77" s="5" t="s">
        <v>17</v>
      </c>
      <c r="K77" s="5" t="s">
        <v>40</v>
      </c>
    </row>
    <row r="78" spans="1:14" x14ac:dyDescent="0.25">
      <c r="A78" s="18">
        <f>51.42-0.2</f>
        <v>51.22</v>
      </c>
      <c r="B78" s="13">
        <v>158</v>
      </c>
      <c r="C78" s="5" t="s">
        <v>210</v>
      </c>
      <c r="D78" s="5" t="s">
        <v>211</v>
      </c>
      <c r="E78" s="14" t="s">
        <v>212</v>
      </c>
      <c r="F78" s="5" t="s">
        <v>213</v>
      </c>
      <c r="G78" s="15">
        <v>30728</v>
      </c>
      <c r="H78" s="16">
        <f t="shared" si="3"/>
        <v>33.317808219178083</v>
      </c>
      <c r="I78" s="5" t="s">
        <v>165</v>
      </c>
      <c r="J78" s="5" t="s">
        <v>17</v>
      </c>
      <c r="K78" s="5" t="s">
        <v>18</v>
      </c>
    </row>
    <row r="79" spans="1:14" x14ac:dyDescent="0.25">
      <c r="A79" s="6">
        <v>53.32</v>
      </c>
      <c r="B79" s="13">
        <v>247</v>
      </c>
      <c r="C79" s="5" t="s">
        <v>198</v>
      </c>
      <c r="D79" s="5" t="s">
        <v>199</v>
      </c>
      <c r="F79" s="5" t="s">
        <v>15</v>
      </c>
      <c r="G79" s="15">
        <v>30564</v>
      </c>
      <c r="H79" s="16">
        <f t="shared" si="3"/>
        <v>33.767123287671232</v>
      </c>
      <c r="I79" s="5"/>
      <c r="J79" s="5"/>
    </row>
    <row r="80" spans="1:14" x14ac:dyDescent="0.25">
      <c r="A80" s="21" t="s">
        <v>216</v>
      </c>
      <c r="B80" s="13">
        <v>150</v>
      </c>
      <c r="C80" s="5" t="s">
        <v>217</v>
      </c>
      <c r="D80" s="5" t="s">
        <v>218</v>
      </c>
      <c r="E80" s="5" t="s">
        <v>219</v>
      </c>
      <c r="F80" s="5" t="s">
        <v>15</v>
      </c>
      <c r="G80" s="15">
        <v>31252</v>
      </c>
      <c r="H80" s="16">
        <f t="shared" si="3"/>
        <v>31.882191780821916</v>
      </c>
      <c r="I80" s="5" t="s">
        <v>16</v>
      </c>
      <c r="J80" s="5" t="s">
        <v>17</v>
      </c>
      <c r="K80" s="5" t="s">
        <v>88</v>
      </c>
    </row>
    <row r="81" spans="1:14" x14ac:dyDescent="0.25">
      <c r="A81" s="21" t="s">
        <v>216</v>
      </c>
      <c r="B81" s="13">
        <v>151</v>
      </c>
      <c r="C81" s="5" t="s">
        <v>228</v>
      </c>
      <c r="D81" s="5" t="s">
        <v>229</v>
      </c>
      <c r="E81" s="5" t="s">
        <v>230</v>
      </c>
      <c r="F81" s="5" t="s">
        <v>15</v>
      </c>
      <c r="G81" s="15">
        <v>31523</v>
      </c>
      <c r="H81" s="16">
        <f t="shared" si="3"/>
        <v>31.139726027397259</v>
      </c>
      <c r="I81" s="5" t="s">
        <v>231</v>
      </c>
      <c r="J81" s="5" t="s">
        <v>17</v>
      </c>
      <c r="K81" s="5" t="s">
        <v>88</v>
      </c>
    </row>
    <row r="82" spans="1:14" ht="18.75" x14ac:dyDescent="0.3">
      <c r="B82" s="13"/>
      <c r="C82" s="5"/>
      <c r="D82" s="26" t="s">
        <v>470</v>
      </c>
      <c r="F82" s="5"/>
      <c r="G82" s="15"/>
      <c r="H82" s="16"/>
      <c r="I82" s="5"/>
      <c r="J82" s="5"/>
    </row>
    <row r="83" spans="1:14" x14ac:dyDescent="0.25">
      <c r="A83" s="6">
        <v>24.11</v>
      </c>
      <c r="B83" s="13">
        <v>219</v>
      </c>
      <c r="C83" s="5" t="s">
        <v>271</v>
      </c>
      <c r="D83" s="5" t="s">
        <v>272</v>
      </c>
      <c r="E83" s="14" t="s">
        <v>273</v>
      </c>
      <c r="F83" s="5" t="s">
        <v>15</v>
      </c>
      <c r="G83" s="15">
        <v>32986</v>
      </c>
      <c r="H83" s="16">
        <f t="shared" ref="H83:H102" si="4">($H$7-G83)/365</f>
        <v>27.13150684931507</v>
      </c>
      <c r="I83" s="5" t="s">
        <v>16</v>
      </c>
      <c r="J83" s="5" t="s">
        <v>17</v>
      </c>
      <c r="K83" s="5" t="s">
        <v>88</v>
      </c>
    </row>
    <row r="84" spans="1:14" x14ac:dyDescent="0.25">
      <c r="A84" s="6">
        <v>24.31</v>
      </c>
      <c r="B84" s="13">
        <v>244</v>
      </c>
      <c r="C84" s="5" t="s">
        <v>286</v>
      </c>
      <c r="D84" s="5" t="s">
        <v>287</v>
      </c>
      <c r="F84" s="5" t="s">
        <v>15</v>
      </c>
      <c r="G84" s="15">
        <v>33982</v>
      </c>
      <c r="H84" s="16">
        <f t="shared" si="4"/>
        <v>24.402739726027399</v>
      </c>
      <c r="J84" s="5"/>
    </row>
    <row r="85" spans="1:14" x14ac:dyDescent="0.25">
      <c r="A85" s="6">
        <v>25.12</v>
      </c>
      <c r="B85" s="13">
        <v>118</v>
      </c>
      <c r="C85" s="5" t="s">
        <v>245</v>
      </c>
      <c r="D85" s="5" t="s">
        <v>246</v>
      </c>
      <c r="E85" s="5" t="s">
        <v>247</v>
      </c>
      <c r="F85" s="5" t="s">
        <v>15</v>
      </c>
      <c r="G85" s="15">
        <v>31973</v>
      </c>
      <c r="H85" s="16">
        <f t="shared" si="4"/>
        <v>29.906849315068492</v>
      </c>
      <c r="I85" s="5" t="s">
        <v>16</v>
      </c>
      <c r="J85" s="5" t="s">
        <v>17</v>
      </c>
      <c r="K85" s="5" t="s">
        <v>88</v>
      </c>
    </row>
    <row r="86" spans="1:14" x14ac:dyDescent="0.25">
      <c r="A86" s="6">
        <v>25.37</v>
      </c>
      <c r="B86" s="13">
        <v>241</v>
      </c>
      <c r="C86" s="5" t="s">
        <v>266</v>
      </c>
      <c r="D86" s="5" t="s">
        <v>267</v>
      </c>
      <c r="F86" s="5" t="s">
        <v>15</v>
      </c>
      <c r="G86" s="15">
        <v>32814</v>
      </c>
      <c r="H86" s="16">
        <f t="shared" si="4"/>
        <v>27.602739726027398</v>
      </c>
      <c r="J86" s="5"/>
    </row>
    <row r="87" spans="1:14" x14ac:dyDescent="0.25">
      <c r="A87" s="6">
        <v>26.05</v>
      </c>
      <c r="B87" s="13">
        <v>131</v>
      </c>
      <c r="C87" s="5" t="s">
        <v>268</v>
      </c>
      <c r="D87" s="5" t="s">
        <v>269</v>
      </c>
      <c r="E87" s="5" t="s">
        <v>270</v>
      </c>
      <c r="F87" s="5" t="s">
        <v>15</v>
      </c>
      <c r="G87" s="15">
        <v>32969</v>
      </c>
      <c r="H87" s="16">
        <f t="shared" si="4"/>
        <v>27.17808219178082</v>
      </c>
      <c r="I87" s="5" t="s">
        <v>67</v>
      </c>
      <c r="J87" s="5" t="s">
        <v>17</v>
      </c>
      <c r="K87" s="5" t="s">
        <v>88</v>
      </c>
    </row>
    <row r="88" spans="1:14" x14ac:dyDescent="0.25">
      <c r="A88" s="6">
        <v>26.38</v>
      </c>
      <c r="B88" s="13">
        <v>192</v>
      </c>
      <c r="C88" s="5" t="s">
        <v>296</v>
      </c>
      <c r="D88" s="5" t="s">
        <v>297</v>
      </c>
      <c r="E88" s="14" t="s">
        <v>298</v>
      </c>
      <c r="F88" s="5" t="s">
        <v>15</v>
      </c>
      <c r="G88" s="15">
        <v>34766</v>
      </c>
      <c r="H88" s="16">
        <f t="shared" si="4"/>
        <v>22.254794520547946</v>
      </c>
      <c r="I88" s="5" t="s">
        <v>92</v>
      </c>
      <c r="J88" s="5" t="s">
        <v>17</v>
      </c>
      <c r="K88" s="5" t="s">
        <v>299</v>
      </c>
    </row>
    <row r="89" spans="1:14" x14ac:dyDescent="0.25">
      <c r="A89" s="6">
        <v>28.36</v>
      </c>
      <c r="B89" s="13">
        <v>207</v>
      </c>
      <c r="C89" s="5" t="s">
        <v>274</v>
      </c>
      <c r="D89" s="5" t="s">
        <v>275</v>
      </c>
      <c r="E89" s="14" t="s">
        <v>276</v>
      </c>
      <c r="F89" s="5" t="s">
        <v>15</v>
      </c>
      <c r="G89" s="15">
        <v>33236</v>
      </c>
      <c r="H89" s="16">
        <f t="shared" si="4"/>
        <v>26.446575342465753</v>
      </c>
      <c r="I89" s="5" t="s">
        <v>277</v>
      </c>
      <c r="J89" s="5" t="s">
        <v>17</v>
      </c>
      <c r="K89" s="5" t="s">
        <v>18</v>
      </c>
    </row>
    <row r="90" spans="1:14" x14ac:dyDescent="0.25">
      <c r="A90" s="6">
        <v>32.25</v>
      </c>
      <c r="B90" s="13">
        <v>110</v>
      </c>
      <c r="C90" s="5" t="s">
        <v>160</v>
      </c>
      <c r="D90" s="5" t="s">
        <v>264</v>
      </c>
      <c r="E90" s="5" t="s">
        <v>265</v>
      </c>
      <c r="F90" s="5" t="s">
        <v>15</v>
      </c>
      <c r="G90" s="15">
        <v>32745</v>
      </c>
      <c r="H90" s="16">
        <f t="shared" si="4"/>
        <v>27.791780821917808</v>
      </c>
      <c r="I90" s="5" t="s">
        <v>189</v>
      </c>
      <c r="J90" s="5" t="s">
        <v>17</v>
      </c>
      <c r="K90" s="5" t="s">
        <v>40</v>
      </c>
    </row>
    <row r="91" spans="1:14" x14ac:dyDescent="0.25">
      <c r="A91" s="6">
        <v>33.25</v>
      </c>
      <c r="B91" s="13">
        <v>215</v>
      </c>
      <c r="C91" s="5" t="s">
        <v>278</v>
      </c>
      <c r="D91" s="5" t="s">
        <v>158</v>
      </c>
      <c r="E91" s="14" t="s">
        <v>279</v>
      </c>
      <c r="F91" s="5" t="s">
        <v>15</v>
      </c>
      <c r="G91" s="15">
        <v>33526</v>
      </c>
      <c r="H91" s="16">
        <f t="shared" si="4"/>
        <v>25.652054794520549</v>
      </c>
      <c r="I91" s="5" t="s">
        <v>62</v>
      </c>
      <c r="J91" s="5" t="s">
        <v>17</v>
      </c>
      <c r="K91" s="5" t="s">
        <v>18</v>
      </c>
    </row>
    <row r="92" spans="1:14" x14ac:dyDescent="0.25">
      <c r="A92" s="6">
        <v>33.450000000000003</v>
      </c>
      <c r="B92" s="13">
        <v>180</v>
      </c>
      <c r="C92" s="5" t="s">
        <v>280</v>
      </c>
      <c r="D92" s="5" t="s">
        <v>281</v>
      </c>
      <c r="E92" s="5" t="s">
        <v>282</v>
      </c>
      <c r="F92" s="5" t="s">
        <v>15</v>
      </c>
      <c r="G92" s="15">
        <v>33723</v>
      </c>
      <c r="H92" s="16">
        <f t="shared" si="4"/>
        <v>25.112328767123287</v>
      </c>
      <c r="I92" s="5" t="s">
        <v>16</v>
      </c>
      <c r="J92" s="5" t="s">
        <v>17</v>
      </c>
      <c r="K92" s="5" t="s">
        <v>88</v>
      </c>
    </row>
    <row r="93" spans="1:14" x14ac:dyDescent="0.25">
      <c r="A93" s="6">
        <v>35.049999999999997</v>
      </c>
      <c r="B93" s="13">
        <v>204</v>
      </c>
      <c r="C93" s="5" t="s">
        <v>288</v>
      </c>
      <c r="D93" s="5" t="s">
        <v>289</v>
      </c>
      <c r="E93" s="14" t="s">
        <v>290</v>
      </c>
      <c r="F93" s="5" t="s">
        <v>15</v>
      </c>
      <c r="G93" s="15">
        <v>34320</v>
      </c>
      <c r="H93" s="16">
        <f t="shared" si="4"/>
        <v>23.476712328767125</v>
      </c>
      <c r="I93" s="5" t="s">
        <v>291</v>
      </c>
      <c r="J93" s="5" t="s">
        <v>292</v>
      </c>
      <c r="K93" s="5" t="s">
        <v>18</v>
      </c>
    </row>
    <row r="94" spans="1:14" x14ac:dyDescent="0.25">
      <c r="A94" s="6">
        <v>37.130000000000003</v>
      </c>
      <c r="B94" s="13">
        <v>129</v>
      </c>
      <c r="C94" s="5" t="s">
        <v>283</v>
      </c>
      <c r="D94" s="5" t="s">
        <v>284</v>
      </c>
      <c r="E94" s="5" t="s">
        <v>285</v>
      </c>
      <c r="F94" s="5" t="s">
        <v>15</v>
      </c>
      <c r="G94" s="15">
        <v>33851</v>
      </c>
      <c r="H94" s="16">
        <f t="shared" si="4"/>
        <v>24.761643835616439</v>
      </c>
      <c r="I94" s="5" t="s">
        <v>165</v>
      </c>
      <c r="J94" s="5" t="s">
        <v>17</v>
      </c>
      <c r="K94" s="5" t="s">
        <v>40</v>
      </c>
    </row>
    <row r="95" spans="1:14" x14ac:dyDescent="0.25">
      <c r="A95" s="6">
        <v>39.369999999999997</v>
      </c>
      <c r="B95" s="13">
        <v>209</v>
      </c>
      <c r="C95" s="5" t="s">
        <v>257</v>
      </c>
      <c r="D95" s="5" t="s">
        <v>258</v>
      </c>
      <c r="E95" s="14" t="s">
        <v>259</v>
      </c>
      <c r="F95" s="5" t="s">
        <v>15</v>
      </c>
      <c r="G95" s="15">
        <v>32409</v>
      </c>
      <c r="H95" s="16">
        <f t="shared" si="4"/>
        <v>28.712328767123289</v>
      </c>
      <c r="I95" s="5" t="s">
        <v>260</v>
      </c>
      <c r="J95" s="5" t="s">
        <v>17</v>
      </c>
      <c r="K95" s="5" t="s">
        <v>88</v>
      </c>
    </row>
    <row r="96" spans="1:14" x14ac:dyDescent="0.25">
      <c r="A96" s="6">
        <v>41.17</v>
      </c>
      <c r="B96" s="13">
        <v>165</v>
      </c>
      <c r="C96" s="5" t="s">
        <v>261</v>
      </c>
      <c r="D96" s="5" t="s">
        <v>262</v>
      </c>
      <c r="E96" s="5" t="s">
        <v>263</v>
      </c>
      <c r="F96" s="5" t="s">
        <v>15</v>
      </c>
      <c r="G96" s="15">
        <v>32544</v>
      </c>
      <c r="H96" s="16">
        <f t="shared" si="4"/>
        <v>28.342465753424658</v>
      </c>
      <c r="I96" s="5" t="s">
        <v>67</v>
      </c>
      <c r="J96" s="5" t="s">
        <v>17</v>
      </c>
      <c r="K96" s="5" t="s">
        <v>40</v>
      </c>
      <c r="N96" s="5"/>
    </row>
    <row r="97" spans="1:11" x14ac:dyDescent="0.25">
      <c r="A97" s="6">
        <v>41.25</v>
      </c>
      <c r="B97" s="13">
        <v>251</v>
      </c>
      <c r="C97" s="5" t="s">
        <v>251</v>
      </c>
      <c r="D97" s="5" t="s">
        <v>252</v>
      </c>
      <c r="F97" s="5" t="s">
        <v>15</v>
      </c>
      <c r="G97" s="15">
        <v>32132</v>
      </c>
      <c r="H97" s="16">
        <f t="shared" si="4"/>
        <v>29.471232876712328</v>
      </c>
      <c r="J97" s="5"/>
    </row>
    <row r="98" spans="1:11" x14ac:dyDescent="0.25">
      <c r="A98" s="21" t="s">
        <v>216</v>
      </c>
      <c r="B98" s="13">
        <v>156</v>
      </c>
      <c r="C98" s="5" t="s">
        <v>248</v>
      </c>
      <c r="D98" s="5" t="s">
        <v>249</v>
      </c>
      <c r="E98" s="5" t="s">
        <v>250</v>
      </c>
      <c r="F98" s="5" t="s">
        <v>15</v>
      </c>
      <c r="G98" s="15">
        <v>32095</v>
      </c>
      <c r="H98" s="16">
        <f t="shared" si="4"/>
        <v>29.572602739726026</v>
      </c>
      <c r="I98" s="5" t="s">
        <v>139</v>
      </c>
      <c r="J98" s="5" t="s">
        <v>17</v>
      </c>
      <c r="K98" s="5" t="s">
        <v>88</v>
      </c>
    </row>
    <row r="99" spans="1:11" x14ac:dyDescent="0.25">
      <c r="A99" s="21" t="s">
        <v>216</v>
      </c>
      <c r="B99" s="13">
        <v>182</v>
      </c>
      <c r="C99" s="5" t="s">
        <v>293</v>
      </c>
      <c r="D99" s="5" t="s">
        <v>294</v>
      </c>
      <c r="E99" s="5" t="s">
        <v>295</v>
      </c>
      <c r="F99" s="5" t="s">
        <v>15</v>
      </c>
      <c r="G99" s="15">
        <v>34561</v>
      </c>
      <c r="H99" s="16">
        <f t="shared" si="4"/>
        <v>22.816438356164383</v>
      </c>
      <c r="I99" s="5" t="s">
        <v>62</v>
      </c>
      <c r="J99" s="5" t="s">
        <v>17</v>
      </c>
      <c r="K99" s="5" t="s">
        <v>88</v>
      </c>
    </row>
    <row r="100" spans="1:11" x14ac:dyDescent="0.25">
      <c r="A100" s="21" t="s">
        <v>216</v>
      </c>
      <c r="B100" s="13">
        <v>143</v>
      </c>
      <c r="C100" s="5" t="s">
        <v>106</v>
      </c>
      <c r="D100" s="5" t="s">
        <v>300</v>
      </c>
      <c r="E100" s="5" t="s">
        <v>301</v>
      </c>
      <c r="F100" s="5" t="s">
        <v>15</v>
      </c>
      <c r="G100" s="15">
        <v>34827</v>
      </c>
      <c r="H100" s="16">
        <f t="shared" si="4"/>
        <v>22.087671232876712</v>
      </c>
      <c r="I100" s="5" t="s">
        <v>302</v>
      </c>
      <c r="J100" s="5" t="s">
        <v>17</v>
      </c>
      <c r="K100" s="5" t="s">
        <v>18</v>
      </c>
    </row>
    <row r="101" spans="1:11" x14ac:dyDescent="0.25">
      <c r="A101" s="21" t="s">
        <v>216</v>
      </c>
      <c r="B101" s="13">
        <v>184</v>
      </c>
      <c r="C101" s="5" t="s">
        <v>303</v>
      </c>
      <c r="D101" s="5" t="s">
        <v>294</v>
      </c>
      <c r="E101" s="5" t="s">
        <v>304</v>
      </c>
      <c r="F101" s="5" t="s">
        <v>15</v>
      </c>
      <c r="G101" s="15">
        <v>35374</v>
      </c>
      <c r="H101" s="16">
        <f t="shared" si="4"/>
        <v>20.589041095890412</v>
      </c>
      <c r="I101" s="5" t="s">
        <v>62</v>
      </c>
      <c r="J101" s="5" t="s">
        <v>17</v>
      </c>
      <c r="K101" s="5" t="s">
        <v>88</v>
      </c>
    </row>
    <row r="102" spans="1:11" x14ac:dyDescent="0.25">
      <c r="A102" s="19"/>
      <c r="B102" s="13">
        <v>178</v>
      </c>
      <c r="C102" s="5" t="s">
        <v>253</v>
      </c>
      <c r="D102" s="5" t="s">
        <v>254</v>
      </c>
      <c r="E102" s="5" t="s">
        <v>255</v>
      </c>
      <c r="F102" s="5" t="s">
        <v>15</v>
      </c>
      <c r="G102" s="15">
        <v>32204</v>
      </c>
      <c r="H102" s="16">
        <f t="shared" si="4"/>
        <v>29.273972602739725</v>
      </c>
      <c r="I102" s="5" t="s">
        <v>256</v>
      </c>
      <c r="J102" s="5" t="s">
        <v>17</v>
      </c>
      <c r="K102" s="5" t="s">
        <v>88</v>
      </c>
    </row>
    <row r="103" spans="1:11" ht="18.75" x14ac:dyDescent="0.3">
      <c r="A103" s="21"/>
      <c r="B103" s="13"/>
      <c r="C103" s="5"/>
      <c r="D103" s="26" t="s">
        <v>471</v>
      </c>
      <c r="F103" s="5"/>
      <c r="G103" s="15"/>
      <c r="H103" s="16"/>
      <c r="I103" s="5"/>
      <c r="J103" s="5"/>
    </row>
    <row r="104" spans="1:11" x14ac:dyDescent="0.25">
      <c r="A104" s="6">
        <v>31.47</v>
      </c>
      <c r="B104" s="13">
        <v>229</v>
      </c>
      <c r="C104" s="5" t="s">
        <v>305</v>
      </c>
      <c r="D104" s="5" t="s">
        <v>306</v>
      </c>
      <c r="E104" s="14" t="s">
        <v>307</v>
      </c>
      <c r="F104" s="5" t="s">
        <v>15</v>
      </c>
      <c r="G104" s="15">
        <v>37647</v>
      </c>
      <c r="H104" s="16">
        <f>($H$7-G104)/365</f>
        <v>14.361643835616439</v>
      </c>
      <c r="I104" s="5" t="s">
        <v>189</v>
      </c>
      <c r="J104" s="5" t="s">
        <v>17</v>
      </c>
      <c r="K104" s="5" t="s">
        <v>18</v>
      </c>
    </row>
    <row r="105" spans="1:11" x14ac:dyDescent="0.25">
      <c r="A105" s="6">
        <v>31.49</v>
      </c>
      <c r="B105" s="13">
        <v>239</v>
      </c>
      <c r="C105" s="5" t="s">
        <v>308</v>
      </c>
      <c r="D105" s="5" t="s">
        <v>309</v>
      </c>
      <c r="F105" s="5" t="s">
        <v>15</v>
      </c>
      <c r="G105" s="15">
        <v>37855</v>
      </c>
      <c r="H105" s="16">
        <f>($H$7-G105)/365</f>
        <v>13.791780821917808</v>
      </c>
      <c r="J105" s="5"/>
    </row>
    <row r="106" spans="1:11" x14ac:dyDescent="0.25">
      <c r="A106" s="6">
        <v>33.020000000000003</v>
      </c>
      <c r="B106" s="13">
        <v>230</v>
      </c>
      <c r="C106" s="5" t="s">
        <v>305</v>
      </c>
      <c r="D106" s="5" t="s">
        <v>310</v>
      </c>
      <c r="E106" s="14" t="s">
        <v>307</v>
      </c>
      <c r="F106" s="5" t="s">
        <v>15</v>
      </c>
      <c r="G106" s="15">
        <v>38661</v>
      </c>
      <c r="H106" s="16">
        <f>($H$7-G106)/365</f>
        <v>11.583561643835617</v>
      </c>
      <c r="I106" s="5" t="s">
        <v>189</v>
      </c>
      <c r="J106" s="5" t="s">
        <v>17</v>
      </c>
      <c r="K106" s="5" t="s">
        <v>18</v>
      </c>
    </row>
    <row r="107" spans="1:11" x14ac:dyDescent="0.25">
      <c r="A107" s="6">
        <v>46.18</v>
      </c>
      <c r="B107" s="13">
        <v>225</v>
      </c>
      <c r="C107" s="5" t="s">
        <v>180</v>
      </c>
      <c r="D107" s="5" t="s">
        <v>312</v>
      </c>
      <c r="E107" s="14" t="s">
        <v>182</v>
      </c>
      <c r="F107" s="5" t="s">
        <v>15</v>
      </c>
      <c r="G107" s="15">
        <v>39937</v>
      </c>
      <c r="H107" s="16">
        <f>($H$7-G107)/365</f>
        <v>8.087671232876712</v>
      </c>
      <c r="I107" s="5" t="s">
        <v>16</v>
      </c>
      <c r="J107" s="5" t="s">
        <v>17</v>
      </c>
      <c r="K107" s="5" t="s">
        <v>88</v>
      </c>
    </row>
    <row r="108" spans="1:11" x14ac:dyDescent="0.25">
      <c r="A108" s="6">
        <v>49.25</v>
      </c>
      <c r="B108" s="13">
        <v>238</v>
      </c>
      <c r="C108" s="5" t="s">
        <v>308</v>
      </c>
      <c r="D108" s="5" t="s">
        <v>311</v>
      </c>
      <c r="F108" s="5" t="s">
        <v>15</v>
      </c>
      <c r="G108" s="15">
        <v>38672</v>
      </c>
      <c r="H108" s="16">
        <f>($H$7-G108)/365</f>
        <v>11.553424657534247</v>
      </c>
      <c r="J108" s="5"/>
    </row>
    <row r="109" spans="1:11" x14ac:dyDescent="0.25">
      <c r="B109" s="13"/>
      <c r="C109" s="5"/>
      <c r="D109" s="5"/>
      <c r="E109" s="14"/>
      <c r="F109" s="5"/>
      <c r="G109" s="15"/>
      <c r="H109" s="16"/>
      <c r="I109" s="5"/>
      <c r="J109" s="5"/>
    </row>
    <row r="110" spans="1:11" ht="18.75" x14ac:dyDescent="0.3">
      <c r="B110" s="13"/>
      <c r="C110" s="5"/>
      <c r="D110" s="25" t="s">
        <v>472</v>
      </c>
      <c r="E110" s="14"/>
      <c r="F110" s="5"/>
      <c r="G110" s="15"/>
      <c r="H110" s="16"/>
      <c r="I110" s="5"/>
      <c r="J110" s="5"/>
    </row>
    <row r="111" spans="1:11" ht="18.75" x14ac:dyDescent="0.3">
      <c r="B111" s="13"/>
      <c r="C111" s="5"/>
      <c r="D111" s="27" t="s">
        <v>473</v>
      </c>
      <c r="E111" s="14"/>
      <c r="F111" s="5"/>
      <c r="G111" s="15"/>
      <c r="H111" s="16"/>
      <c r="I111" s="5"/>
      <c r="J111" s="5"/>
    </row>
    <row r="112" spans="1:11" x14ac:dyDescent="0.25">
      <c r="A112" s="6">
        <v>39.299999999999997</v>
      </c>
      <c r="B112" s="13">
        <v>185</v>
      </c>
      <c r="C112" s="5" t="s">
        <v>319</v>
      </c>
      <c r="D112" s="5" t="s">
        <v>320</v>
      </c>
      <c r="F112" s="5" t="s">
        <v>316</v>
      </c>
      <c r="G112" s="15">
        <v>16130</v>
      </c>
      <c r="H112" s="16">
        <f>($H$7-G112)/365</f>
        <v>73.31232876712329</v>
      </c>
      <c r="I112" s="5" t="s">
        <v>16</v>
      </c>
      <c r="J112" s="5" t="s">
        <v>17</v>
      </c>
      <c r="K112" s="5" t="s">
        <v>93</v>
      </c>
    </row>
    <row r="113" spans="1:14" x14ac:dyDescent="0.25">
      <c r="A113" s="6">
        <v>44.35</v>
      </c>
      <c r="B113" s="13">
        <v>213</v>
      </c>
      <c r="C113" s="5" t="s">
        <v>19</v>
      </c>
      <c r="D113" s="5" t="s">
        <v>317</v>
      </c>
      <c r="E113" s="14" t="s">
        <v>318</v>
      </c>
      <c r="F113" s="5" t="s">
        <v>316</v>
      </c>
      <c r="G113" s="15">
        <v>15238</v>
      </c>
      <c r="H113" s="16">
        <f>($H$7-G113)/365</f>
        <v>75.756164383561639</v>
      </c>
      <c r="I113" s="5" t="s">
        <v>21</v>
      </c>
      <c r="J113" s="5" t="s">
        <v>22</v>
      </c>
      <c r="K113" s="5" t="s">
        <v>93</v>
      </c>
    </row>
    <row r="114" spans="1:14" x14ac:dyDescent="0.25">
      <c r="A114" s="6">
        <v>50.54</v>
      </c>
      <c r="B114" s="13">
        <v>145</v>
      </c>
      <c r="C114" s="5" t="s">
        <v>313</v>
      </c>
      <c r="D114" s="5" t="s">
        <v>314</v>
      </c>
      <c r="E114" s="5" t="s">
        <v>315</v>
      </c>
      <c r="F114" s="5" t="s">
        <v>316</v>
      </c>
      <c r="G114" s="15">
        <v>14776</v>
      </c>
      <c r="H114" s="16">
        <f>($H$7-G114)/365</f>
        <v>77.021917808219172</v>
      </c>
      <c r="I114" s="5" t="s">
        <v>92</v>
      </c>
      <c r="J114" s="5" t="s">
        <v>17</v>
      </c>
      <c r="K114" s="5" t="s">
        <v>93</v>
      </c>
    </row>
    <row r="115" spans="1:14" ht="18.75" x14ac:dyDescent="0.3">
      <c r="B115" s="13"/>
      <c r="C115" s="5"/>
      <c r="D115" s="27" t="s">
        <v>466</v>
      </c>
      <c r="F115" s="5"/>
      <c r="G115" s="15"/>
      <c r="H115" s="16"/>
      <c r="I115" s="5"/>
      <c r="J115" s="5"/>
    </row>
    <row r="116" spans="1:14" x14ac:dyDescent="0.25">
      <c r="A116" s="6">
        <v>21.52</v>
      </c>
      <c r="B116" s="13">
        <v>187</v>
      </c>
      <c r="C116" s="5" t="s">
        <v>165</v>
      </c>
      <c r="D116" s="5" t="s">
        <v>335</v>
      </c>
      <c r="E116" s="14" t="s">
        <v>336</v>
      </c>
      <c r="F116" s="5" t="s">
        <v>316</v>
      </c>
      <c r="G116" s="15">
        <v>20622</v>
      </c>
      <c r="H116" s="16">
        <f t="shared" ref="H116:H122" si="5">($H$7-G116)/365</f>
        <v>61.005479452054793</v>
      </c>
      <c r="I116" s="5" t="s">
        <v>16</v>
      </c>
      <c r="J116" s="5" t="s">
        <v>17</v>
      </c>
      <c r="K116" s="5" t="s">
        <v>40</v>
      </c>
    </row>
    <row r="117" spans="1:14" x14ac:dyDescent="0.25">
      <c r="A117" s="6">
        <v>30.49</v>
      </c>
      <c r="B117" s="13">
        <v>102</v>
      </c>
      <c r="C117" s="5" t="s">
        <v>332</v>
      </c>
      <c r="D117" s="5" t="s">
        <v>333</v>
      </c>
      <c r="E117" s="5" t="s">
        <v>334</v>
      </c>
      <c r="F117" s="5" t="s">
        <v>316</v>
      </c>
      <c r="G117" s="15">
        <v>20276</v>
      </c>
      <c r="H117" s="16">
        <f t="shared" si="5"/>
        <v>61.953424657534249</v>
      </c>
      <c r="I117" s="5" t="s">
        <v>16</v>
      </c>
      <c r="J117" s="5" t="s">
        <v>17</v>
      </c>
      <c r="K117" s="5" t="s">
        <v>18</v>
      </c>
      <c r="M117" s="20"/>
    </row>
    <row r="118" spans="1:14" x14ac:dyDescent="0.25">
      <c r="A118" s="6">
        <v>31.56</v>
      </c>
      <c r="B118" s="13">
        <v>109</v>
      </c>
      <c r="C118" s="5" t="s">
        <v>323</v>
      </c>
      <c r="D118" s="5" t="s">
        <v>157</v>
      </c>
      <c r="E118" s="5" t="s">
        <v>324</v>
      </c>
      <c r="F118" s="5" t="s">
        <v>316</v>
      </c>
      <c r="G118" s="15">
        <v>19264</v>
      </c>
      <c r="H118" s="16">
        <f t="shared" si="5"/>
        <v>64.726027397260268</v>
      </c>
      <c r="I118" s="5" t="s">
        <v>44</v>
      </c>
      <c r="J118" s="5" t="s">
        <v>45</v>
      </c>
      <c r="K118" s="5" t="s">
        <v>93</v>
      </c>
      <c r="L118" s="17"/>
      <c r="M118" s="17"/>
      <c r="N118" s="17"/>
    </row>
    <row r="119" spans="1:14" x14ac:dyDescent="0.25">
      <c r="A119" s="6">
        <v>42.01</v>
      </c>
      <c r="B119" s="13">
        <v>164</v>
      </c>
      <c r="C119" s="20" t="s">
        <v>325</v>
      </c>
      <c r="D119" s="20" t="s">
        <v>326</v>
      </c>
      <c r="E119" s="20" t="s">
        <v>327</v>
      </c>
      <c r="F119" s="20" t="s">
        <v>316</v>
      </c>
      <c r="G119" s="22">
        <v>19694</v>
      </c>
      <c r="H119" s="16">
        <f t="shared" si="5"/>
        <v>63.547945205479451</v>
      </c>
      <c r="I119" s="20" t="s">
        <v>328</v>
      </c>
      <c r="J119" s="20" t="s">
        <v>329</v>
      </c>
      <c r="K119" s="20" t="s">
        <v>40</v>
      </c>
    </row>
    <row r="120" spans="1:14" x14ac:dyDescent="0.25">
      <c r="A120" s="6">
        <v>49.45</v>
      </c>
      <c r="B120" s="13">
        <v>231</v>
      </c>
      <c r="C120" s="5" t="s">
        <v>23</v>
      </c>
      <c r="D120" s="5" t="s">
        <v>321</v>
      </c>
      <c r="E120" s="14" t="s">
        <v>322</v>
      </c>
      <c r="F120" s="5" t="s">
        <v>316</v>
      </c>
      <c r="G120" s="15">
        <v>17757</v>
      </c>
      <c r="H120" s="16">
        <f t="shared" si="5"/>
        <v>68.854794520547941</v>
      </c>
      <c r="J120" s="5" t="s">
        <v>17</v>
      </c>
      <c r="K120" s="5" t="s">
        <v>93</v>
      </c>
    </row>
    <row r="121" spans="1:14" x14ac:dyDescent="0.25">
      <c r="A121" s="6">
        <v>56.03</v>
      </c>
      <c r="B121" s="13">
        <v>111</v>
      </c>
      <c r="C121" s="5" t="s">
        <v>330</v>
      </c>
      <c r="D121" s="5" t="s">
        <v>33</v>
      </c>
      <c r="E121" s="5" t="s">
        <v>331</v>
      </c>
      <c r="F121" s="5" t="s">
        <v>316</v>
      </c>
      <c r="G121" s="15">
        <v>20000</v>
      </c>
      <c r="H121" s="16">
        <f t="shared" si="5"/>
        <v>62.709589041095889</v>
      </c>
      <c r="I121" s="5" t="s">
        <v>35</v>
      </c>
      <c r="J121" s="5" t="s">
        <v>17</v>
      </c>
      <c r="K121" s="5" t="s">
        <v>93</v>
      </c>
    </row>
    <row r="122" spans="1:14" x14ac:dyDescent="0.25">
      <c r="A122" s="6">
        <v>57.48</v>
      </c>
      <c r="B122" s="13">
        <v>193</v>
      </c>
      <c r="C122" s="5" t="s">
        <v>46</v>
      </c>
      <c r="D122" s="5" t="s">
        <v>337</v>
      </c>
      <c r="E122" s="14" t="s">
        <v>338</v>
      </c>
      <c r="F122" s="5" t="s">
        <v>316</v>
      </c>
      <c r="G122" s="15">
        <v>20717</v>
      </c>
      <c r="H122" s="16">
        <f t="shared" si="5"/>
        <v>60.745205479452054</v>
      </c>
      <c r="I122" s="5" t="s">
        <v>49</v>
      </c>
      <c r="J122" s="5" t="s">
        <v>50</v>
      </c>
      <c r="K122" s="5" t="s">
        <v>93</v>
      </c>
    </row>
    <row r="123" spans="1:14" ht="18.75" x14ac:dyDescent="0.3">
      <c r="B123" s="13"/>
      <c r="C123" s="5"/>
      <c r="D123" s="27" t="s">
        <v>467</v>
      </c>
      <c r="E123" s="14"/>
      <c r="F123" s="5"/>
      <c r="G123" s="15"/>
      <c r="H123" s="16"/>
      <c r="I123" s="5"/>
      <c r="J123" s="5"/>
    </row>
    <row r="124" spans="1:14" x14ac:dyDescent="0.25">
      <c r="A124" s="6">
        <v>21.43</v>
      </c>
      <c r="B124" s="13">
        <v>197</v>
      </c>
      <c r="C124" s="5" t="s">
        <v>341</v>
      </c>
      <c r="D124" s="5" t="s">
        <v>342</v>
      </c>
      <c r="E124" s="5" t="s">
        <v>343</v>
      </c>
      <c r="F124" s="5" t="s">
        <v>316</v>
      </c>
      <c r="G124" s="15">
        <v>22386</v>
      </c>
      <c r="H124" s="16">
        <f>($H$7-G124)/365</f>
        <v>56.172602739726024</v>
      </c>
      <c r="I124" s="5" t="s">
        <v>344</v>
      </c>
      <c r="J124" s="5" t="s">
        <v>17</v>
      </c>
      <c r="K124" s="5" t="s">
        <v>18</v>
      </c>
    </row>
    <row r="125" spans="1:14" x14ac:dyDescent="0.25">
      <c r="A125" s="6">
        <v>25.16</v>
      </c>
      <c r="B125" s="13">
        <v>160</v>
      </c>
      <c r="C125" s="5" t="s">
        <v>345</v>
      </c>
      <c r="D125" s="5" t="s">
        <v>346</v>
      </c>
      <c r="E125" s="5" t="s">
        <v>347</v>
      </c>
      <c r="F125" s="5" t="s">
        <v>316</v>
      </c>
      <c r="G125" s="15">
        <v>23518</v>
      </c>
      <c r="H125" s="16">
        <f>($H$7-G125)/365</f>
        <v>53.07123287671233</v>
      </c>
      <c r="I125" s="5" t="s">
        <v>348</v>
      </c>
      <c r="J125" s="5" t="s">
        <v>50</v>
      </c>
      <c r="K125" s="5" t="s">
        <v>40</v>
      </c>
    </row>
    <row r="126" spans="1:14" x14ac:dyDescent="0.25">
      <c r="A126" s="6">
        <v>49.52</v>
      </c>
      <c r="B126" s="13">
        <v>196</v>
      </c>
      <c r="C126" s="5" t="s">
        <v>68</v>
      </c>
      <c r="D126" s="5" t="s">
        <v>339</v>
      </c>
      <c r="E126" s="14" t="s">
        <v>70</v>
      </c>
      <c r="F126" s="5" t="s">
        <v>316</v>
      </c>
      <c r="G126" s="15">
        <v>21326</v>
      </c>
      <c r="H126" s="16">
        <f>($H$7-G126)/365</f>
        <v>59.076712328767123</v>
      </c>
      <c r="I126" s="5" t="s">
        <v>39</v>
      </c>
      <c r="J126" s="5" t="s">
        <v>17</v>
      </c>
      <c r="K126" s="5" t="s">
        <v>340</v>
      </c>
    </row>
    <row r="127" spans="1:14" x14ac:dyDescent="0.25">
      <c r="A127" s="6">
        <v>56.19</v>
      </c>
      <c r="B127" s="13">
        <v>174</v>
      </c>
      <c r="C127" s="5" t="s">
        <v>349</v>
      </c>
      <c r="D127" s="5" t="s">
        <v>90</v>
      </c>
      <c r="E127" s="5" t="s">
        <v>91</v>
      </c>
      <c r="F127" s="5" t="s">
        <v>316</v>
      </c>
      <c r="G127" s="15">
        <v>23715</v>
      </c>
      <c r="H127" s="16">
        <f>($H$7-G127)/365</f>
        <v>52.531506849315072</v>
      </c>
      <c r="I127" s="5" t="s">
        <v>92</v>
      </c>
      <c r="J127" s="5" t="s">
        <v>17</v>
      </c>
      <c r="K127" s="5" t="s">
        <v>40</v>
      </c>
      <c r="M127" s="5"/>
    </row>
    <row r="128" spans="1:14" ht="18.75" x14ac:dyDescent="0.3">
      <c r="B128" s="13"/>
      <c r="C128" s="5"/>
      <c r="D128" s="27" t="s">
        <v>468</v>
      </c>
      <c r="F128" s="5"/>
      <c r="G128" s="15"/>
      <c r="H128" s="16"/>
      <c r="I128" s="5"/>
      <c r="J128" s="5"/>
      <c r="M128" s="5"/>
    </row>
    <row r="129" spans="1:13" x14ac:dyDescent="0.25">
      <c r="A129" s="6">
        <v>22.02</v>
      </c>
      <c r="B129" s="13">
        <v>198</v>
      </c>
      <c r="C129" s="5" t="s">
        <v>371</v>
      </c>
      <c r="D129" s="5" t="s">
        <v>372</v>
      </c>
      <c r="E129" s="14" t="s">
        <v>373</v>
      </c>
      <c r="F129" s="5" t="s">
        <v>316</v>
      </c>
      <c r="G129" s="15">
        <v>26665</v>
      </c>
      <c r="H129" s="16">
        <f t="shared" ref="H129:H141" si="6">($H$7-G129)/365</f>
        <v>44.449315068493149</v>
      </c>
      <c r="I129" s="5" t="s">
        <v>374</v>
      </c>
      <c r="J129" s="5" t="s">
        <v>375</v>
      </c>
      <c r="K129" s="5" t="s">
        <v>40</v>
      </c>
    </row>
    <row r="130" spans="1:13" x14ac:dyDescent="0.25">
      <c r="A130" s="6">
        <v>25.27</v>
      </c>
      <c r="B130" s="13">
        <v>232</v>
      </c>
      <c r="C130" s="5" t="s">
        <v>363</v>
      </c>
      <c r="D130" s="5" t="s">
        <v>364</v>
      </c>
      <c r="E130" s="14" t="s">
        <v>365</v>
      </c>
      <c r="F130" s="5" t="s">
        <v>316</v>
      </c>
      <c r="G130" s="15">
        <v>25802</v>
      </c>
      <c r="H130" s="16">
        <f t="shared" si="6"/>
        <v>46.813698630136983</v>
      </c>
      <c r="I130" s="5" t="s">
        <v>16</v>
      </c>
      <c r="J130" s="5" t="s">
        <v>17</v>
      </c>
      <c r="K130" s="5" t="s">
        <v>40</v>
      </c>
    </row>
    <row r="131" spans="1:13" x14ac:dyDescent="0.25">
      <c r="A131" s="6">
        <v>26.16</v>
      </c>
      <c r="B131" s="13">
        <v>236</v>
      </c>
      <c r="C131" s="5" t="s">
        <v>359</v>
      </c>
      <c r="D131" s="5" t="s">
        <v>360</v>
      </c>
      <c r="E131" s="14" t="s">
        <v>361</v>
      </c>
      <c r="F131" s="5" t="s">
        <v>316</v>
      </c>
      <c r="G131" s="15">
        <v>25684</v>
      </c>
      <c r="H131" s="16">
        <f t="shared" si="6"/>
        <v>47.136986301369866</v>
      </c>
      <c r="I131" s="5" t="s">
        <v>362</v>
      </c>
      <c r="J131" s="5" t="s">
        <v>123</v>
      </c>
      <c r="K131" s="5" t="s">
        <v>93</v>
      </c>
    </row>
    <row r="132" spans="1:13" x14ac:dyDescent="0.25">
      <c r="A132" s="6">
        <v>26.21</v>
      </c>
      <c r="B132" s="13">
        <v>108</v>
      </c>
      <c r="C132" s="5" t="s">
        <v>350</v>
      </c>
      <c r="D132" s="5" t="s">
        <v>102</v>
      </c>
      <c r="E132" s="5" t="s">
        <v>103</v>
      </c>
      <c r="F132" s="5" t="s">
        <v>316</v>
      </c>
      <c r="G132" s="15">
        <v>25072</v>
      </c>
      <c r="H132" s="16">
        <f t="shared" si="6"/>
        <v>48.813698630136983</v>
      </c>
      <c r="I132" s="5" t="s">
        <v>104</v>
      </c>
      <c r="J132" s="5" t="s">
        <v>105</v>
      </c>
      <c r="K132" s="5" t="s">
        <v>18</v>
      </c>
    </row>
    <row r="133" spans="1:13" x14ac:dyDescent="0.25">
      <c r="A133" s="6">
        <v>26.23</v>
      </c>
      <c r="B133" s="13">
        <v>227</v>
      </c>
      <c r="C133" s="5" t="s">
        <v>354</v>
      </c>
      <c r="D133" s="5" t="s">
        <v>355</v>
      </c>
      <c r="E133" s="14" t="s">
        <v>356</v>
      </c>
      <c r="F133" s="5" t="s">
        <v>316</v>
      </c>
      <c r="G133" s="15">
        <v>25457</v>
      </c>
      <c r="H133" s="16">
        <f t="shared" si="6"/>
        <v>47.758904109589039</v>
      </c>
      <c r="I133" s="5" t="s">
        <v>357</v>
      </c>
      <c r="J133" s="5" t="s">
        <v>358</v>
      </c>
      <c r="K133" s="5" t="s">
        <v>93</v>
      </c>
    </row>
    <row r="134" spans="1:13" x14ac:dyDescent="0.25">
      <c r="A134" s="6">
        <v>26.57</v>
      </c>
      <c r="B134" s="13">
        <v>240</v>
      </c>
      <c r="C134" s="5" t="s">
        <v>376</v>
      </c>
      <c r="D134" s="5" t="s">
        <v>377</v>
      </c>
      <c r="F134" s="5" t="s">
        <v>316</v>
      </c>
      <c r="G134" s="15">
        <v>26723</v>
      </c>
      <c r="H134" s="16">
        <f t="shared" si="6"/>
        <v>44.290410958904111</v>
      </c>
      <c r="J134" s="5"/>
    </row>
    <row r="135" spans="1:13" x14ac:dyDescent="0.25">
      <c r="A135" s="6">
        <v>29.39</v>
      </c>
      <c r="B135" s="13">
        <v>234</v>
      </c>
      <c r="C135" s="5" t="s">
        <v>86</v>
      </c>
      <c r="D135" s="5" t="s">
        <v>351</v>
      </c>
      <c r="E135" s="14" t="s">
        <v>352</v>
      </c>
      <c r="F135" s="5" t="s">
        <v>316</v>
      </c>
      <c r="G135" s="15">
        <v>25200</v>
      </c>
      <c r="H135" s="16">
        <f t="shared" si="6"/>
        <v>48.463013698630135</v>
      </c>
      <c r="I135" s="5" t="s">
        <v>39</v>
      </c>
      <c r="J135" s="5" t="s">
        <v>17</v>
      </c>
      <c r="K135" s="5" t="s">
        <v>40</v>
      </c>
    </row>
    <row r="136" spans="1:13" x14ac:dyDescent="0.25">
      <c r="A136" s="6">
        <v>32.450000000000003</v>
      </c>
      <c r="B136" s="13">
        <v>214</v>
      </c>
      <c r="C136" s="5" t="s">
        <v>368</v>
      </c>
      <c r="D136" s="5" t="s">
        <v>369</v>
      </c>
      <c r="E136" s="14" t="s">
        <v>370</v>
      </c>
      <c r="F136" s="5" t="s">
        <v>316</v>
      </c>
      <c r="G136" s="15">
        <v>26491</v>
      </c>
      <c r="H136" s="16">
        <f t="shared" si="6"/>
        <v>44.926027397260277</v>
      </c>
      <c r="I136" s="5" t="s">
        <v>344</v>
      </c>
      <c r="J136" s="5" t="s">
        <v>17</v>
      </c>
      <c r="K136" s="5" t="s">
        <v>93</v>
      </c>
    </row>
    <row r="137" spans="1:13" x14ac:dyDescent="0.25">
      <c r="A137" s="6">
        <v>39.36</v>
      </c>
      <c r="B137" s="13">
        <v>208</v>
      </c>
      <c r="C137" s="5" t="s">
        <v>378</v>
      </c>
      <c r="D137" s="5" t="s">
        <v>379</v>
      </c>
      <c r="E137" s="14" t="s">
        <v>380</v>
      </c>
      <c r="F137" s="5" t="s">
        <v>316</v>
      </c>
      <c r="G137" s="15">
        <v>26999</v>
      </c>
      <c r="H137" s="16">
        <f t="shared" si="6"/>
        <v>43.534246575342465</v>
      </c>
      <c r="I137" s="5" t="s">
        <v>260</v>
      </c>
      <c r="J137" s="5" t="s">
        <v>17</v>
      </c>
      <c r="K137" s="5" t="s">
        <v>40</v>
      </c>
    </row>
    <row r="138" spans="1:13" x14ac:dyDescent="0.25">
      <c r="A138" s="18">
        <f>46.1-0.2</f>
        <v>45.9</v>
      </c>
      <c r="B138" s="13">
        <v>172</v>
      </c>
      <c r="C138" s="5" t="s">
        <v>360</v>
      </c>
      <c r="D138" s="5" t="s">
        <v>366</v>
      </c>
      <c r="E138" s="14" t="s">
        <v>367</v>
      </c>
      <c r="F138" s="5" t="s">
        <v>316</v>
      </c>
      <c r="G138" s="15">
        <v>25934</v>
      </c>
      <c r="H138" s="16">
        <f t="shared" si="6"/>
        <v>46.452054794520549</v>
      </c>
      <c r="I138" s="5" t="s">
        <v>16</v>
      </c>
      <c r="J138" s="5" t="s">
        <v>17</v>
      </c>
      <c r="K138" s="5" t="s">
        <v>40</v>
      </c>
    </row>
    <row r="139" spans="1:13" x14ac:dyDescent="0.25">
      <c r="A139" s="18">
        <f>48.3-0.2</f>
        <v>48.099999999999994</v>
      </c>
      <c r="B139" s="13">
        <v>254</v>
      </c>
      <c r="C139" s="5" t="s">
        <v>384</v>
      </c>
      <c r="D139" s="5" t="s">
        <v>385</v>
      </c>
      <c r="F139" s="5" t="s">
        <v>316</v>
      </c>
      <c r="G139" s="15">
        <v>28286</v>
      </c>
      <c r="H139" s="16">
        <f t="shared" si="6"/>
        <v>40.008219178082193</v>
      </c>
      <c r="J139" s="5"/>
    </row>
    <row r="140" spans="1:13" x14ac:dyDescent="0.25">
      <c r="A140" s="6">
        <v>57.22</v>
      </c>
      <c r="B140" s="13">
        <v>123</v>
      </c>
      <c r="C140" s="5" t="s">
        <v>351</v>
      </c>
      <c r="D140" s="5" t="s">
        <v>95</v>
      </c>
      <c r="E140" s="5" t="s">
        <v>353</v>
      </c>
      <c r="F140" s="5" t="s">
        <v>316</v>
      </c>
      <c r="G140" s="15">
        <v>25447</v>
      </c>
      <c r="H140" s="16">
        <f t="shared" si="6"/>
        <v>47.786301369863011</v>
      </c>
      <c r="I140" s="5" t="s">
        <v>92</v>
      </c>
      <c r="J140" s="5" t="s">
        <v>17</v>
      </c>
      <c r="K140" s="5" t="s">
        <v>40</v>
      </c>
    </row>
    <row r="141" spans="1:13" x14ac:dyDescent="0.25">
      <c r="A141" s="21" t="s">
        <v>216</v>
      </c>
      <c r="B141" s="13">
        <v>181</v>
      </c>
      <c r="C141" s="5" t="s">
        <v>381</v>
      </c>
      <c r="D141" s="5" t="s">
        <v>382</v>
      </c>
      <c r="E141" s="14" t="s">
        <v>383</v>
      </c>
      <c r="F141" s="5" t="s">
        <v>316</v>
      </c>
      <c r="G141" s="15">
        <v>27443</v>
      </c>
      <c r="H141" s="16">
        <f t="shared" si="6"/>
        <v>42.317808219178083</v>
      </c>
      <c r="I141" s="5" t="s">
        <v>189</v>
      </c>
      <c r="J141" s="5" t="s">
        <v>17</v>
      </c>
      <c r="K141" s="5" t="s">
        <v>93</v>
      </c>
    </row>
    <row r="142" spans="1:13" ht="18.75" x14ac:dyDescent="0.3">
      <c r="A142" s="18"/>
      <c r="B142" s="13"/>
      <c r="C142" s="5"/>
      <c r="D142" s="27" t="s">
        <v>469</v>
      </c>
      <c r="F142" s="5"/>
      <c r="G142" s="15"/>
      <c r="H142" s="16"/>
      <c r="J142" s="5"/>
    </row>
    <row r="143" spans="1:13" x14ac:dyDescent="0.25">
      <c r="A143" s="6">
        <v>20.51</v>
      </c>
      <c r="B143" s="13">
        <v>169</v>
      </c>
      <c r="C143" s="5" t="s">
        <v>407</v>
      </c>
      <c r="D143" s="5" t="s">
        <v>191</v>
      </c>
      <c r="E143" s="5" t="s">
        <v>192</v>
      </c>
      <c r="F143" s="5" t="s">
        <v>316</v>
      </c>
      <c r="G143" s="15">
        <v>30116</v>
      </c>
      <c r="H143" s="16">
        <f t="shared" ref="H143:H161" si="7">($H$7-G143)/365</f>
        <v>34.994520547945207</v>
      </c>
      <c r="I143" s="5" t="s">
        <v>193</v>
      </c>
      <c r="J143" s="5" t="s">
        <v>17</v>
      </c>
      <c r="K143" s="5" t="s">
        <v>18</v>
      </c>
      <c r="M143" s="5"/>
    </row>
    <row r="144" spans="1:13" x14ac:dyDescent="0.25">
      <c r="A144" s="6">
        <v>21.54</v>
      </c>
      <c r="B144" s="13">
        <v>186</v>
      </c>
      <c r="C144" s="5" t="s">
        <v>421</v>
      </c>
      <c r="D144" s="5" t="s">
        <v>422</v>
      </c>
      <c r="E144" s="14" t="s">
        <v>423</v>
      </c>
      <c r="F144" s="5" t="s">
        <v>316</v>
      </c>
      <c r="G144" s="15">
        <v>31573</v>
      </c>
      <c r="H144" s="16">
        <f t="shared" si="7"/>
        <v>31.002739726027396</v>
      </c>
      <c r="I144" s="5" t="s">
        <v>62</v>
      </c>
      <c r="J144" s="5" t="s">
        <v>17</v>
      </c>
      <c r="K144" s="5" t="s">
        <v>18</v>
      </c>
    </row>
    <row r="145" spans="1:11" x14ac:dyDescent="0.25">
      <c r="A145" s="6">
        <v>22.28</v>
      </c>
      <c r="B145" s="13">
        <v>253</v>
      </c>
      <c r="C145" s="5" t="s">
        <v>404</v>
      </c>
      <c r="D145" s="5" t="s">
        <v>379</v>
      </c>
      <c r="F145" s="5" t="s">
        <v>316</v>
      </c>
      <c r="G145" s="15">
        <v>29512</v>
      </c>
      <c r="H145" s="16">
        <f t="shared" si="7"/>
        <v>36.649315068493152</v>
      </c>
      <c r="J145" s="5"/>
    </row>
    <row r="146" spans="1:11" x14ac:dyDescent="0.25">
      <c r="A146" s="6">
        <v>24.34</v>
      </c>
      <c r="B146" s="13">
        <v>249</v>
      </c>
      <c r="C146" s="5" t="s">
        <v>387</v>
      </c>
      <c r="D146" s="5" t="s">
        <v>364</v>
      </c>
      <c r="F146" s="5" t="s">
        <v>316</v>
      </c>
      <c r="G146" s="15">
        <v>28821</v>
      </c>
      <c r="H146" s="16">
        <f t="shared" si="7"/>
        <v>38.542465753424658</v>
      </c>
      <c r="J146" s="5"/>
    </row>
    <row r="147" spans="1:11" x14ac:dyDescent="0.25">
      <c r="A147" s="6">
        <v>25.21</v>
      </c>
      <c r="B147" s="13">
        <v>242</v>
      </c>
      <c r="C147" s="5" t="s">
        <v>419</v>
      </c>
      <c r="D147" s="5" t="s">
        <v>420</v>
      </c>
      <c r="F147" s="5" t="s">
        <v>316</v>
      </c>
      <c r="G147" s="15">
        <v>31354</v>
      </c>
      <c r="H147" s="16">
        <f t="shared" si="7"/>
        <v>31.602739726027398</v>
      </c>
      <c r="J147" s="5"/>
    </row>
    <row r="148" spans="1:11" x14ac:dyDescent="0.25">
      <c r="A148" s="6">
        <v>25.3</v>
      </c>
      <c r="B148" s="13">
        <v>100</v>
      </c>
      <c r="C148" s="5" t="s">
        <v>405</v>
      </c>
      <c r="D148" s="5" t="s">
        <v>195</v>
      </c>
      <c r="E148" s="5" t="s">
        <v>406</v>
      </c>
      <c r="F148" s="5" t="s">
        <v>316</v>
      </c>
      <c r="G148" s="15">
        <v>30049</v>
      </c>
      <c r="H148" s="16">
        <f t="shared" si="7"/>
        <v>35.178082191780824</v>
      </c>
      <c r="I148" s="5" t="s">
        <v>197</v>
      </c>
      <c r="J148" s="5" t="s">
        <v>17</v>
      </c>
      <c r="K148" s="5" t="s">
        <v>18</v>
      </c>
    </row>
    <row r="149" spans="1:11" x14ac:dyDescent="0.25">
      <c r="A149" s="6">
        <v>28.04</v>
      </c>
      <c r="B149" s="13">
        <v>162</v>
      </c>
      <c r="C149" s="5" t="s">
        <v>400</v>
      </c>
      <c r="D149" s="5" t="s">
        <v>401</v>
      </c>
      <c r="E149" s="5" t="s">
        <v>402</v>
      </c>
      <c r="F149" s="5" t="s">
        <v>316</v>
      </c>
      <c r="G149" s="15">
        <v>29333</v>
      </c>
      <c r="H149" s="16">
        <f t="shared" si="7"/>
        <v>37.139726027397259</v>
      </c>
      <c r="I149" s="5" t="s">
        <v>92</v>
      </c>
      <c r="J149" s="5" t="s">
        <v>17</v>
      </c>
      <c r="K149" s="5" t="s">
        <v>93</v>
      </c>
    </row>
    <row r="150" spans="1:11" x14ac:dyDescent="0.25">
      <c r="A150" s="6">
        <v>30.4</v>
      </c>
      <c r="B150" s="13">
        <v>122</v>
      </c>
      <c r="C150" s="5" t="s">
        <v>410</v>
      </c>
      <c r="D150" s="5" t="s">
        <v>60</v>
      </c>
      <c r="E150" s="5" t="s">
        <v>411</v>
      </c>
      <c r="F150" s="5" t="s">
        <v>316</v>
      </c>
      <c r="G150" s="15">
        <v>30505</v>
      </c>
      <c r="H150" s="16">
        <f t="shared" si="7"/>
        <v>33.92876712328767</v>
      </c>
      <c r="I150" s="5" t="s">
        <v>244</v>
      </c>
      <c r="J150" s="5" t="s">
        <v>58</v>
      </c>
      <c r="K150" s="5" t="s">
        <v>93</v>
      </c>
    </row>
    <row r="151" spans="1:11" x14ac:dyDescent="0.25">
      <c r="A151" s="6">
        <v>33.049999999999997</v>
      </c>
      <c r="B151" s="13">
        <v>188</v>
      </c>
      <c r="C151" s="5" t="s">
        <v>388</v>
      </c>
      <c r="D151" s="5" t="s">
        <v>335</v>
      </c>
      <c r="E151" s="14" t="s">
        <v>389</v>
      </c>
      <c r="F151" s="5" t="s">
        <v>316</v>
      </c>
      <c r="G151" s="15">
        <v>28918</v>
      </c>
      <c r="H151" s="16">
        <f t="shared" si="7"/>
        <v>38.276712328767125</v>
      </c>
      <c r="I151" s="5" t="s">
        <v>139</v>
      </c>
      <c r="J151" s="5" t="s">
        <v>17</v>
      </c>
      <c r="K151" s="5" t="s">
        <v>40</v>
      </c>
    </row>
    <row r="152" spans="1:11" x14ac:dyDescent="0.25">
      <c r="A152" s="6">
        <v>34.130000000000003</v>
      </c>
      <c r="B152" s="13">
        <v>155</v>
      </c>
      <c r="C152" s="5" t="s">
        <v>390</v>
      </c>
      <c r="D152" s="5" t="s">
        <v>391</v>
      </c>
      <c r="E152" s="5" t="s">
        <v>392</v>
      </c>
      <c r="F152" s="5" t="s">
        <v>316</v>
      </c>
      <c r="G152" s="15">
        <v>29078</v>
      </c>
      <c r="H152" s="16">
        <f t="shared" si="7"/>
        <v>37.838356164383562</v>
      </c>
      <c r="I152" s="5" t="s">
        <v>92</v>
      </c>
      <c r="J152" s="5" t="s">
        <v>17</v>
      </c>
      <c r="K152" s="5" t="s">
        <v>93</v>
      </c>
    </row>
    <row r="153" spans="1:11" x14ac:dyDescent="0.25">
      <c r="A153" s="6">
        <v>37.159999999999997</v>
      </c>
      <c r="B153" s="13">
        <v>113</v>
      </c>
      <c r="C153" s="5" t="s">
        <v>408</v>
      </c>
      <c r="D153" s="5" t="s">
        <v>33</v>
      </c>
      <c r="E153" s="5" t="s">
        <v>409</v>
      </c>
      <c r="F153" s="5" t="s">
        <v>316</v>
      </c>
      <c r="G153" s="15">
        <v>30269</v>
      </c>
      <c r="H153" s="16">
        <f t="shared" si="7"/>
        <v>34.575342465753423</v>
      </c>
      <c r="I153" s="5" t="s">
        <v>139</v>
      </c>
      <c r="J153" s="5" t="s">
        <v>17</v>
      </c>
      <c r="K153" s="5" t="s">
        <v>40</v>
      </c>
    </row>
    <row r="154" spans="1:11" x14ac:dyDescent="0.25">
      <c r="A154" s="6">
        <v>37.18</v>
      </c>
      <c r="B154" s="13">
        <v>201</v>
      </c>
      <c r="C154" s="5" t="s">
        <v>412</v>
      </c>
      <c r="D154" s="5" t="s">
        <v>413</v>
      </c>
      <c r="E154" s="14" t="s">
        <v>414</v>
      </c>
      <c r="F154" s="5" t="s">
        <v>316</v>
      </c>
      <c r="G154" s="15">
        <v>30856</v>
      </c>
      <c r="H154" s="16">
        <f t="shared" si="7"/>
        <v>32.967123287671235</v>
      </c>
      <c r="I154" s="5" t="s">
        <v>415</v>
      </c>
      <c r="J154" s="5" t="s">
        <v>416</v>
      </c>
      <c r="K154" s="5" t="s">
        <v>40</v>
      </c>
    </row>
    <row r="155" spans="1:11" x14ac:dyDescent="0.25">
      <c r="A155" s="6">
        <v>39.01</v>
      </c>
      <c r="B155" s="13">
        <v>136</v>
      </c>
      <c r="C155" s="5" t="s">
        <v>379</v>
      </c>
      <c r="D155" s="5" t="s">
        <v>36</v>
      </c>
      <c r="E155" s="5" t="s">
        <v>393</v>
      </c>
      <c r="F155" s="5" t="s">
        <v>316</v>
      </c>
      <c r="G155" s="15">
        <v>29091</v>
      </c>
      <c r="H155" s="16">
        <f t="shared" si="7"/>
        <v>37.802739726027397</v>
      </c>
      <c r="I155" s="5" t="s">
        <v>139</v>
      </c>
      <c r="J155" s="5" t="s">
        <v>17</v>
      </c>
      <c r="K155" s="5" t="s">
        <v>40</v>
      </c>
    </row>
    <row r="156" spans="1:11" x14ac:dyDescent="0.25">
      <c r="A156" s="18">
        <f>42.49-0.2</f>
        <v>42.29</v>
      </c>
      <c r="B156" s="13">
        <v>141</v>
      </c>
      <c r="C156" s="5" t="s">
        <v>372</v>
      </c>
      <c r="D156" s="5" t="s">
        <v>161</v>
      </c>
      <c r="E156" s="5" t="s">
        <v>162</v>
      </c>
      <c r="F156" s="5" t="s">
        <v>316</v>
      </c>
      <c r="G156" s="15">
        <v>29338</v>
      </c>
      <c r="H156" s="16">
        <f t="shared" si="7"/>
        <v>37.126027397260273</v>
      </c>
      <c r="I156" s="5" t="s">
        <v>16</v>
      </c>
      <c r="J156" s="5" t="s">
        <v>17</v>
      </c>
      <c r="K156" s="5" t="s">
        <v>40</v>
      </c>
    </row>
    <row r="157" spans="1:11" x14ac:dyDescent="0.25">
      <c r="A157" s="6">
        <v>56.37</v>
      </c>
      <c r="B157" s="13">
        <v>224</v>
      </c>
      <c r="C157" s="5" t="s">
        <v>180</v>
      </c>
      <c r="D157" s="5" t="s">
        <v>386</v>
      </c>
      <c r="E157" s="14" t="s">
        <v>182</v>
      </c>
      <c r="F157" s="5" t="s">
        <v>316</v>
      </c>
      <c r="G157" s="15">
        <v>28614</v>
      </c>
      <c r="H157" s="16">
        <f t="shared" si="7"/>
        <v>39.109589041095887</v>
      </c>
      <c r="I157" s="5" t="s">
        <v>16</v>
      </c>
      <c r="J157" s="5" t="s">
        <v>17</v>
      </c>
      <c r="K157" s="5" t="s">
        <v>340</v>
      </c>
    </row>
    <row r="158" spans="1:11" x14ac:dyDescent="0.25">
      <c r="A158" s="21" t="s">
        <v>216</v>
      </c>
      <c r="B158" s="13">
        <v>116</v>
      </c>
      <c r="C158" s="5" t="s">
        <v>397</v>
      </c>
      <c r="D158" s="5" t="s">
        <v>398</v>
      </c>
      <c r="E158" s="5" t="s">
        <v>399</v>
      </c>
      <c r="F158" s="5" t="s">
        <v>316</v>
      </c>
      <c r="G158" s="15">
        <v>29310</v>
      </c>
      <c r="H158" s="16">
        <f t="shared" si="7"/>
        <v>37.202739726027396</v>
      </c>
      <c r="I158" s="5" t="s">
        <v>139</v>
      </c>
      <c r="J158" s="5" t="s">
        <v>17</v>
      </c>
      <c r="K158" s="5" t="s">
        <v>18</v>
      </c>
    </row>
    <row r="159" spans="1:11" x14ac:dyDescent="0.25">
      <c r="A159" s="23"/>
      <c r="B159" s="13">
        <v>159</v>
      </c>
      <c r="C159" s="5" t="s">
        <v>394</v>
      </c>
      <c r="D159" s="5" t="s">
        <v>395</v>
      </c>
      <c r="E159" s="5" t="s">
        <v>396</v>
      </c>
      <c r="F159" s="5" t="s">
        <v>316</v>
      </c>
      <c r="G159" s="15">
        <v>29281</v>
      </c>
      <c r="H159" s="16">
        <f t="shared" si="7"/>
        <v>37.282191780821918</v>
      </c>
      <c r="I159" s="5" t="s">
        <v>92</v>
      </c>
      <c r="J159" s="5" t="s">
        <v>17</v>
      </c>
      <c r="K159" s="5" t="s">
        <v>40</v>
      </c>
    </row>
    <row r="160" spans="1:11" x14ac:dyDescent="0.25">
      <c r="A160" s="23"/>
      <c r="B160" s="13">
        <v>176</v>
      </c>
      <c r="C160" s="5" t="s">
        <v>403</v>
      </c>
      <c r="D160" s="5" t="s">
        <v>286</v>
      </c>
      <c r="E160" s="5" t="s">
        <v>114</v>
      </c>
      <c r="F160" s="5" t="s">
        <v>316</v>
      </c>
      <c r="G160" s="15">
        <v>29416</v>
      </c>
      <c r="H160" s="16">
        <f t="shared" si="7"/>
        <v>36.912328767123284</v>
      </c>
      <c r="I160" s="5" t="s">
        <v>115</v>
      </c>
      <c r="J160" s="5" t="s">
        <v>17</v>
      </c>
      <c r="K160" s="5" t="s">
        <v>93</v>
      </c>
    </row>
    <row r="161" spans="1:14" x14ac:dyDescent="0.25">
      <c r="A161" s="19"/>
      <c r="B161" s="13">
        <v>133</v>
      </c>
      <c r="C161" s="5" t="s">
        <v>417</v>
      </c>
      <c r="D161" s="5" t="s">
        <v>36</v>
      </c>
      <c r="E161" s="5" t="s">
        <v>418</v>
      </c>
      <c r="F161" s="5" t="s">
        <v>316</v>
      </c>
      <c r="G161" s="15">
        <v>31213</v>
      </c>
      <c r="H161" s="16">
        <f t="shared" si="7"/>
        <v>31.989041095890411</v>
      </c>
      <c r="I161" s="5" t="s">
        <v>67</v>
      </c>
      <c r="J161" s="5" t="s">
        <v>17</v>
      </c>
      <c r="K161" s="5" t="s">
        <v>40</v>
      </c>
      <c r="L161" s="5"/>
    </row>
    <row r="162" spans="1:14" ht="18.75" x14ac:dyDescent="0.3">
      <c r="B162" s="13"/>
      <c r="C162" s="5"/>
      <c r="D162" s="27" t="s">
        <v>470</v>
      </c>
      <c r="E162" s="14"/>
      <c r="F162" s="5"/>
      <c r="G162" s="15"/>
      <c r="H162" s="16"/>
      <c r="I162" s="5"/>
      <c r="J162" s="5"/>
    </row>
    <row r="163" spans="1:14" x14ac:dyDescent="0.25">
      <c r="A163" s="6">
        <v>20.16</v>
      </c>
      <c r="B163" s="13">
        <v>138</v>
      </c>
      <c r="C163" s="5" t="s">
        <v>439</v>
      </c>
      <c r="D163" s="5" t="s">
        <v>440</v>
      </c>
      <c r="E163" s="5" t="s">
        <v>192</v>
      </c>
      <c r="F163" s="5" t="s">
        <v>316</v>
      </c>
      <c r="G163" s="15">
        <v>33004</v>
      </c>
      <c r="H163" s="16">
        <f t="shared" ref="H163:H174" si="8">($H$7-G163)/365</f>
        <v>27.082191780821919</v>
      </c>
      <c r="I163" s="5" t="s">
        <v>193</v>
      </c>
      <c r="J163" s="5" t="s">
        <v>17</v>
      </c>
      <c r="K163" s="5" t="s">
        <v>18</v>
      </c>
    </row>
    <row r="164" spans="1:14" x14ac:dyDescent="0.25">
      <c r="A164" s="6">
        <v>21.21</v>
      </c>
      <c r="B164" s="13">
        <v>218</v>
      </c>
      <c r="C164" s="5" t="s">
        <v>434</v>
      </c>
      <c r="D164" s="5" t="s">
        <v>435</v>
      </c>
      <c r="E164" s="14" t="s">
        <v>436</v>
      </c>
      <c r="F164" s="5" t="s">
        <v>316</v>
      </c>
      <c r="G164" s="15">
        <v>32543</v>
      </c>
      <c r="H164" s="16">
        <f t="shared" si="8"/>
        <v>28.345205479452055</v>
      </c>
      <c r="I164" s="5" t="s">
        <v>437</v>
      </c>
      <c r="J164" s="5" t="s">
        <v>438</v>
      </c>
      <c r="K164" s="5" t="s">
        <v>18</v>
      </c>
    </row>
    <row r="165" spans="1:14" x14ac:dyDescent="0.25">
      <c r="A165" s="6">
        <v>21.23</v>
      </c>
      <c r="B165" s="13">
        <v>243</v>
      </c>
      <c r="C165" s="5" t="s">
        <v>455</v>
      </c>
      <c r="D165" s="5" t="s">
        <v>456</v>
      </c>
      <c r="F165" s="5" t="s">
        <v>316</v>
      </c>
      <c r="G165" s="15">
        <v>35152</v>
      </c>
      <c r="H165" s="16">
        <f t="shared" si="8"/>
        <v>21.197260273972603</v>
      </c>
      <c r="J165" s="5"/>
    </row>
    <row r="166" spans="1:14" x14ac:dyDescent="0.25">
      <c r="A166" s="6">
        <v>22.44</v>
      </c>
      <c r="B166" s="13">
        <v>217</v>
      </c>
      <c r="C166" s="5" t="s">
        <v>426</v>
      </c>
      <c r="D166" s="5" t="s">
        <v>355</v>
      </c>
      <c r="E166" s="14" t="s">
        <v>427</v>
      </c>
      <c r="F166" s="5" t="s">
        <v>316</v>
      </c>
      <c r="G166" s="15">
        <v>32296</v>
      </c>
      <c r="H166" s="16">
        <f t="shared" si="8"/>
        <v>29.021917808219179</v>
      </c>
      <c r="I166" s="5" t="s">
        <v>16</v>
      </c>
      <c r="J166" s="5" t="s">
        <v>17</v>
      </c>
      <c r="K166" s="5" t="s">
        <v>93</v>
      </c>
    </row>
    <row r="167" spans="1:14" x14ac:dyDescent="0.25">
      <c r="A167" s="6">
        <v>26.04</v>
      </c>
      <c r="B167" s="13">
        <v>191</v>
      </c>
      <c r="C167" s="5" t="s">
        <v>452</v>
      </c>
      <c r="D167" s="5" t="s">
        <v>453</v>
      </c>
      <c r="E167" s="14" t="s">
        <v>454</v>
      </c>
      <c r="F167" s="5" t="s">
        <v>316</v>
      </c>
      <c r="G167" s="15">
        <v>34124</v>
      </c>
      <c r="H167" s="16">
        <f t="shared" si="8"/>
        <v>24.013698630136986</v>
      </c>
      <c r="I167" s="5" t="s">
        <v>16</v>
      </c>
      <c r="J167" s="5" t="s">
        <v>17</v>
      </c>
      <c r="K167" s="5" t="s">
        <v>18</v>
      </c>
    </row>
    <row r="168" spans="1:14" x14ac:dyDescent="0.25">
      <c r="A168" s="6">
        <v>26.55</v>
      </c>
      <c r="B168" s="13">
        <v>203</v>
      </c>
      <c r="C168" s="5" t="s">
        <v>449</v>
      </c>
      <c r="D168" s="5" t="s">
        <v>450</v>
      </c>
      <c r="E168" s="14" t="s">
        <v>451</v>
      </c>
      <c r="F168" s="5" t="s">
        <v>316</v>
      </c>
      <c r="G168" s="15">
        <v>34075</v>
      </c>
      <c r="H168" s="16">
        <f t="shared" si="8"/>
        <v>24.147945205479452</v>
      </c>
      <c r="I168" s="5" t="s">
        <v>139</v>
      </c>
      <c r="J168" s="5" t="s">
        <v>17</v>
      </c>
      <c r="K168" s="5" t="s">
        <v>93</v>
      </c>
    </row>
    <row r="169" spans="1:14" x14ac:dyDescent="0.25">
      <c r="A169" s="6">
        <v>29.5</v>
      </c>
      <c r="B169" s="13">
        <v>202</v>
      </c>
      <c r="C169" s="5" t="s">
        <v>441</v>
      </c>
      <c r="D169" s="5" t="s">
        <v>442</v>
      </c>
      <c r="E169" s="14" t="s">
        <v>443</v>
      </c>
      <c r="F169" s="5" t="s">
        <v>316</v>
      </c>
      <c r="G169" s="15">
        <v>33850</v>
      </c>
      <c r="H169" s="16">
        <f t="shared" si="8"/>
        <v>24.764383561643836</v>
      </c>
      <c r="I169" s="5" t="s">
        <v>139</v>
      </c>
      <c r="J169" s="5" t="s">
        <v>17</v>
      </c>
      <c r="K169" s="5" t="s">
        <v>40</v>
      </c>
    </row>
    <row r="170" spans="1:14" x14ac:dyDescent="0.25">
      <c r="A170" s="6">
        <v>34.090000000000003</v>
      </c>
      <c r="B170" s="13">
        <v>144</v>
      </c>
      <c r="C170" s="5" t="s">
        <v>446</v>
      </c>
      <c r="D170" s="5" t="s">
        <v>447</v>
      </c>
      <c r="E170" s="5" t="s">
        <v>448</v>
      </c>
      <c r="F170" s="5" t="s">
        <v>316</v>
      </c>
      <c r="G170" s="15">
        <v>34029</v>
      </c>
      <c r="H170" s="16">
        <f t="shared" si="8"/>
        <v>24.273972602739725</v>
      </c>
      <c r="I170" s="5" t="s">
        <v>16</v>
      </c>
      <c r="J170" s="5" t="s">
        <v>17</v>
      </c>
      <c r="K170" s="5" t="s">
        <v>40</v>
      </c>
    </row>
    <row r="171" spans="1:14" x14ac:dyDescent="0.25">
      <c r="A171" s="6">
        <v>34.21</v>
      </c>
      <c r="B171" s="13">
        <v>130</v>
      </c>
      <c r="C171" s="5" t="s">
        <v>444</v>
      </c>
      <c r="D171" s="5" t="s">
        <v>284</v>
      </c>
      <c r="E171" s="5" t="s">
        <v>445</v>
      </c>
      <c r="F171" s="5" t="s">
        <v>316</v>
      </c>
      <c r="G171" s="15">
        <v>33970</v>
      </c>
      <c r="H171" s="16">
        <f t="shared" si="8"/>
        <v>24.435616438356163</v>
      </c>
      <c r="I171" s="5" t="s">
        <v>165</v>
      </c>
      <c r="J171" s="5" t="s">
        <v>17</v>
      </c>
      <c r="K171" s="5" t="s">
        <v>40</v>
      </c>
      <c r="L171" s="17"/>
      <c r="M171" s="17"/>
      <c r="N171" s="17"/>
    </row>
    <row r="172" spans="1:14" x14ac:dyDescent="0.25">
      <c r="A172" s="21" t="s">
        <v>216</v>
      </c>
      <c r="B172" s="13">
        <v>183</v>
      </c>
      <c r="C172" s="5" t="s">
        <v>424</v>
      </c>
      <c r="D172" s="5" t="s">
        <v>294</v>
      </c>
      <c r="E172" s="5" t="s">
        <v>425</v>
      </c>
      <c r="F172" s="5" t="s">
        <v>316</v>
      </c>
      <c r="G172" s="15">
        <v>32014</v>
      </c>
      <c r="H172" s="16">
        <f t="shared" si="8"/>
        <v>29.794520547945204</v>
      </c>
      <c r="I172" s="5" t="s">
        <v>62</v>
      </c>
      <c r="J172" s="5" t="s">
        <v>17</v>
      </c>
      <c r="K172" s="5" t="s">
        <v>40</v>
      </c>
    </row>
    <row r="173" spans="1:14" x14ac:dyDescent="0.25">
      <c r="A173" s="21" t="s">
        <v>216</v>
      </c>
      <c r="B173" s="13">
        <v>106</v>
      </c>
      <c r="C173" s="5" t="s">
        <v>428</v>
      </c>
      <c r="D173" s="5" t="s">
        <v>429</v>
      </c>
      <c r="E173" s="5" t="s">
        <v>430</v>
      </c>
      <c r="F173" s="5" t="s">
        <v>316</v>
      </c>
      <c r="G173" s="15">
        <v>32364</v>
      </c>
      <c r="H173" s="16">
        <f t="shared" si="8"/>
        <v>28.835616438356166</v>
      </c>
      <c r="I173" s="5" t="s">
        <v>139</v>
      </c>
      <c r="J173" s="5" t="s">
        <v>17</v>
      </c>
      <c r="K173" s="5" t="s">
        <v>18</v>
      </c>
      <c r="L173" s="17"/>
      <c r="M173" s="17"/>
      <c r="N173" s="17"/>
    </row>
    <row r="174" spans="1:14" x14ac:dyDescent="0.25">
      <c r="A174" s="19"/>
      <c r="B174" s="13">
        <v>220</v>
      </c>
      <c r="C174" s="5" t="s">
        <v>431</v>
      </c>
      <c r="D174" s="5" t="s">
        <v>432</v>
      </c>
      <c r="E174" s="14" t="s">
        <v>433</v>
      </c>
      <c r="F174" s="5" t="s">
        <v>316</v>
      </c>
      <c r="G174" s="15">
        <v>32412</v>
      </c>
      <c r="H174" s="16">
        <f t="shared" si="8"/>
        <v>28.704109589041096</v>
      </c>
      <c r="I174" s="5" t="s">
        <v>16</v>
      </c>
      <c r="J174" s="5" t="s">
        <v>17</v>
      </c>
      <c r="K174" s="5" t="s">
        <v>18</v>
      </c>
    </row>
    <row r="175" spans="1:14" ht="18.75" x14ac:dyDescent="0.3">
      <c r="B175" s="13"/>
      <c r="C175" s="5"/>
      <c r="D175" s="27" t="s">
        <v>471</v>
      </c>
      <c r="F175" s="5"/>
      <c r="G175" s="15"/>
      <c r="H175" s="16"/>
      <c r="J175" s="5"/>
    </row>
    <row r="176" spans="1:14" x14ac:dyDescent="0.25">
      <c r="A176" s="6">
        <v>21.44</v>
      </c>
      <c r="B176" s="13">
        <v>104</v>
      </c>
      <c r="C176" s="5" t="s">
        <v>457</v>
      </c>
      <c r="D176" s="5" t="s">
        <v>458</v>
      </c>
      <c r="E176" s="5" t="s">
        <v>459</v>
      </c>
      <c r="F176" s="5" t="s">
        <v>316</v>
      </c>
      <c r="G176" s="15">
        <v>38363</v>
      </c>
      <c r="H176" s="16">
        <f>($H$7-G176)/365</f>
        <v>12.4</v>
      </c>
      <c r="I176" s="5" t="s">
        <v>30</v>
      </c>
      <c r="J176" s="5" t="s">
        <v>17</v>
      </c>
      <c r="K176" s="5" t="s">
        <v>18</v>
      </c>
      <c r="L176" s="17"/>
      <c r="M176" s="3"/>
      <c r="N176" s="17"/>
    </row>
    <row r="177" spans="1:14" x14ac:dyDescent="0.25">
      <c r="A177" s="6">
        <v>21.48</v>
      </c>
      <c r="B177" s="13">
        <v>105</v>
      </c>
      <c r="C177" s="5" t="s">
        <v>460</v>
      </c>
      <c r="D177" s="5" t="s">
        <v>458</v>
      </c>
      <c r="E177" s="5" t="s">
        <v>459</v>
      </c>
      <c r="F177" s="5" t="s">
        <v>316</v>
      </c>
      <c r="G177" s="15">
        <v>38363</v>
      </c>
      <c r="H177" s="16">
        <f>($H$7-G177)/365</f>
        <v>12.4</v>
      </c>
      <c r="I177" s="5" t="s">
        <v>30</v>
      </c>
      <c r="J177" s="5" t="s">
        <v>17</v>
      </c>
      <c r="K177" s="5" t="s">
        <v>40</v>
      </c>
      <c r="M177" s="3"/>
    </row>
    <row r="178" spans="1:14" x14ac:dyDescent="0.25">
      <c r="A178" s="6">
        <v>23.17</v>
      </c>
      <c r="B178" s="13">
        <v>117</v>
      </c>
      <c r="C178" s="5" t="s">
        <v>461</v>
      </c>
      <c r="D178" s="5" t="s">
        <v>246</v>
      </c>
      <c r="E178" s="5" t="s">
        <v>247</v>
      </c>
      <c r="F178" s="5" t="s">
        <v>316</v>
      </c>
      <c r="G178" s="15">
        <v>38616</v>
      </c>
      <c r="H178" s="16">
        <f>($H$7-G178)/365</f>
        <v>11.706849315068494</v>
      </c>
      <c r="I178" s="5" t="s">
        <v>16</v>
      </c>
      <c r="J178" s="5" t="s">
        <v>17</v>
      </c>
      <c r="K178" s="5" t="s">
        <v>88</v>
      </c>
    </row>
    <row r="179" spans="1:14" x14ac:dyDescent="0.25">
      <c r="A179" s="6">
        <v>56.33</v>
      </c>
      <c r="B179" s="13">
        <v>226</v>
      </c>
      <c r="C179" s="5" t="s">
        <v>180</v>
      </c>
      <c r="D179" s="5" t="s">
        <v>462</v>
      </c>
      <c r="E179" s="14" t="s">
        <v>182</v>
      </c>
      <c r="F179" s="5" t="s">
        <v>316</v>
      </c>
      <c r="G179" s="15">
        <v>40667</v>
      </c>
      <c r="H179" s="16">
        <f>($H$7-G179)/365</f>
        <v>6.087671232876712</v>
      </c>
      <c r="I179" s="5" t="s">
        <v>16</v>
      </c>
      <c r="J179" s="5" t="s">
        <v>17</v>
      </c>
      <c r="K179" s="5" t="s">
        <v>88</v>
      </c>
    </row>
    <row r="180" spans="1:14" x14ac:dyDescent="0.25">
      <c r="B180" s="13"/>
    </row>
    <row r="181" spans="1:14" s="5" customFormat="1" ht="15.75" x14ac:dyDescent="0.25">
      <c r="A181" s="6"/>
      <c r="B181" s="24"/>
      <c r="C181"/>
      <c r="D181"/>
      <c r="F181"/>
      <c r="G181"/>
      <c r="H181"/>
      <c r="I181"/>
      <c r="J181"/>
      <c r="L181"/>
      <c r="M181"/>
      <c r="N181"/>
    </row>
    <row r="182" spans="1:14" s="5" customFormat="1" x14ac:dyDescent="0.25">
      <c r="A182" s="6"/>
      <c r="B182" s="13"/>
      <c r="C182"/>
      <c r="F182"/>
      <c r="G182"/>
      <c r="H182"/>
      <c r="I182"/>
      <c r="J182"/>
      <c r="L182"/>
      <c r="M182"/>
      <c r="N182"/>
    </row>
    <row r="183" spans="1:14" s="5" customFormat="1" x14ac:dyDescent="0.25">
      <c r="A183" s="6"/>
      <c r="B183" s="13"/>
      <c r="C183"/>
      <c r="D183"/>
      <c r="F183"/>
      <c r="I183"/>
      <c r="J183"/>
      <c r="L183"/>
      <c r="M183"/>
      <c r="N183"/>
    </row>
    <row r="184" spans="1:14" s="5" customFormat="1" x14ac:dyDescent="0.25">
      <c r="A184" s="6"/>
      <c r="B184" s="13"/>
      <c r="C184"/>
      <c r="D184"/>
      <c r="F184"/>
      <c r="G184"/>
      <c r="H184"/>
      <c r="I184"/>
      <c r="J184"/>
      <c r="L184"/>
      <c r="M184"/>
      <c r="N184"/>
    </row>
    <row r="185" spans="1:14" s="5" customFormat="1" x14ac:dyDescent="0.25">
      <c r="A185" s="6"/>
      <c r="B185" s="13"/>
      <c r="C185"/>
      <c r="D185"/>
      <c r="F185"/>
      <c r="G185"/>
      <c r="H185"/>
      <c r="I185"/>
      <c r="J185"/>
      <c r="L185"/>
      <c r="M185"/>
      <c r="N185"/>
    </row>
    <row r="186" spans="1:14" s="5" customFormat="1" x14ac:dyDescent="0.25">
      <c r="A186" s="6"/>
      <c r="B186" s="13"/>
      <c r="C186"/>
      <c r="D186"/>
      <c r="F186"/>
      <c r="G186"/>
      <c r="H186"/>
      <c r="I186"/>
      <c r="J186"/>
      <c r="L186"/>
      <c r="M186"/>
      <c r="N186"/>
    </row>
  </sheetData>
  <sortState ref="A173:N176">
    <sortCondition ref="A173:A176"/>
  </sortState>
  <hyperlinks>
    <hyperlink ref="E78" r:id="rId1"/>
    <hyperlink ref="E141" r:id="rId2"/>
    <hyperlink ref="E138" r:id="rId3"/>
    <hyperlink ref="E144" r:id="rId4"/>
    <hyperlink ref="E116" r:id="rId5"/>
    <hyperlink ref="E151" r:id="rId6"/>
    <hyperlink ref="E10" r:id="rId7"/>
    <hyperlink ref="E74" r:id="rId8"/>
    <hyperlink ref="E167" r:id="rId9"/>
    <hyperlink ref="E88" r:id="rId10"/>
    <hyperlink ref="E122" r:id="rId11"/>
    <hyperlink ref="E29" r:id="rId12"/>
    <hyperlink ref="E26" r:id="rId13"/>
    <hyperlink ref="E126" r:id="rId14"/>
    <hyperlink ref="E129" r:id="rId15"/>
    <hyperlink ref="E27" r:id="rId16"/>
    <hyperlink ref="E18" r:id="rId17"/>
    <hyperlink ref="E154" r:id="rId18"/>
    <hyperlink ref="E169" r:id="rId19"/>
    <hyperlink ref="E168" r:id="rId20"/>
    <hyperlink ref="E93" r:id="rId21"/>
    <hyperlink ref="E59" r:id="rId22"/>
    <hyperlink ref="E33" r:id="rId23"/>
    <hyperlink ref="E89" r:id="rId24"/>
    <hyperlink ref="E137" r:id="rId25"/>
    <hyperlink ref="E95" r:id="rId26"/>
    <hyperlink ref="E22" r:id="rId27"/>
    <hyperlink ref="E39" r:id="rId28"/>
    <hyperlink ref="E113" r:id="rId29"/>
    <hyperlink ref="E136" r:id="rId30"/>
    <hyperlink ref="E91" r:id="rId31"/>
    <hyperlink ref="E70" r:id="rId32"/>
    <hyperlink ref="E166" r:id="rId33"/>
    <hyperlink ref="E164" r:id="rId34"/>
    <hyperlink ref="E83" r:id="rId35"/>
    <hyperlink ref="E174" r:id="rId36"/>
    <hyperlink ref="E64" r:id="rId37"/>
    <hyperlink ref="E63" r:id="rId38"/>
    <hyperlink ref="E77" r:id="rId39"/>
    <hyperlink ref="E150:E152" r:id="rId40" display="kellyamestoy@gmail.com"/>
    <hyperlink ref="E133" r:id="rId41"/>
    <hyperlink ref="E69" r:id="rId42"/>
    <hyperlink ref="E104" r:id="rId43"/>
    <hyperlink ref="E106" r:id="rId44"/>
    <hyperlink ref="E120" r:id="rId45"/>
    <hyperlink ref="E130" r:id="rId46"/>
    <hyperlink ref="E15" r:id="rId47"/>
    <hyperlink ref="E135" r:id="rId48"/>
    <hyperlink ref="E65" r:id="rId49"/>
    <hyperlink ref="E131" r:id="rId50"/>
    <hyperlink ref="E37" r:id="rId51"/>
  </hyperlinks>
  <pageMargins left="0.25" right="0.25" top="0.75" bottom="0.75" header="0.3" footer="0.3"/>
  <pageSetup orientation="portrait"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Overall</vt:lpstr>
      <vt:lpstr>Women</vt:lpstr>
      <vt:lpstr>Men</vt:lpstr>
      <vt:lpstr>By Age Group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Korsmoe</dc:creator>
  <cp:lastModifiedBy>Sam Korsmoe</cp:lastModifiedBy>
  <cp:lastPrinted>2017-06-03T19:29:12Z</cp:lastPrinted>
  <dcterms:created xsi:type="dcterms:W3CDTF">2017-06-03T19:01:18Z</dcterms:created>
  <dcterms:modified xsi:type="dcterms:W3CDTF">2017-06-07T01:25:55Z</dcterms:modified>
</cp:coreProperties>
</file>