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235" yWindow="360" windowWidth="12720" windowHeight="9480"/>
  </bookViews>
  <sheets>
    <sheet name="Sheet1" sheetId="1" r:id="rId1"/>
    <sheet name="Sheet2" sheetId="2" r:id="rId2"/>
    <sheet name="Sheet3" sheetId="3" r:id="rId3"/>
  </sheets>
  <calcPr calcId="145621" iterateDelta="9.9999999999999995E-7" fullPrecision="0"/>
</workbook>
</file>

<file path=xl/calcChain.xml><?xml version="1.0" encoding="utf-8"?>
<calcChain xmlns="http://schemas.openxmlformats.org/spreadsheetml/2006/main">
  <c r="E10" i="1"/>
  <c r="D19"/>
  <c r="D24"/>
  <c r="D31"/>
  <c r="D32"/>
  <c r="E34"/>
  <c r="D25"/>
  <c r="D26"/>
  <c r="D27"/>
  <c r="D28"/>
  <c r="D29"/>
  <c r="D30"/>
  <c r="E24"/>
  <c r="E31"/>
  <c r="E32"/>
  <c r="E25"/>
  <c r="E26"/>
  <c r="E27"/>
  <c r="E28"/>
  <c r="E29"/>
  <c r="E30"/>
</calcChain>
</file>

<file path=xl/sharedStrings.xml><?xml version="1.0" encoding="utf-8"?>
<sst xmlns="http://schemas.openxmlformats.org/spreadsheetml/2006/main" count="32" uniqueCount="32">
  <si>
    <t>AUTHORIZED SHARES METHOD</t>
  </si>
  <si>
    <t>Number of Shares</t>
  </si>
  <si>
    <t>Tax</t>
  </si>
  <si>
    <t>5,001 - 10,000</t>
  </si>
  <si>
    <t>Each additional 10,000 shares or portion thereof</t>
  </si>
  <si>
    <t>ENTER TOTAL NUMBER OF AUTHORIZED SHARES:</t>
  </si>
  <si>
    <t>TAX:</t>
  </si>
  <si>
    <t>ASSUMED PAR VALUE CAPITAL METHOD</t>
  </si>
  <si>
    <t>ENTER TOTAL GROSS ASSETS:</t>
  </si>
  <si>
    <t>ENTER TOTAL ISSUED SHARES:</t>
  </si>
  <si>
    <t>YOUR ASSUMED PAR VALUE IS:</t>
  </si>
  <si>
    <t>ENTER EACH CLASS OF AUTHORIZED SHARES AND THEIR PAR VALUE:</t>
  </si>
  <si>
    <t>PAR VALUE</t>
  </si>
  <si>
    <t>ASSUMED PAR VALUE CAPITAL</t>
  </si>
  <si>
    <t>ON PAR VALUE STOCK</t>
  </si>
  <si>
    <t>ON NO PAR VALUE STOCK</t>
  </si>
  <si>
    <t>CLASS 1</t>
  </si>
  <si>
    <t>CLASS 2</t>
  </si>
  <si>
    <t>CLASS 3</t>
  </si>
  <si>
    <t>CLASS 4</t>
  </si>
  <si>
    <t>CLASS 5</t>
  </si>
  <si>
    <t>CLASS 6</t>
  </si>
  <si>
    <t>CLASS 7</t>
  </si>
  <si>
    <t>TOTAL ASSUMED PAR VALUE CAPITAL:</t>
  </si>
  <si>
    <t>TAX BY PAR VALUE:</t>
  </si>
  <si>
    <t>TOTAL TAX:</t>
  </si>
  <si>
    <t>Maximum Tax</t>
  </si>
  <si>
    <t>NUMBER OF AUTHORIZED SHARES</t>
  </si>
  <si>
    <t>1 - 5,000</t>
  </si>
  <si>
    <t xml:space="preserve">If the total gross assets, issued shares or par value equal zero, please contact Franchise Tax at 302-739-3073, option 3. </t>
  </si>
  <si>
    <t>IF TAX ON ASSUMED PAR METHOD IS GREATER THEN $200,000.00, THEN ONLY $200,000 IS DUE.</t>
  </si>
  <si>
    <t>$400 PER $1,000,000 OR PORTION THEREOF OF ASSUMED PAR VALUE CAPITAL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</si>
</sst>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000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10"/>
      </left>
      <right style="medium">
        <color indexed="64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10"/>
      </right>
      <top style="thin">
        <color indexed="64"/>
      </top>
      <bottom style="medium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2" borderId="0" xfId="0" applyFill="1" applyBorder="1"/>
    <xf numFmtId="2" fontId="0" fillId="2" borderId="0" xfId="0" applyNumberFormat="1" applyFill="1" applyBorder="1"/>
    <xf numFmtId="0" fontId="0" fillId="2" borderId="3" xfId="0" applyFill="1" applyBorder="1"/>
    <xf numFmtId="0" fontId="0" fillId="2" borderId="4" xfId="0" applyFill="1" applyBorder="1" applyAlignment="1">
      <alignment horizontal="left"/>
    </xf>
    <xf numFmtId="44" fontId="0" fillId="2" borderId="5" xfId="1" applyFont="1" applyFill="1" applyBorder="1"/>
    <xf numFmtId="0" fontId="0" fillId="2" borderId="4" xfId="0" applyFill="1" applyBorder="1" applyAlignment="1">
      <alignment horizontal="left" wrapText="1"/>
    </xf>
    <xf numFmtId="0" fontId="0" fillId="2" borderId="6" xfId="0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3" fontId="4" fillId="2" borderId="7" xfId="0" applyNumberFormat="1" applyFont="1" applyFill="1" applyBorder="1" applyProtection="1">
      <protection locked="0"/>
    </xf>
    <xf numFmtId="2" fontId="0" fillId="2" borderId="3" xfId="0" applyNumberFormat="1" applyFill="1" applyBorder="1"/>
    <xf numFmtId="0" fontId="3" fillId="2" borderId="0" xfId="0" applyFont="1" applyFill="1" applyBorder="1" applyAlignment="1">
      <alignment horizontal="right"/>
    </xf>
    <xf numFmtId="44" fontId="3" fillId="2" borderId="3" xfId="1" applyFont="1" applyFill="1" applyBorder="1"/>
    <xf numFmtId="0" fontId="0" fillId="2" borderId="8" xfId="0" applyFill="1" applyBorder="1" applyAlignment="1">
      <alignment horizontal="center"/>
    </xf>
    <xf numFmtId="2" fontId="0" fillId="2" borderId="9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64" fontId="3" fillId="2" borderId="0" xfId="0" applyNumberFormat="1" applyFont="1" applyFill="1" applyBorder="1"/>
    <xf numFmtId="0" fontId="4" fillId="2" borderId="6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right"/>
    </xf>
    <xf numFmtId="3" fontId="4" fillId="2" borderId="12" xfId="0" applyNumberFormat="1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4" fontId="0" fillId="2" borderId="16" xfId="0" applyNumberFormat="1" applyFill="1" applyBorder="1" applyAlignment="1">
      <alignment horizontal="right"/>
    </xf>
    <xf numFmtId="4" fontId="0" fillId="2" borderId="17" xfId="0" applyNumberForma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4" fontId="3" fillId="2" borderId="19" xfId="0" applyNumberFormat="1" applyFont="1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2" fontId="0" fillId="2" borderId="21" xfId="0" applyNumberFormat="1" applyFill="1" applyBorder="1"/>
    <xf numFmtId="0" fontId="3" fillId="2" borderId="22" xfId="0" applyFont="1" applyFill="1" applyBorder="1" applyAlignment="1">
      <alignment horizontal="right"/>
    </xf>
    <xf numFmtId="0" fontId="0" fillId="2" borderId="23" xfId="0" applyFill="1" applyBorder="1"/>
    <xf numFmtId="0" fontId="3" fillId="2" borderId="9" xfId="0" applyFont="1" applyFill="1" applyBorder="1" applyAlignment="1">
      <alignment horizontal="right"/>
    </xf>
    <xf numFmtId="4" fontId="3" fillId="2" borderId="10" xfId="0" applyNumberFormat="1" applyFont="1" applyFill="1" applyBorder="1"/>
    <xf numFmtId="0" fontId="0" fillId="2" borderId="5" xfId="0" applyFill="1" applyBorder="1" applyAlignment="1">
      <alignment horizontal="left"/>
    </xf>
    <xf numFmtId="4" fontId="4" fillId="2" borderId="12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29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E8" sqref="E8"/>
    </sheetView>
  </sheetViews>
  <sheetFormatPr defaultColWidth="10.85546875" defaultRowHeight="12.75"/>
  <cols>
    <col min="1" max="1" width="25.140625" style="20" customWidth="1"/>
    <col min="2" max="2" width="20.7109375" style="21" customWidth="1"/>
    <col min="3" max="3" width="20.7109375" style="1" customWidth="1"/>
    <col min="4" max="4" width="21.28515625" style="21" customWidth="1"/>
    <col min="5" max="5" width="21.28515625" style="1" customWidth="1"/>
    <col min="6" max="16384" width="10.85546875" style="1"/>
  </cols>
  <sheetData>
    <row r="1" spans="1:5" ht="30" customHeight="1">
      <c r="A1" s="49" t="s">
        <v>0</v>
      </c>
      <c r="B1" s="50"/>
      <c r="C1" s="50"/>
      <c r="D1" s="50"/>
      <c r="E1" s="51"/>
    </row>
    <row r="2" spans="1:5" ht="15.75">
      <c r="A2" s="2" t="s">
        <v>1</v>
      </c>
      <c r="B2" s="3" t="s">
        <v>2</v>
      </c>
      <c r="C2" s="4"/>
      <c r="D2" s="5"/>
      <c r="E2" s="6"/>
    </row>
    <row r="3" spans="1:5">
      <c r="A3" s="7" t="s">
        <v>28</v>
      </c>
      <c r="B3" s="8">
        <v>175</v>
      </c>
      <c r="C3" s="4"/>
      <c r="D3" s="5"/>
      <c r="E3" s="6"/>
    </row>
    <row r="4" spans="1:5">
      <c r="A4" s="7" t="s">
        <v>3</v>
      </c>
      <c r="B4" s="8">
        <v>250</v>
      </c>
      <c r="C4" s="4"/>
      <c r="D4" s="5"/>
      <c r="E4" s="6"/>
    </row>
    <row r="5" spans="1:5" ht="25.5">
      <c r="A5" s="9" t="s">
        <v>4</v>
      </c>
      <c r="B5" s="8">
        <v>85</v>
      </c>
      <c r="C5" s="4"/>
      <c r="D5" s="5"/>
      <c r="E5" s="6"/>
    </row>
    <row r="6" spans="1:5" ht="7.15" customHeight="1">
      <c r="C6" s="4"/>
      <c r="D6" s="5"/>
      <c r="E6" s="6"/>
    </row>
    <row r="7" spans="1:5" ht="13.5" thickBot="1">
      <c r="A7" s="45" t="s">
        <v>26</v>
      </c>
      <c r="B7" s="8">
        <v>200000</v>
      </c>
      <c r="C7" s="4"/>
      <c r="D7" s="5"/>
      <c r="E7" s="6"/>
    </row>
    <row r="8" spans="1:5" ht="17.25" thickTop="1" thickBot="1">
      <c r="A8" s="10"/>
      <c r="B8" s="5"/>
      <c r="C8" s="4"/>
      <c r="D8" s="11" t="s">
        <v>5</v>
      </c>
      <c r="E8" s="12"/>
    </row>
    <row r="9" spans="1:5" ht="13.5" thickTop="1">
      <c r="A9" s="10"/>
      <c r="B9" s="5"/>
      <c r="C9" s="4"/>
      <c r="D9" s="4"/>
      <c r="E9" s="13"/>
    </row>
    <row r="10" spans="1:5" ht="15.75">
      <c r="A10" s="10"/>
      <c r="B10" s="5"/>
      <c r="C10" s="4"/>
      <c r="D10" s="14" t="s">
        <v>6</v>
      </c>
      <c r="E10" s="15" t="str">
        <f>IF(ISBLANK(E8)," ",IF(E8=0,"NONE",IF(E8&lt;5001,175,IF(E8&lt;10001,250,IF(E8&gt;=23500001,200000,250+CEILING((E8-10000)/10000,1)*85)))))</f>
        <v xml:space="preserve"> </v>
      </c>
    </row>
    <row r="11" spans="1:5" ht="13.5" thickBot="1">
      <c r="A11" s="16"/>
      <c r="B11" s="17"/>
      <c r="C11" s="18"/>
      <c r="D11" s="17"/>
      <c r="E11" s="19"/>
    </row>
    <row r="12" spans="1:5" ht="13.5" thickBot="1"/>
    <row r="13" spans="1:5" ht="30" customHeight="1">
      <c r="A13" s="49" t="s">
        <v>7</v>
      </c>
      <c r="B13" s="50"/>
      <c r="C13" s="50"/>
      <c r="D13" s="50"/>
      <c r="E13" s="51"/>
    </row>
    <row r="14" spans="1:5" ht="15">
      <c r="A14" s="52" t="s">
        <v>31</v>
      </c>
      <c r="B14" s="53"/>
      <c r="C14" s="53"/>
      <c r="D14" s="53"/>
      <c r="E14" s="54"/>
    </row>
    <row r="15" spans="1:5" ht="25.5" customHeight="1">
      <c r="A15" s="60" t="s">
        <v>29</v>
      </c>
      <c r="B15" s="61"/>
      <c r="C15" s="61"/>
      <c r="D15" s="62"/>
      <c r="E15" s="63"/>
    </row>
    <row r="16" spans="1:5" ht="16.5" thickBot="1">
      <c r="A16" s="22"/>
      <c r="B16" s="23"/>
      <c r="C16" s="23"/>
      <c r="D16" s="5"/>
      <c r="E16" s="6"/>
    </row>
    <row r="17" spans="1:5" ht="17.25" thickTop="1" thickBot="1">
      <c r="A17" s="10"/>
      <c r="B17" s="24" t="s">
        <v>8</v>
      </c>
      <c r="C17" s="46"/>
      <c r="D17" s="5"/>
      <c r="E17" s="6"/>
    </row>
    <row r="18" spans="1:5" ht="17.25" thickTop="1" thickBot="1">
      <c r="A18" s="10"/>
      <c r="B18" s="24" t="s">
        <v>9</v>
      </c>
      <c r="C18" s="46"/>
      <c r="D18" s="5"/>
      <c r="E18" s="6"/>
    </row>
    <row r="19" spans="1:5" ht="16.5" thickTop="1">
      <c r="A19" s="22"/>
      <c r="B19" s="23" t="s">
        <v>10</v>
      </c>
      <c r="C19" s="23"/>
      <c r="D19" s="25" t="str">
        <f>IF(OR(ISBLANK(C17),ISBLANK(C18))," ",C17/C18)</f>
        <v xml:space="preserve"> </v>
      </c>
      <c r="E19" s="6"/>
    </row>
    <row r="20" spans="1:5">
      <c r="A20" s="10"/>
      <c r="B20" s="5"/>
      <c r="C20" s="4"/>
      <c r="D20" s="5"/>
      <c r="E20" s="6"/>
    </row>
    <row r="21" spans="1:5" ht="15.75">
      <c r="A21" s="26" t="s">
        <v>11</v>
      </c>
      <c r="B21" s="5"/>
      <c r="C21" s="27"/>
      <c r="D21" s="5"/>
      <c r="E21" s="6"/>
    </row>
    <row r="22" spans="1:5" ht="26.45" customHeight="1">
      <c r="A22" s="55"/>
      <c r="B22" s="56" t="s">
        <v>27</v>
      </c>
      <c r="C22" s="58" t="s">
        <v>12</v>
      </c>
      <c r="D22" s="58" t="s">
        <v>13</v>
      </c>
      <c r="E22" s="58"/>
    </row>
    <row r="23" spans="1:5" ht="26.25" thickBot="1">
      <c r="A23" s="55"/>
      <c r="B23" s="57"/>
      <c r="C23" s="59"/>
      <c r="D23" s="28" t="s">
        <v>14</v>
      </c>
      <c r="E23" s="28" t="s">
        <v>15</v>
      </c>
    </row>
    <row r="24" spans="1:5" ht="17.25" thickTop="1" thickBot="1">
      <c r="A24" s="29" t="s">
        <v>16</v>
      </c>
      <c r="B24" s="30"/>
      <c r="C24" s="31"/>
      <c r="D24" s="32" t="str">
        <f t="shared" ref="D24:D30" si="0">IF(OR(ISBLANK(C24),ISBLANK($C$17),ISBLANK($C$18),ISBLANK(B24))," ",IF(C24=0,"N/A",IF(C24&gt;$D$19,B24*C24,B24*$D$19)))</f>
        <v xml:space="preserve"> </v>
      </c>
      <c r="E24" s="32" t="str">
        <f>IF(OR(ISBLANK(C24),ISBLANK($C$17),ISBLANK($C$18),ISBLANK(B24))," ",IF(C24=0,B24*100,"N/A"))</f>
        <v xml:space="preserve"> </v>
      </c>
    </row>
    <row r="25" spans="1:5" ht="17.25" thickTop="1" thickBot="1">
      <c r="A25" s="29" t="s">
        <v>17</v>
      </c>
      <c r="B25" s="30"/>
      <c r="C25" s="31"/>
      <c r="D25" s="33" t="str">
        <f t="shared" si="0"/>
        <v xml:space="preserve"> </v>
      </c>
      <c r="E25" s="32" t="str">
        <f t="shared" ref="E25:E30" si="1">IF(OR(ISBLANK(C25),ISBLANK($C$17),ISBLANK($C$18),ISBLANK(B25))," ",IF(C25=0,B25*100,"N/A"))</f>
        <v xml:space="preserve"> </v>
      </c>
    </row>
    <row r="26" spans="1:5" ht="17.25" thickTop="1" thickBot="1">
      <c r="A26" s="29" t="s">
        <v>18</v>
      </c>
      <c r="B26" s="30"/>
      <c r="C26" s="31"/>
      <c r="D26" s="33" t="str">
        <f t="shared" si="0"/>
        <v xml:space="preserve"> </v>
      </c>
      <c r="E26" s="32" t="str">
        <f t="shared" si="1"/>
        <v xml:space="preserve"> </v>
      </c>
    </row>
    <row r="27" spans="1:5" ht="17.25" thickTop="1" thickBot="1">
      <c r="A27" s="29" t="s">
        <v>19</v>
      </c>
      <c r="B27" s="30"/>
      <c r="C27" s="31"/>
      <c r="D27" s="33" t="str">
        <f t="shared" si="0"/>
        <v xml:space="preserve"> </v>
      </c>
      <c r="E27" s="32" t="str">
        <f t="shared" si="1"/>
        <v xml:space="preserve"> </v>
      </c>
    </row>
    <row r="28" spans="1:5" ht="17.25" thickTop="1" thickBot="1">
      <c r="A28" s="29" t="s">
        <v>20</v>
      </c>
      <c r="B28" s="30"/>
      <c r="C28" s="31"/>
      <c r="D28" s="33" t="str">
        <f t="shared" si="0"/>
        <v xml:space="preserve"> </v>
      </c>
      <c r="E28" s="32" t="str">
        <f t="shared" si="1"/>
        <v xml:space="preserve"> </v>
      </c>
    </row>
    <row r="29" spans="1:5" ht="17.25" thickTop="1" thickBot="1">
      <c r="A29" s="29" t="s">
        <v>21</v>
      </c>
      <c r="B29" s="30"/>
      <c r="C29" s="31"/>
      <c r="D29" s="33" t="str">
        <f t="shared" si="0"/>
        <v xml:space="preserve"> </v>
      </c>
      <c r="E29" s="32" t="str">
        <f t="shared" si="1"/>
        <v xml:space="preserve"> </v>
      </c>
    </row>
    <row r="30" spans="1:5" ht="17.25" thickTop="1" thickBot="1">
      <c r="A30" s="34" t="s">
        <v>22</v>
      </c>
      <c r="B30" s="30"/>
      <c r="C30" s="31"/>
      <c r="D30" s="35" t="str">
        <f t="shared" si="0"/>
        <v xml:space="preserve"> </v>
      </c>
      <c r="E30" s="36" t="str">
        <f t="shared" si="1"/>
        <v xml:space="preserve"> </v>
      </c>
    </row>
    <row r="31" spans="1:5" ht="16.5" thickBot="1">
      <c r="A31" s="16"/>
      <c r="B31" s="17"/>
      <c r="C31" s="37" t="s">
        <v>23</v>
      </c>
      <c r="D31" s="38" t="str">
        <f>IF(SUM(D24:D30)=0,"",SUM(D24:D30))</f>
        <v/>
      </c>
      <c r="E31" s="38" t="str">
        <f>IF(SUM(E24:E30)=0,"",SUM(E24:E30))</f>
        <v/>
      </c>
    </row>
    <row r="32" spans="1:5" ht="16.5" thickBot="1">
      <c r="A32" s="39"/>
      <c r="B32" s="40"/>
      <c r="C32" s="41" t="s">
        <v>24</v>
      </c>
      <c r="D32" s="38" t="str">
        <f>IF(D31="","",IF(D31&gt;1000000,IF(D31&gt;660000000,200000,((CEILING(D31,1000000))/1000000)*400),IF(((D31/1000000)*400)&lt;400,400,(D31/1000000)*400)))</f>
        <v/>
      </c>
      <c r="E32" s="38" t="str">
        <f>IF(E31="","",IF(E31&lt;500001,175,IF(E31&lt;1000001,250,IF(E31&gt;2397000001,2000000,250+CEILING((E31-1000000)/1000000,1)*75))))</f>
        <v/>
      </c>
    </row>
    <row r="33" spans="1:5" ht="4.5" customHeight="1">
      <c r="A33" s="10"/>
      <c r="B33" s="5"/>
      <c r="D33" s="1"/>
      <c r="E33" s="42"/>
    </row>
    <row r="34" spans="1:5" ht="30.75" customHeight="1" thickBot="1">
      <c r="A34" s="47" t="s">
        <v>30</v>
      </c>
      <c r="B34" s="48"/>
      <c r="C34" s="48"/>
      <c r="D34" s="43" t="s">
        <v>25</v>
      </c>
      <c r="E34" s="44" t="str">
        <f>IF(AND(D32="",E32=""),"",SUM(D32,E32))</f>
        <v/>
      </c>
    </row>
  </sheetData>
  <scenarios current="0">
    <scenario name="MAXTAX" locked="1" count="1" user="ROBIN MENDES" comment="Created by ROBIN MENDES on 10/1/2003">
      <inputCells r="F34" val="D31,E31=F34 IF F34&gt;165000,&quot;165000&quot;"/>
    </scenario>
  </scenarios>
  <mergeCells count="9">
    <mergeCell ref="A34:C34"/>
    <mergeCell ref="A1:E1"/>
    <mergeCell ref="A13:E13"/>
    <mergeCell ref="A14:E14"/>
    <mergeCell ref="A22:A23"/>
    <mergeCell ref="B22:B23"/>
    <mergeCell ref="C22:C23"/>
    <mergeCell ref="D22:E22"/>
    <mergeCell ref="A15:E1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Information Center</dc:creator>
  <cp:lastModifiedBy>Akshay</cp:lastModifiedBy>
  <cp:lastPrinted>2003-10-01T14:26:19Z</cp:lastPrinted>
  <dcterms:created xsi:type="dcterms:W3CDTF">2002-12-19T20:17:38Z</dcterms:created>
  <dcterms:modified xsi:type="dcterms:W3CDTF">2019-01-02T01:23:00Z</dcterms:modified>
</cp:coreProperties>
</file>