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WebImage.xml" ContentType="application/vnd.ms-excel.rdrichvaluewebimage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 defaultThemeVersion="202300"/>
  <xr:revisionPtr revIDLastSave="0" documentId="13_ncr:1_{555CFA8C-6102-40BA-9A60-5DCF486F02A3}" xr6:coauthVersionLast="47" xr6:coauthVersionMax="47" xr10:uidLastSave="{00000000-0000-0000-0000-000000000000}"/>
  <bookViews>
    <workbookView xWindow="-120" yWindow="-120" windowWidth="29040" windowHeight="15840" xr2:uid="{AC7C870F-1C3F-4EB8-99E5-D1BB717186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J6" i="1"/>
  <c r="J5" i="1"/>
  <c r="J4" i="1"/>
  <c r="J3" i="1"/>
  <c r="H6" i="1"/>
  <c r="H5" i="1"/>
  <c r="H4" i="1"/>
  <c r="H3" i="1"/>
  <c r="H2" i="1"/>
  <c r="J2" i="1"/>
  <c r="E6" i="1"/>
  <c r="D6" i="1"/>
  <c r="E5" i="1"/>
  <c r="D5" i="1"/>
  <c r="D4" i="1"/>
  <c r="D3" i="1"/>
  <c r="H7" i="1" l="1"/>
  <c r="J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<sst xmlns="http://schemas.openxmlformats.org/spreadsheetml/2006/main" count="55" uniqueCount="46">
  <si>
    <t xml:space="preserve">Product Code </t>
  </si>
  <si>
    <t>Description</t>
  </si>
  <si>
    <t>Features</t>
  </si>
  <si>
    <t>Image 1</t>
  </si>
  <si>
    <t xml:space="preserve">Image 2 </t>
  </si>
  <si>
    <t xml:space="preserve">Quantity </t>
  </si>
  <si>
    <t xml:space="preserve">RRP </t>
  </si>
  <si>
    <t>Barcode</t>
  </si>
  <si>
    <t xml:space="preserve">Commodity Code </t>
  </si>
  <si>
    <t>Dimensions (HxLxW) (cm)</t>
  </si>
  <si>
    <t>Carton Quantity</t>
  </si>
  <si>
    <t>CC000683-001</t>
  </si>
  <si>
    <t>GREENPAN GRILL PAN 28</t>
  </si>
  <si>
    <t>£62.00</t>
  </si>
  <si>
    <t>4</t>
  </si>
  <si>
    <t>4895156644545</t>
  </si>
  <si>
    <t>7615108090</t>
  </si>
  <si>
    <t>CC001537-001</t>
  </si>
  <si>
    <t>GREENPAN SQUARE GRILLPAN 28</t>
  </si>
  <si>
    <t>£50.00</t>
  </si>
  <si>
    <t>4895156650898</t>
  </si>
  <si>
    <t>CC001661-001</t>
  </si>
  <si>
    <t>GREENPAN SQUARE GRILL 28</t>
  </si>
  <si>
    <t>£55.00</t>
  </si>
  <si>
    <t>4895156652069</t>
  </si>
  <si>
    <t>CC002922-001</t>
  </si>
  <si>
    <t>GREENCHEF SQUARE GRILL 28</t>
  </si>
  <si>
    <t>£32.90</t>
  </si>
  <si>
    <t>4895156666882</t>
  </si>
  <si>
    <t>CC005194-001</t>
  </si>
  <si>
    <t>£75.00</t>
  </si>
  <si>
    <t>4895156692430</t>
  </si>
  <si>
    <t xml:space="preserve">GP 28 CM GRILL PAN
ALUMINIUM PFAS FREE NON-STICK
TOXIN FREE
STAINLESS STEEL HANDLES
METAL UTENSIL SAFE
OVEN SAFE UPTO 200C
1L CAPACITY
INDUCTION SAFE
UK &amp; IRELAND ONLY
NO SALE ONLINE
</t>
  </si>
  <si>
    <t>Product: 28.7 x 5.2 x 38.5
 Colour Box: 33.2 x 5.5 x 38.5
 Outer Carton: 25 x 42 x 30.5</t>
  </si>
  <si>
    <t xml:space="preserve">GREENPAN 28CM GRILL PAN
HEALTHY CERAMIC NON-STICK COATING
PFAS FREE
ALUMINIUM BODY PERFECT FOR ALL HOB TYPES
OVEN SAFE UPTO 160C
DISHWASHER SAFE
UK &amp; IRELAND ONLY
NO SALE ONLINE
</t>
  </si>
  <si>
    <t>Product: 47.8 x 8 x 29.2
 Colour Box: 47.8 x 8 x 29.2
 Outer Carton: 28.5 x 53 x 31.5</t>
  </si>
  <si>
    <t xml:space="preserve">GP MEMPHIS GRILL PAN 28CM
EXTREMELY DURABLE NON-STICK
PFAS FREE
TOXIN FREE
STAY COOL HANDLE
INDUCTION SAFE
NO SALE ONLINE
UK &amp; IRELAND ONLY
</t>
  </si>
  <si>
    <t>Product: 47.3 x 7.6 x 29.2
 Colour Box: 47.3 x 7.9 x 29.2
 Outer Carton: 28.5 x 53 x 31.5</t>
  </si>
  <si>
    <t xml:space="preserve">GP 28CM GRIDDLE PAN
PFAS FREE HEALTHY CERAMIC NON-STICK
4.3L
FULL INDUCTION BASE
BAKELITE STAY COOL HANDLES
DISHWASHER SAFE
NO SALE ONLINE
UK &amp; IRELAND ONLY
</t>
  </si>
  <si>
    <t>Product: 47.5 x 6.9 x 29.2
 Colour Box: 47.5 x 7.2 x 29.2
 Outer Carton: 28.5 x 53 x 31.5</t>
  </si>
  <si>
    <t xml:space="preserve">GP SMART SHAPE GRILL PAN 28CM
ALUMINIUM BODY
FULL INDUCTION
PFAS FREE HEALTHY CERAMIC
OVEN SAFE
DISHWASHER SAFE
BAKELITE HANDLES
UK &amp; IRELAND ONLY
NO SALE ONLINE
</t>
  </si>
  <si>
    <t>Product: 49 x 9.2 x 28.6
 Colour Box: 49 x 9.5 x 28.6
 Outer Carton: 18 x 58 x 37</t>
  </si>
  <si>
    <t>Cost</t>
  </si>
  <si>
    <t>13693</t>
  </si>
  <si>
    <t>Total RRP</t>
  </si>
  <si>
    <t>Your Line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</si>
</sst>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FF0000"/>
      <name val="Aptos Narrow"/>
      <family val="2"/>
      <scheme val="minor"/>
    </font>
    <font>
      <b/>
      <sz val="11"/>
      <color rgb="FFFF0000"/>
      <name val="Calibri"/>
      <family val="2"/>
    </font>
    <font>
      <b/>
      <sz val="16"/>
      <color rgb="FF000000"/>
      <name val="Aptos Narrow"/>
      <family val="2"/>
    </font>
    <font>
      <b/>
      <sz val="16"/>
      <color rgb="FFFF0000"/>
      <name val="Aptos Narrow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rgb="FFFBE2D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3" fillId="0" borderId="0" xfId="1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0/07/relationships/rdRichValueWebImage" Target="richData/rdRichValueWebImage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1</xdr:row>
      <xdr:rowOff>1</xdr:rowOff>
    </xdr:from>
    <xdr:to>
      <xdr:col>4</xdr:col>
      <xdr:colOff>1502835</xdr:colOff>
      <xdr:row>2</xdr:row>
      <xdr:rowOff>85459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546338-D7DE-6D15-EFA2-0214338EB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5668" y="804334"/>
          <a:ext cx="2857500" cy="2180958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3</xdr:row>
      <xdr:rowOff>1693334</xdr:rowOff>
    </xdr:from>
    <xdr:to>
      <xdr:col>4</xdr:col>
      <xdr:colOff>1354667</xdr:colOff>
      <xdr:row>6</xdr:row>
      <xdr:rowOff>8197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8FF5459-C6AE-93E7-60E3-4FDF81332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7417" y="6498167"/>
          <a:ext cx="2677583" cy="3648863"/>
        </a:xfrm>
        <a:prstGeom prst="rect">
          <a:avLst/>
        </a:prstGeom>
      </xdr:spPr>
    </xdr:pic>
    <xdr:clientData/>
  </xdr:twoCellAnchor>
</xdr:wsDr>
</file>

<file path=xl/richData/_rels/rdRichValueWebImage.xml.rels><?xml version="1.0" encoding="UTF-8" standalone="yes"?>
<Relationships xmlns="http://schemas.openxmlformats.org/package/2006/relationships"><Relationship Id="rId3" Type="http://schemas.openxmlformats.org/officeDocument/2006/relationships/hyperlink" Target="https://images.salsify.com/image/upload/s--ptvSIyqu--/w_500%2Ch_500%2Cc_limit%2Cq_auto:eco/751196dc55b6a006404ae9722d9ce391407c1937.png" TargetMode="External"/><Relationship Id="rId2" Type="http://schemas.openxmlformats.org/officeDocument/2006/relationships/image" Target="../media/image1.jpg"/><Relationship Id="rId1" Type="http://schemas.openxmlformats.org/officeDocument/2006/relationships/hyperlink" Target="https://images.salsify.com/image/upload/s---NeXZ-M5--/w_500%2Ch_500%2Cc_limit%2Cq_auto:eco/557bfdb215320cb90f8de771352bf1b30101c7a8.jpg" TargetMode="External"/><Relationship Id="rId4" Type="http://schemas.openxmlformats.org/officeDocument/2006/relationships/image" Target="../media/image2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  <webImageSrd>
    <address r:id="rId3"/>
    <blip r:id="rId4"/>
  </webImageSrd>
</webImagesSrd>
</file>

<file path=xl/richData/rdrichvalue.xml><?xml version="1.0" encoding="utf-8"?>
<rvData xmlns="http://schemas.microsoft.com/office/spreadsheetml/2017/richdata" count="2">
  <rv s="0">
    <v>0</v>
    <v>5</v>
    <v>0</v>
    <v>0</v>
  </rv>
  <rv s="0">
    <v>1</v>
    <v>5</v>
    <v>0</v>
    <v>0</v>
  </rv>
</rvData>
</file>

<file path=xl/richData/rdrichvaluestructure.xml><?xml version="1.0" encoding="utf-8"?>
<rvStructures xmlns="http://schemas.microsoft.com/office/spreadsheetml/2017/richdata" count="1">
  <s t="_webimage">
    <k n="WebImageIdentifier" t="i"/>
    <k n="CalcOrigin" t="i"/>
    <k n="ComputedImage" t="b"/>
    <k n="ImageSizing" t="i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37DDF-B7B6-4E3E-BFDB-4FC26F14FFD2}">
  <sheetPr codeName="Sheet1"/>
  <dimension ref="A1:P7"/>
  <sheetViews>
    <sheetView tabSelected="1" topLeftCell="A4" zoomScale="90" zoomScaleNormal="90" workbookViewId="0">
      <selection activeCell="E10" sqref="E10"/>
    </sheetView>
  </sheetViews>
  <sheetFormatPr defaultRowHeight="15" x14ac:dyDescent="0.25"/>
  <cols>
    <col min="1" max="1" width="18.7109375" style="1" customWidth="1"/>
    <col min="2" max="2" width="24.7109375" style="2" customWidth="1"/>
    <col min="3" max="3" width="39.7109375" style="2" customWidth="1"/>
    <col min="4" max="4" width="20.28515625" style="1" customWidth="1"/>
    <col min="5" max="5" width="31" style="1" customWidth="1"/>
    <col min="6" max="6" width="20.28515625" style="1" customWidth="1"/>
    <col min="7" max="7" width="34" style="1" customWidth="1"/>
    <col min="8" max="8" width="24.7109375" style="3" customWidth="1"/>
    <col min="9" max="10" width="17.42578125" style="4" customWidth="1"/>
    <col min="11" max="11" width="8.7109375" style="14" customWidth="1"/>
    <col min="12" max="12" width="13.28515625" style="17" bestFit="1" customWidth="1"/>
    <col min="13" max="13" width="21.28515625" style="1" bestFit="1" customWidth="1"/>
    <col min="14" max="14" width="15.7109375" style="1" customWidth="1"/>
    <col min="15" max="15" width="23.85546875" style="1" bestFit="1" customWidth="1"/>
    <col min="16" max="16" width="32.7109375" style="2" bestFit="1" customWidth="1"/>
  </cols>
  <sheetData>
    <row r="1" spans="1:16" ht="63" x14ac:dyDescent="0.25">
      <c r="A1" s="8" t="s">
        <v>0</v>
      </c>
      <c r="B1" s="9" t="s">
        <v>1</v>
      </c>
      <c r="C1" s="9" t="s">
        <v>2</v>
      </c>
      <c r="D1" s="8" t="s">
        <v>3</v>
      </c>
      <c r="E1" s="8" t="s">
        <v>4</v>
      </c>
      <c r="F1" s="10" t="s">
        <v>5</v>
      </c>
      <c r="G1" s="11" t="s">
        <v>42</v>
      </c>
      <c r="H1" s="11" t="s">
        <v>45</v>
      </c>
      <c r="I1" s="12" t="s">
        <v>6</v>
      </c>
      <c r="J1" s="15" t="s">
        <v>44</v>
      </c>
      <c r="K1" s="8" t="s">
        <v>10</v>
      </c>
      <c r="L1" s="8" t="s">
        <v>7</v>
      </c>
      <c r="M1" s="8" t="s">
        <v>8</v>
      </c>
      <c r="N1" s="9" t="s">
        <v>9</v>
      </c>
      <c r="O1"/>
      <c r="P1"/>
    </row>
    <row r="2" spans="1:16" ht="165" x14ac:dyDescent="0.25">
      <c r="A2" s="5" t="s">
        <v>11</v>
      </c>
      <c r="B2" s="6" t="s">
        <v>12</v>
      </c>
      <c r="C2" s="6" t="s">
        <v>32</v>
      </c>
      <c r="D2" s="5"/>
      <c r="E2" s="5" t="str">
        <f t="shared" ref="E2" si="0">IFERROR(IF(F2="","No Sales Presenter Images",_xlfn.IMAGE(SUBSTITUTE(F2,"http://","https://"))),"")</f>
        <v/>
      </c>
      <c r="F2" s="6">
        <v>1369</v>
      </c>
      <c r="G2" s="7">
        <v>11.25</v>
      </c>
      <c r="H2" s="7">
        <f>SUM(F2*G2)</f>
        <v>15401.25</v>
      </c>
      <c r="I2" s="13" t="s">
        <v>13</v>
      </c>
      <c r="J2" s="16">
        <f>SUM(F2)*I2</f>
        <v>84878</v>
      </c>
      <c r="K2" s="5" t="s">
        <v>14</v>
      </c>
      <c r="L2" s="5" t="s">
        <v>15</v>
      </c>
      <c r="M2" s="5" t="s">
        <v>16</v>
      </c>
      <c r="N2" s="6" t="s">
        <v>33</v>
      </c>
      <c r="O2"/>
      <c r="P2"/>
    </row>
    <row r="3" spans="1:16" ht="150" x14ac:dyDescent="0.25">
      <c r="A3" s="5" t="s">
        <v>17</v>
      </c>
      <c r="B3" s="6" t="s">
        <v>18</v>
      </c>
      <c r="C3" s="6" t="s">
        <v>34</v>
      </c>
      <c r="D3" s="5" t="str">
        <f>IFERROR(IF(#REF!="","No Sales Presenter Images",_xlfn.IMAGE(SUBSTITUTE(#REF!,"http://","https://"))),"")</f>
        <v/>
      </c>
      <c r="E3" s="5" t="e" vm="1">
        <v>#VALUE!</v>
      </c>
      <c r="F3" s="6">
        <v>2164</v>
      </c>
      <c r="G3" s="7">
        <v>8.25</v>
      </c>
      <c r="H3" s="7">
        <f>SUM(F3*G3)</f>
        <v>17853</v>
      </c>
      <c r="I3" s="13" t="s">
        <v>19</v>
      </c>
      <c r="J3" s="16">
        <f t="shared" ref="J3:J6" si="1">SUM(F3)*I3</f>
        <v>108200</v>
      </c>
      <c r="K3" s="5" t="s">
        <v>14</v>
      </c>
      <c r="L3" s="5" t="s">
        <v>20</v>
      </c>
      <c r="M3" s="5" t="s">
        <v>16</v>
      </c>
      <c r="N3" s="6" t="s">
        <v>35</v>
      </c>
      <c r="O3"/>
      <c r="P3"/>
    </row>
    <row r="4" spans="1:16" ht="135" x14ac:dyDescent="0.25">
      <c r="A4" s="5" t="s">
        <v>21</v>
      </c>
      <c r="B4" s="6" t="s">
        <v>22</v>
      </c>
      <c r="C4" s="6" t="s">
        <v>36</v>
      </c>
      <c r="D4" s="5" t="str">
        <f>IFERROR(IF(#REF!="","No Sales Presenter Images",_xlfn.IMAGE(SUBSTITUTE(#REF!,"http://","https://"))),"")</f>
        <v/>
      </c>
      <c r="E4" s="5" t="e" vm="2">
        <v>#VALUE!</v>
      </c>
      <c r="F4" s="6">
        <v>460</v>
      </c>
      <c r="G4" s="7">
        <v>9.25</v>
      </c>
      <c r="H4" s="7">
        <f t="shared" ref="H4:H6" si="2">SUM(F4*G4)</f>
        <v>4255</v>
      </c>
      <c r="I4" s="13" t="s">
        <v>23</v>
      </c>
      <c r="J4" s="16">
        <f t="shared" si="1"/>
        <v>25300</v>
      </c>
      <c r="K4" s="5" t="s">
        <v>14</v>
      </c>
      <c r="L4" s="5" t="s">
        <v>24</v>
      </c>
      <c r="M4" s="5" t="s">
        <v>16</v>
      </c>
      <c r="N4" s="6" t="s">
        <v>37</v>
      </c>
      <c r="O4"/>
      <c r="P4"/>
    </row>
    <row r="5" spans="1:16" ht="135" x14ac:dyDescent="0.25">
      <c r="A5" s="5" t="s">
        <v>25</v>
      </c>
      <c r="B5" s="6" t="s">
        <v>26</v>
      </c>
      <c r="C5" s="6" t="s">
        <v>38</v>
      </c>
      <c r="D5" s="5" t="str">
        <f>IFERROR(IF(#REF!="","No Sales Presenter Images",_xlfn.IMAGE(SUBSTITUTE(#REF!,"http://","https://"))),"")</f>
        <v/>
      </c>
      <c r="E5" s="5" t="str">
        <f>IFERROR(IF(#REF!="","No Sales Presenter Images",_xlfn.IMAGE(SUBSTITUTE(#REF!,"http://","https://"))),"")</f>
        <v/>
      </c>
      <c r="F5" s="6">
        <v>1410</v>
      </c>
      <c r="G5" s="7">
        <v>7.15</v>
      </c>
      <c r="H5" s="7">
        <f t="shared" si="2"/>
        <v>10081.5</v>
      </c>
      <c r="I5" s="13" t="s">
        <v>27</v>
      </c>
      <c r="J5" s="16">
        <f t="shared" si="1"/>
        <v>46389</v>
      </c>
      <c r="K5" s="5" t="s">
        <v>14</v>
      </c>
      <c r="L5" s="5" t="s">
        <v>28</v>
      </c>
      <c r="M5" s="5" t="s">
        <v>16</v>
      </c>
      <c r="N5" s="6" t="s">
        <v>39</v>
      </c>
      <c r="O5"/>
      <c r="P5"/>
    </row>
    <row r="6" spans="1:16" ht="150" x14ac:dyDescent="0.25">
      <c r="A6" s="5" t="s">
        <v>29</v>
      </c>
      <c r="B6" s="6" t="s">
        <v>12</v>
      </c>
      <c r="C6" s="6" t="s">
        <v>40</v>
      </c>
      <c r="D6" s="5" t="str">
        <f>IFERROR(IF(#REF!="","No Sales Presenter Images",_xlfn.IMAGE(SUBSTITUTE(#REF!,"http://","https://"))),"")</f>
        <v/>
      </c>
      <c r="E6" s="5" t="str">
        <f>IFERROR(IF(#REF!="","No Sales Presenter Images",_xlfn.IMAGE(SUBSTITUTE(#REF!,"http://","https://"))),"")</f>
        <v/>
      </c>
      <c r="F6" s="6">
        <v>968</v>
      </c>
      <c r="G6" s="7">
        <v>14.95</v>
      </c>
      <c r="H6" s="7">
        <f t="shared" si="2"/>
        <v>14471.599999999999</v>
      </c>
      <c r="I6" s="13" t="s">
        <v>30</v>
      </c>
      <c r="J6" s="16">
        <f t="shared" si="1"/>
        <v>72600</v>
      </c>
      <c r="K6" s="5" t="s">
        <v>14</v>
      </c>
      <c r="L6" s="5" t="s">
        <v>31</v>
      </c>
      <c r="M6" s="5" t="s">
        <v>16</v>
      </c>
      <c r="N6" s="6" t="s">
        <v>41</v>
      </c>
      <c r="O6"/>
      <c r="P6"/>
    </row>
    <row r="7" spans="1:16" x14ac:dyDescent="0.25">
      <c r="F7" s="3" t="s">
        <v>43</v>
      </c>
      <c r="G7" s="4"/>
      <c r="H7" s="4">
        <f>SUM(H2:H6)</f>
        <v>62062.35</v>
      </c>
      <c r="I7" s="14"/>
      <c r="J7" s="17">
        <f>SUM(J2:J6)</f>
        <v>337367</v>
      </c>
      <c r="K7" s="1"/>
      <c r="L7" s="1"/>
      <c r="N7" s="2"/>
      <c r="O7"/>
      <c r="P7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2025-08-12T13:09:57Z</dcterms:created>
  <dcterms:modified xsi:type="dcterms:W3CDTF">2025-08-13T11:12:03Z</dcterms:modified>
</cp:coreProperties>
</file>