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f8bace636da50b/Writing Research/Demographics/School Enrollments/"/>
    </mc:Choice>
  </mc:AlternateContent>
  <xr:revisionPtr revIDLastSave="6" documentId="8_{96A63D30-63DC-4907-982C-B6A83BC0C427}" xr6:coauthVersionLast="47" xr6:coauthVersionMax="47" xr10:uidLastSave="{13C09484-0E55-4BE5-80EF-D90CD2CC18D9}"/>
  <bookViews>
    <workbookView xWindow="-93" yWindow="-93" windowWidth="21786" windowHeight="13866" xr2:uid="{B4CCCDDB-BC29-4C91-95D1-10D128C977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3" i="1" l="1"/>
  <c r="J3" i="1" s="1"/>
  <c r="I28" i="1"/>
  <c r="J28" i="1" s="1"/>
  <c r="I27" i="1"/>
  <c r="J27" i="1" s="1"/>
  <c r="I23" i="1"/>
  <c r="J23" i="1" s="1"/>
  <c r="I21" i="1"/>
  <c r="J21" i="1" s="1"/>
  <c r="I10" i="1"/>
  <c r="J10" i="1" s="1"/>
  <c r="I7" i="1"/>
  <c r="J7" i="1" s="1"/>
  <c r="I9" i="1"/>
  <c r="J9" i="1" s="1"/>
  <c r="I18" i="1"/>
  <c r="J18" i="1" s="1"/>
  <c r="I5" i="1"/>
  <c r="J5" i="1" s="1"/>
  <c r="I22" i="1"/>
  <c r="J22" i="1" s="1"/>
  <c r="I14" i="1"/>
  <c r="J14" i="1" s="1"/>
  <c r="I15" i="1"/>
  <c r="J15" i="1" s="1"/>
  <c r="I20" i="1"/>
  <c r="J20" i="1" s="1"/>
  <c r="I17" i="1"/>
  <c r="J17" i="1" s="1"/>
  <c r="I24" i="1"/>
  <c r="J24" i="1" s="1"/>
  <c r="I6" i="1"/>
  <c r="J6" i="1" s="1"/>
  <c r="I13" i="1"/>
  <c r="J13" i="1" s="1"/>
  <c r="I8" i="1"/>
  <c r="J8" i="1" s="1"/>
  <c r="I19" i="1"/>
  <c r="J19" i="1" s="1"/>
  <c r="I25" i="1"/>
  <c r="J25" i="1" s="1"/>
  <c r="I11" i="1"/>
  <c r="J11" i="1" s="1"/>
  <c r="I26" i="1"/>
  <c r="J26" i="1" s="1"/>
  <c r="I16" i="1"/>
  <c r="J16" i="1" s="1"/>
  <c r="I12" i="1"/>
  <c r="J12" i="1" s="1"/>
  <c r="I4" i="1"/>
  <c r="J4" i="1" s="1"/>
</calcChain>
</file>

<file path=xl/sharedStrings.xml><?xml version="1.0" encoding="utf-8"?>
<sst xmlns="http://schemas.openxmlformats.org/spreadsheetml/2006/main" count="38" uniqueCount="38">
  <si>
    <t>District</t>
  </si>
  <si>
    <t>2021–22</t>
  </si>
  <si>
    <t>2022–23</t>
  </si>
  <si>
    <t>2023–24</t>
  </si>
  <si>
    <t>2024–25</t>
  </si>
  <si>
    <t>2025–26</t>
  </si>
  <si>
    <t>5-yr change</t>
  </si>
  <si>
    <t>%</t>
  </si>
  <si>
    <t>Aldine</t>
  </si>
  <si>
    <t>Alief</t>
  </si>
  <si>
    <t>Channelview</t>
  </si>
  <si>
    <t>Clear Creek*</t>
  </si>
  <si>
    <t>Crosby</t>
  </si>
  <si>
    <t>Cypress-Fairbanks</t>
  </si>
  <si>
    <t>Dayton*</t>
  </si>
  <si>
    <t>Deer Park</t>
  </si>
  <si>
    <t>Galena Park</t>
  </si>
  <si>
    <t>Goose Creek CISD</t>
  </si>
  <si>
    <t>Houston</t>
  </si>
  <si>
    <t>Huffman</t>
  </si>
  <si>
    <t>Humble</t>
  </si>
  <si>
    <t>Katy</t>
  </si>
  <si>
    <t>Klein</t>
  </si>
  <si>
    <t>La Porte</t>
  </si>
  <si>
    <t>New Caney*</t>
  </si>
  <si>
    <t>Pasadena</t>
  </si>
  <si>
    <t>Pearland*</t>
  </si>
  <si>
    <t>Sheldon</t>
  </si>
  <si>
    <t>Spring</t>
  </si>
  <si>
    <t>Spring Branch</t>
  </si>
  <si>
    <t>Stafford MSD*</t>
  </si>
  <si>
    <t>Tomball</t>
  </si>
  <si>
    <t>Waller*</t>
  </si>
  <si>
    <t>Combined</t>
  </si>
  <si>
    <t>Haris County School Districts Enrollment</t>
  </si>
  <si>
    <t>1-yr change</t>
  </si>
  <si>
    <t>%2</t>
  </si>
  <si>
    <t>* only partially in Harris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</si>
</sst>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10" fontId="2" fillId="0" borderId="0" xfId="0" applyNumberFormat="1" applyFont="1" applyAlignment="1">
      <alignment horizontal="right" vertical="center" wrapText="1"/>
    </xf>
    <xf numFmtId="3" fontId="2" fillId="0" borderId="0" xfId="0" applyNumberFormat="1" applyFont="1"/>
    <xf numFmtId="10" fontId="2" fillId="0" borderId="0" xfId="1" applyNumberFormat="1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/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 wrapText="1"/>
    </xf>
    <xf numFmtId="10" fontId="3" fillId="0" borderId="0" xfId="0" applyNumberFormat="1" applyFont="1" applyAlignment="1">
      <alignment horizontal="right" wrapText="1"/>
    </xf>
    <xf numFmtId="3" fontId="3" fillId="0" borderId="0" xfId="0" applyNumberFormat="1" applyFont="1" applyAlignment="1"/>
    <xf numFmtId="10" fontId="3" fillId="0" borderId="0" xfId="1" applyNumberFormat="1" applyFont="1" applyAlignment="1"/>
    <xf numFmtId="0" fontId="4" fillId="0" borderId="0" xfId="0" applyFont="1"/>
  </cellXfs>
  <cellStyles count="2">
    <cellStyle name="Normal" xfId="0" builtinId="0"/>
    <cellStyle name="Percent" xfId="1" builtinId="5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14" formatCode="0.0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60A532-30B4-47BD-AF29-050A84A422A7}" name="Table2" displayName="Table2" ref="A2:J27" totalsRowShown="0" headerRowDxfId="1" dataDxfId="0">
  <autoFilter ref="A2:J27" xr:uid="{F960A532-30B4-47BD-AF29-050A84A422A7}"/>
  <sortState xmlns:xlrd2="http://schemas.microsoft.com/office/spreadsheetml/2017/richdata2" ref="A3:J27">
    <sortCondition ref="J2:J27"/>
  </sortState>
  <tableColumns count="10">
    <tableColumn id="1" xr3:uid="{15624FC0-6A74-43D5-9B60-72D75AB69309}" name="District" dataDxfId="11"/>
    <tableColumn id="2" xr3:uid="{F15A4D3C-4730-47EF-B0C0-D75709263FDA}" name="2021–22" dataDxfId="10"/>
    <tableColumn id="3" xr3:uid="{AA680D5F-00FD-4F8B-8F62-C25C6FE9686F}" name="2022–23" dataDxfId="9"/>
    <tableColumn id="4" xr3:uid="{A59543AE-311A-40F9-99B0-A55F044602DE}" name="2023–24" dataDxfId="8"/>
    <tableColumn id="5" xr3:uid="{FD5901E8-8534-49D9-8CB2-BC24E9A615E5}" name="2024–25" dataDxfId="7"/>
    <tableColumn id="6" xr3:uid="{7430C02B-FF7D-4C0B-9F4F-1BD1B0E1E7CF}" name="2025–26" dataDxfId="6"/>
    <tableColumn id="7" xr3:uid="{A42F4B99-5096-40DD-A90B-2A9D8A6A274A}" name="5-yr change" dataDxfId="5"/>
    <tableColumn id="8" xr3:uid="{07FEE8C1-3B19-4C3B-8FD3-5C60914C561B}" name="%" dataDxfId="4"/>
    <tableColumn id="9" xr3:uid="{7E44B6CE-5A49-46C5-AC03-281DBE6FB458}" name="1-yr change" dataDxfId="3">
      <calculatedColumnFormula>F3-E3</calculatedColumnFormula>
    </tableColumn>
    <tableColumn id="10" xr3:uid="{8C961CB9-41FA-4E46-B43C-6C273B189E1A}" name="%2" dataDxfId="2" dataCellStyle="Percent">
      <calculatedColumnFormula>I3/E3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F2B33-E2EB-45C9-9238-115655AEC6F6}">
  <dimension ref="A1:J30"/>
  <sheetViews>
    <sheetView tabSelected="1" topLeftCell="A13" workbookViewId="0">
      <selection activeCell="B25" sqref="B25"/>
    </sheetView>
  </sheetViews>
  <sheetFormatPr defaultRowHeight="18.350000000000001" x14ac:dyDescent="0.65"/>
  <cols>
    <col min="1" max="10" width="15.64453125" style="1" customWidth="1"/>
    <col min="11" max="16384" width="8.9375" style="1"/>
  </cols>
  <sheetData>
    <row r="1" spans="1:10" ht="20.7" x14ac:dyDescent="0.7">
      <c r="A1" s="16" t="s">
        <v>34</v>
      </c>
    </row>
    <row r="2" spans="1:10" x14ac:dyDescent="0.6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35</v>
      </c>
      <c r="J2" s="3" t="s">
        <v>36</v>
      </c>
    </row>
    <row r="3" spans="1:10" x14ac:dyDescent="0.65">
      <c r="A3" s="4" t="s">
        <v>8</v>
      </c>
      <c r="B3" s="5">
        <v>61633</v>
      </c>
      <c r="C3" s="5">
        <v>60074</v>
      </c>
      <c r="D3" s="5">
        <v>57844</v>
      </c>
      <c r="E3" s="5">
        <v>56419</v>
      </c>
      <c r="F3" s="5">
        <v>52161</v>
      </c>
      <c r="G3" s="5">
        <v>-9472</v>
      </c>
      <c r="H3" s="6">
        <v>-0.154</v>
      </c>
      <c r="I3" s="7">
        <f>F3-E3</f>
        <v>-4258</v>
      </c>
      <c r="J3" s="8">
        <f>I3/E3</f>
        <v>-7.5471029263191478E-2</v>
      </c>
    </row>
    <row r="4" spans="1:10" x14ac:dyDescent="0.65">
      <c r="A4" s="4" t="s">
        <v>9</v>
      </c>
      <c r="B4" s="5">
        <v>40664</v>
      </c>
      <c r="C4" s="5">
        <v>40329</v>
      </c>
      <c r="D4" s="5">
        <v>39474</v>
      </c>
      <c r="E4" s="5">
        <v>38610</v>
      </c>
      <c r="F4" s="5">
        <v>36441</v>
      </c>
      <c r="G4" s="5">
        <v>-4223</v>
      </c>
      <c r="H4" s="6">
        <v>-0.104</v>
      </c>
      <c r="I4" s="7">
        <f>F4-E4</f>
        <v>-2169</v>
      </c>
      <c r="J4" s="8">
        <f>I4/E4</f>
        <v>-5.6177156177156178E-2</v>
      </c>
    </row>
    <row r="5" spans="1:10" x14ac:dyDescent="0.65">
      <c r="A5" s="4" t="s">
        <v>25</v>
      </c>
      <c r="B5" s="5">
        <v>49326</v>
      </c>
      <c r="C5" s="5">
        <v>48726</v>
      </c>
      <c r="D5" s="5">
        <v>47486</v>
      </c>
      <c r="E5" s="5">
        <v>46491</v>
      </c>
      <c r="F5" s="5">
        <v>44146</v>
      </c>
      <c r="G5" s="5">
        <v>-5180</v>
      </c>
      <c r="H5" s="6">
        <v>-0.105</v>
      </c>
      <c r="I5" s="7">
        <f>F5-E5</f>
        <v>-2345</v>
      </c>
      <c r="J5" s="8">
        <f>I5/E5</f>
        <v>-5.0439870082381537E-2</v>
      </c>
    </row>
    <row r="6" spans="1:10" x14ac:dyDescent="0.65">
      <c r="A6" s="4" t="s">
        <v>18</v>
      </c>
      <c r="B6" s="5">
        <v>194607</v>
      </c>
      <c r="C6" s="5">
        <v>189934</v>
      </c>
      <c r="D6" s="5">
        <v>184109</v>
      </c>
      <c r="E6" s="5">
        <v>176727</v>
      </c>
      <c r="F6" s="5">
        <v>168812</v>
      </c>
      <c r="G6" s="5">
        <v>-25795</v>
      </c>
      <c r="H6" s="6">
        <v>-0.13300000000000001</v>
      </c>
      <c r="I6" s="7">
        <f>F6-E6</f>
        <v>-7915</v>
      </c>
      <c r="J6" s="8">
        <f>I6/E6</f>
        <v>-4.4786591748855582E-2</v>
      </c>
    </row>
    <row r="7" spans="1:10" x14ac:dyDescent="0.65">
      <c r="A7" s="4" t="s">
        <v>28</v>
      </c>
      <c r="B7" s="5">
        <v>33425</v>
      </c>
      <c r="C7" s="5">
        <v>34114</v>
      </c>
      <c r="D7" s="5">
        <v>33935</v>
      </c>
      <c r="E7" s="5">
        <v>33590</v>
      </c>
      <c r="F7" s="5">
        <v>32349</v>
      </c>
      <c r="G7" s="5">
        <v>-1076</v>
      </c>
      <c r="H7" s="6">
        <v>-3.2000000000000001E-2</v>
      </c>
      <c r="I7" s="7">
        <f>F7-E7</f>
        <v>-1241</v>
      </c>
      <c r="J7" s="8">
        <f>I7/E7</f>
        <v>-3.694551949985115E-2</v>
      </c>
    </row>
    <row r="8" spans="1:10" x14ac:dyDescent="0.65">
      <c r="A8" s="4" t="s">
        <v>16</v>
      </c>
      <c r="B8" s="5">
        <v>21431</v>
      </c>
      <c r="C8" s="5">
        <v>21392</v>
      </c>
      <c r="D8" s="5">
        <v>21105</v>
      </c>
      <c r="E8" s="5">
        <v>20862</v>
      </c>
      <c r="F8" s="5">
        <v>20126</v>
      </c>
      <c r="G8" s="5">
        <v>-1305</v>
      </c>
      <c r="H8" s="6">
        <v>-6.0999999999999999E-2</v>
      </c>
      <c r="I8" s="7">
        <f>F8-E8</f>
        <v>-736</v>
      </c>
      <c r="J8" s="8">
        <f>I8/E8</f>
        <v>-3.527945546927428E-2</v>
      </c>
    </row>
    <row r="9" spans="1:10" x14ac:dyDescent="0.65">
      <c r="A9" s="4" t="s">
        <v>27</v>
      </c>
      <c r="B9" s="5">
        <v>10570</v>
      </c>
      <c r="C9" s="5">
        <v>10990</v>
      </c>
      <c r="D9" s="5">
        <v>11028</v>
      </c>
      <c r="E9" s="5">
        <v>10946</v>
      </c>
      <c r="F9" s="5">
        <v>10591</v>
      </c>
      <c r="G9" s="9">
        <v>21</v>
      </c>
      <c r="H9" s="6">
        <v>2E-3</v>
      </c>
      <c r="I9" s="7">
        <f>F9-E9</f>
        <v>-355</v>
      </c>
      <c r="J9" s="8">
        <f>I9/E9</f>
        <v>-3.2431938607710577E-2</v>
      </c>
    </row>
    <row r="10" spans="1:10" x14ac:dyDescent="0.65">
      <c r="A10" s="4" t="s">
        <v>29</v>
      </c>
      <c r="B10" s="5">
        <v>33545</v>
      </c>
      <c r="C10" s="5">
        <v>33649</v>
      </c>
      <c r="D10" s="5">
        <v>33407</v>
      </c>
      <c r="E10" s="5">
        <v>32668</v>
      </c>
      <c r="F10" s="5">
        <v>31633</v>
      </c>
      <c r="G10" s="5">
        <v>-1912</v>
      </c>
      <c r="H10" s="6">
        <v>-5.7000000000000002E-2</v>
      </c>
      <c r="I10" s="7">
        <f>F10-E10</f>
        <v>-1035</v>
      </c>
      <c r="J10" s="8">
        <f>I10/E10</f>
        <v>-3.1682380311007716E-2</v>
      </c>
    </row>
    <row r="11" spans="1:10" ht="36.700000000000003" x14ac:dyDescent="0.65">
      <c r="A11" s="4" t="s">
        <v>13</v>
      </c>
      <c r="B11" s="5">
        <v>117217</v>
      </c>
      <c r="C11" s="5">
        <v>118010</v>
      </c>
      <c r="D11" s="5">
        <v>118470</v>
      </c>
      <c r="E11" s="5">
        <v>117927</v>
      </c>
      <c r="F11" s="5">
        <v>114697</v>
      </c>
      <c r="G11" s="5">
        <v>-2520</v>
      </c>
      <c r="H11" s="6">
        <v>-2.1000000000000001E-2</v>
      </c>
      <c r="I11" s="7">
        <f>F11-E11</f>
        <v>-3230</v>
      </c>
      <c r="J11" s="8">
        <f>I11/E11</f>
        <v>-2.7389825909248943E-2</v>
      </c>
    </row>
    <row r="12" spans="1:10" x14ac:dyDescent="0.65">
      <c r="A12" s="4" t="s">
        <v>10</v>
      </c>
      <c r="B12" s="5">
        <v>9509</v>
      </c>
      <c r="C12" s="5">
        <v>9520</v>
      </c>
      <c r="D12" s="5">
        <v>9434</v>
      </c>
      <c r="E12" s="5">
        <v>9335</v>
      </c>
      <c r="F12" s="5">
        <v>9092</v>
      </c>
      <c r="G12" s="9">
        <v>-417</v>
      </c>
      <c r="H12" s="6">
        <v>-4.3999999999999997E-2</v>
      </c>
      <c r="I12" s="7">
        <f>F12-E12</f>
        <v>-243</v>
      </c>
      <c r="J12" s="8">
        <f>I12/E12</f>
        <v>-2.6031065881092663E-2</v>
      </c>
    </row>
    <row r="13" spans="1:10" ht="36.700000000000003" x14ac:dyDescent="0.65">
      <c r="A13" s="4" t="s">
        <v>17</v>
      </c>
      <c r="B13" s="5">
        <v>23908</v>
      </c>
      <c r="C13" s="5">
        <v>24431</v>
      </c>
      <c r="D13" s="5">
        <v>24108</v>
      </c>
      <c r="E13" s="5">
        <v>24032</v>
      </c>
      <c r="F13" s="5">
        <v>23407</v>
      </c>
      <c r="G13" s="9">
        <v>-501</v>
      </c>
      <c r="H13" s="6">
        <v>-2.1000000000000001E-2</v>
      </c>
      <c r="I13" s="7">
        <f>F13-E13</f>
        <v>-625</v>
      </c>
      <c r="J13" s="8">
        <f>I13/E13</f>
        <v>-2.6006990679094542E-2</v>
      </c>
    </row>
    <row r="14" spans="1:10" x14ac:dyDescent="0.65">
      <c r="A14" s="4" t="s">
        <v>23</v>
      </c>
      <c r="B14" s="5">
        <v>6938</v>
      </c>
      <c r="C14" s="5">
        <v>7100</v>
      </c>
      <c r="D14" s="5">
        <v>7115</v>
      </c>
      <c r="E14" s="5">
        <v>7099</v>
      </c>
      <c r="F14" s="5">
        <v>6923</v>
      </c>
      <c r="G14" s="9">
        <v>-15</v>
      </c>
      <c r="H14" s="6">
        <v>-2E-3</v>
      </c>
      <c r="I14" s="7">
        <f>F14-E14</f>
        <v>-176</v>
      </c>
      <c r="J14" s="8">
        <f>I14/E14</f>
        <v>-2.4792224256937598E-2</v>
      </c>
    </row>
    <row r="15" spans="1:10" x14ac:dyDescent="0.65">
      <c r="A15" s="4" t="s">
        <v>22</v>
      </c>
      <c r="B15" s="5">
        <v>53294</v>
      </c>
      <c r="C15" s="5">
        <v>53712</v>
      </c>
      <c r="D15" s="5">
        <v>53093</v>
      </c>
      <c r="E15" s="5">
        <v>52437</v>
      </c>
      <c r="F15" s="5">
        <v>51236</v>
      </c>
      <c r="G15" s="5">
        <v>-2058</v>
      </c>
      <c r="H15" s="6">
        <v>-3.9E-2</v>
      </c>
      <c r="I15" s="7">
        <f>F15-E15</f>
        <v>-1201</v>
      </c>
      <c r="J15" s="8">
        <f>I15/E15</f>
        <v>-2.290367488605374E-2</v>
      </c>
    </row>
    <row r="16" spans="1:10" x14ac:dyDescent="0.65">
      <c r="A16" s="4" t="s">
        <v>11</v>
      </c>
      <c r="B16" s="5">
        <v>40832</v>
      </c>
      <c r="C16" s="5">
        <v>40693</v>
      </c>
      <c r="D16" s="5">
        <v>40132</v>
      </c>
      <c r="E16" s="5">
        <v>39684</v>
      </c>
      <c r="F16" s="5">
        <v>38780</v>
      </c>
      <c r="G16" s="5">
        <v>-2052</v>
      </c>
      <c r="H16" s="6">
        <v>-0.05</v>
      </c>
      <c r="I16" s="7">
        <f>F16-E16</f>
        <v>-904</v>
      </c>
      <c r="J16" s="8">
        <f>I16/E16</f>
        <v>-2.2779961697409534E-2</v>
      </c>
    </row>
    <row r="17" spans="1:10" x14ac:dyDescent="0.65">
      <c r="A17" s="4" t="s">
        <v>20</v>
      </c>
      <c r="B17" s="5">
        <v>48112</v>
      </c>
      <c r="C17" s="5">
        <v>48758</v>
      </c>
      <c r="D17" s="5">
        <v>48552</v>
      </c>
      <c r="E17" s="5">
        <v>48502</v>
      </c>
      <c r="F17" s="5">
        <v>47856</v>
      </c>
      <c r="G17" s="9">
        <v>-256</v>
      </c>
      <c r="H17" s="6">
        <v>-5.0000000000000001E-3</v>
      </c>
      <c r="I17" s="7">
        <f>F17-E17</f>
        <v>-646</v>
      </c>
      <c r="J17" s="8">
        <f>I17/E17</f>
        <v>-1.3319038390169478E-2</v>
      </c>
    </row>
    <row r="18" spans="1:10" x14ac:dyDescent="0.65">
      <c r="A18" s="4" t="s">
        <v>26</v>
      </c>
      <c r="B18" s="5">
        <v>21007</v>
      </c>
      <c r="C18" s="5">
        <v>21237</v>
      </c>
      <c r="D18" s="5">
        <v>21111</v>
      </c>
      <c r="E18" s="5">
        <v>20862</v>
      </c>
      <c r="F18" s="5">
        <v>20600</v>
      </c>
      <c r="G18" s="9">
        <v>-407</v>
      </c>
      <c r="H18" s="6">
        <v>-1.9E-2</v>
      </c>
      <c r="I18" s="7">
        <f>F18-E18</f>
        <v>-262</v>
      </c>
      <c r="J18" s="8">
        <f>I18/E18</f>
        <v>-1.2558719202377529E-2</v>
      </c>
    </row>
    <row r="19" spans="1:10" x14ac:dyDescent="0.65">
      <c r="A19" s="4" t="s">
        <v>15</v>
      </c>
      <c r="B19" s="5">
        <v>12345</v>
      </c>
      <c r="C19" s="5">
        <v>12263</v>
      </c>
      <c r="D19" s="5">
        <v>12122</v>
      </c>
      <c r="E19" s="5">
        <v>12165</v>
      </c>
      <c r="F19" s="5">
        <v>12026</v>
      </c>
      <c r="G19" s="9">
        <v>-319</v>
      </c>
      <c r="H19" s="6">
        <v>-2.5999999999999999E-2</v>
      </c>
      <c r="I19" s="7">
        <f>F19-E19</f>
        <v>-139</v>
      </c>
      <c r="J19" s="8">
        <f>I19/E19</f>
        <v>-1.14262227702425E-2</v>
      </c>
    </row>
    <row r="20" spans="1:10" x14ac:dyDescent="0.65">
      <c r="A20" s="4" t="s">
        <v>21</v>
      </c>
      <c r="B20" s="5">
        <v>88368</v>
      </c>
      <c r="C20" s="5">
        <v>92667</v>
      </c>
      <c r="D20" s="5">
        <v>94785</v>
      </c>
      <c r="E20" s="5">
        <v>96111</v>
      </c>
      <c r="F20" s="5">
        <v>95295</v>
      </c>
      <c r="G20" s="5">
        <v>6927</v>
      </c>
      <c r="H20" s="6">
        <v>7.8E-2</v>
      </c>
      <c r="I20" s="7">
        <f>F20-E20</f>
        <v>-816</v>
      </c>
      <c r="J20" s="8">
        <f>I20/E20</f>
        <v>-8.490183225645348E-3</v>
      </c>
    </row>
    <row r="21" spans="1:10" x14ac:dyDescent="0.65">
      <c r="A21" s="4" t="s">
        <v>30</v>
      </c>
      <c r="B21" s="5">
        <v>3513</v>
      </c>
      <c r="C21" s="5">
        <v>3641</v>
      </c>
      <c r="D21" s="5">
        <v>3479</v>
      </c>
      <c r="E21" s="5">
        <v>3492</v>
      </c>
      <c r="F21" s="5">
        <v>3532</v>
      </c>
      <c r="G21" s="9">
        <v>19</v>
      </c>
      <c r="H21" s="6">
        <v>5.0000000000000001E-3</v>
      </c>
      <c r="I21" s="7">
        <f>F21-E21</f>
        <v>40</v>
      </c>
      <c r="J21" s="8">
        <f>I21/E21</f>
        <v>1.1454753722794959E-2</v>
      </c>
    </row>
    <row r="22" spans="1:10" x14ac:dyDescent="0.65">
      <c r="A22" s="4" t="s">
        <v>24</v>
      </c>
      <c r="B22" s="5">
        <v>17116</v>
      </c>
      <c r="C22" s="5">
        <v>18344</v>
      </c>
      <c r="D22" s="5">
        <v>18987</v>
      </c>
      <c r="E22" s="5">
        <v>19420</v>
      </c>
      <c r="F22" s="5">
        <v>19665</v>
      </c>
      <c r="G22" s="5">
        <v>2549</v>
      </c>
      <c r="H22" s="6">
        <v>0.14899999999999999</v>
      </c>
      <c r="I22" s="7">
        <f>F22-E22</f>
        <v>245</v>
      </c>
      <c r="J22" s="8">
        <f>I22/E22</f>
        <v>1.2615859938208032E-2</v>
      </c>
    </row>
    <row r="23" spans="1:10" x14ac:dyDescent="0.65">
      <c r="A23" s="4" t="s">
        <v>31</v>
      </c>
      <c r="B23" s="5">
        <v>20262</v>
      </c>
      <c r="C23" s="5">
        <v>21426</v>
      </c>
      <c r="D23" s="5">
        <v>22273</v>
      </c>
      <c r="E23" s="5">
        <v>22913</v>
      </c>
      <c r="F23" s="5">
        <v>23271</v>
      </c>
      <c r="G23" s="5">
        <v>3009</v>
      </c>
      <c r="H23" s="6">
        <v>0.14899999999999999</v>
      </c>
      <c r="I23" s="7">
        <f>F23-E23</f>
        <v>358</v>
      </c>
      <c r="J23" s="8">
        <f>I23/E23</f>
        <v>1.5624318072709815E-2</v>
      </c>
    </row>
    <row r="24" spans="1:10" x14ac:dyDescent="0.65">
      <c r="A24" s="4" t="s">
        <v>19</v>
      </c>
      <c r="B24" s="5">
        <v>3569</v>
      </c>
      <c r="C24" s="5">
        <v>3717</v>
      </c>
      <c r="D24" s="5">
        <v>3679</v>
      </c>
      <c r="E24" s="5">
        <v>3646</v>
      </c>
      <c r="F24" s="5">
        <v>3708</v>
      </c>
      <c r="G24" s="9">
        <v>139</v>
      </c>
      <c r="H24" s="6">
        <v>3.9E-2</v>
      </c>
      <c r="I24" s="7">
        <f>F24-E24</f>
        <v>62</v>
      </c>
      <c r="J24" s="8">
        <f>I24/E24</f>
        <v>1.7004936917169502E-2</v>
      </c>
    </row>
    <row r="25" spans="1:10" x14ac:dyDescent="0.65">
      <c r="A25" s="4" t="s">
        <v>14</v>
      </c>
      <c r="B25" s="5">
        <v>5619</v>
      </c>
      <c r="C25" s="5">
        <v>5776</v>
      </c>
      <c r="D25" s="5">
        <v>5787</v>
      </c>
      <c r="E25" s="5">
        <v>5675</v>
      </c>
      <c r="F25" s="5">
        <v>5782</v>
      </c>
      <c r="G25" s="9">
        <v>163</v>
      </c>
      <c r="H25" s="6">
        <v>2.9000000000000001E-2</v>
      </c>
      <c r="I25" s="7">
        <f>F25-E25</f>
        <v>107</v>
      </c>
      <c r="J25" s="8">
        <f>I25/E25</f>
        <v>1.8854625550660795E-2</v>
      </c>
    </row>
    <row r="26" spans="1:10" x14ac:dyDescent="0.65">
      <c r="A26" s="4" t="s">
        <v>12</v>
      </c>
      <c r="B26" s="5">
        <v>6480</v>
      </c>
      <c r="C26" s="5">
        <v>6717</v>
      </c>
      <c r="D26" s="5">
        <v>6868</v>
      </c>
      <c r="E26" s="5">
        <v>7046</v>
      </c>
      <c r="F26" s="5">
        <v>7201</v>
      </c>
      <c r="G26" s="9">
        <v>721</v>
      </c>
      <c r="H26" s="6">
        <v>0.111</v>
      </c>
      <c r="I26" s="7">
        <f>F26-E26</f>
        <v>155</v>
      </c>
      <c r="J26" s="8">
        <f>I26/E26</f>
        <v>2.1998296906045982E-2</v>
      </c>
    </row>
    <row r="27" spans="1:10" x14ac:dyDescent="0.65">
      <c r="A27" s="4" t="s">
        <v>32</v>
      </c>
      <c r="B27" s="5">
        <v>8386</v>
      </c>
      <c r="C27" s="5">
        <v>8834</v>
      </c>
      <c r="D27" s="5">
        <v>9283</v>
      </c>
      <c r="E27" s="5">
        <v>9905</v>
      </c>
      <c r="F27" s="5">
        <v>10869</v>
      </c>
      <c r="G27" s="5">
        <v>2483</v>
      </c>
      <c r="H27" s="6">
        <v>0.29599999999999999</v>
      </c>
      <c r="I27" s="7">
        <f>F27-E27</f>
        <v>964</v>
      </c>
      <c r="J27" s="8">
        <f>I27/E27</f>
        <v>9.7324583543664814E-2</v>
      </c>
    </row>
    <row r="28" spans="1:10" s="10" customFormat="1" x14ac:dyDescent="0.65">
      <c r="A28" s="11" t="s">
        <v>33</v>
      </c>
      <c r="B28" s="12">
        <v>931676</v>
      </c>
      <c r="C28" s="12">
        <v>936054</v>
      </c>
      <c r="D28" s="12">
        <v>927666</v>
      </c>
      <c r="E28" s="12">
        <v>916564</v>
      </c>
      <c r="F28" s="12">
        <v>890199</v>
      </c>
      <c r="G28" s="12">
        <v>-41477</v>
      </c>
      <c r="H28" s="13">
        <v>-4.4999999999999998E-2</v>
      </c>
      <c r="I28" s="14">
        <f t="shared" ref="I4:I28" si="0">F28-E28</f>
        <v>-26365</v>
      </c>
      <c r="J28" s="15">
        <f t="shared" ref="J4:J28" si="1">I28/E28</f>
        <v>-2.8765039866283204E-2</v>
      </c>
    </row>
    <row r="30" spans="1:10" x14ac:dyDescent="0.65">
      <c r="A30" s="1" t="s">
        <v>37</v>
      </c>
    </row>
  </sheetData>
  <phoneticPr fontId="5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King</dc:creator>
  <cp:lastModifiedBy>William King</cp:lastModifiedBy>
  <dcterms:created xsi:type="dcterms:W3CDTF">2026-09-14T12:33:31Z</dcterms:created>
  <dcterms:modified xsi:type="dcterms:W3CDTF">2026-09-14T12:57:25Z</dcterms:modified>
</cp:coreProperties>
</file>