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Y:\Fraternal Membership and Council Growth\Field Support\2024-2025 Star Trackers\Star Tracker Email\"/>
    </mc:Choice>
  </mc:AlternateContent>
  <xr:revisionPtr revIDLastSave="0" documentId="13_ncr:1_{A3FE5097-9B58-45D2-8AB9-5C37CFD71D8E}" xr6:coauthVersionLast="47" xr6:coauthVersionMax="47" xr10:uidLastSave="{00000000-0000-0000-0000-000000000000}"/>
  <bookViews>
    <workbookView xWindow="25080" yWindow="-120" windowWidth="25440" windowHeight="15270" tabRatio="710" xr2:uid="{00000000-000D-0000-FFFF-FFFF00000000}"/>
  </bookViews>
  <sheets>
    <sheet name="LA State" sheetId="30" r:id="rId1"/>
    <sheet name="Councils Statewide" sheetId="51" r:id="rId2"/>
    <sheet name="Diocese Leaderboard" sheetId="48" r:id="rId3"/>
    <sheet name="District Leaderboard" sheetId="49" r:id="rId4"/>
    <sheet name="District Leaderboard Formula" sheetId="50" state="hidden" r:id="rId5"/>
    <sheet name="New Orleans" sheetId="41" r:id="rId6"/>
    <sheet name="Houma-Thibodaux" sheetId="42" r:id="rId7"/>
    <sheet name="Baton Rouge" sheetId="43" r:id="rId8"/>
    <sheet name="Lafayette" sheetId="44" r:id="rId9"/>
    <sheet name="Lake Charles" sheetId="45" r:id="rId10"/>
    <sheet name="Alexandria" sheetId="46" r:id="rId11"/>
    <sheet name="Shreveport" sheetId="47" r:id="rId12"/>
    <sheet name="Suspended" sheetId="52" r:id="rId13"/>
  </sheets>
  <definedNames>
    <definedName name="_xlnm._FilterDatabase" localSheetId="10" hidden="1">Alexandria!$A$1:$AF$38</definedName>
    <definedName name="_xlnm._FilterDatabase" localSheetId="7" hidden="1">'Baton Rouge'!$A$1:$AF$62</definedName>
    <definedName name="_xlnm._FilterDatabase" localSheetId="6" hidden="1">'Houma-Thibodaux'!$A$1:$AF$40</definedName>
    <definedName name="_xlnm._FilterDatabase" localSheetId="0" hidden="1">'LA State'!$A$1:$Y$21</definedName>
    <definedName name="_xlnm._FilterDatabase" localSheetId="8" hidden="1">Lafayette!$A$1:$AF$80</definedName>
    <definedName name="_xlnm._FilterDatabase" localSheetId="9" hidden="1">'Lake Charles'!$A$1:$AF$40</definedName>
    <definedName name="_xlnm._FilterDatabase" localSheetId="5" hidden="1">'New Orleans'!$A$1:$AF$80</definedName>
    <definedName name="_xlnm._FilterDatabase" localSheetId="11" hidden="1">Shreveport!$A$1:$AF$27</definedName>
    <definedName name="_xlnm.Print_Area" localSheetId="10">Alexandria!$A$1:$AD$38</definedName>
    <definedName name="_xlnm.Print_Area" localSheetId="7">'Baton Rouge'!$A$1:$AD$62</definedName>
    <definedName name="_xlnm.Print_Area" localSheetId="6">'Houma-Thibodaux'!$A$1:$AD$40</definedName>
    <definedName name="_xlnm.Print_Area" localSheetId="0">'LA State'!$A$1:$W$21</definedName>
    <definedName name="_xlnm.Print_Area" localSheetId="8">Lafayette!$A$1:$AD$80</definedName>
    <definedName name="_xlnm.Print_Area" localSheetId="9">'Lake Charles'!$A$1:$AD$40</definedName>
    <definedName name="_xlnm.Print_Area" localSheetId="5">'New Orleans'!$A$1:$AD$80</definedName>
    <definedName name="_xlnm.Print_Area" localSheetId="11">Shreveport!$A$1:$AD$27</definedName>
    <definedName name="_xlnm.Print_Titles" localSheetId="10">Alexandria!$1:$3</definedName>
    <definedName name="_xlnm.Print_Titles" localSheetId="7">'Baton Rouge'!$1:$3</definedName>
    <definedName name="_xlnm.Print_Titles" localSheetId="6">'Houma-Thibodaux'!$1:$3</definedName>
    <definedName name="_xlnm.Print_Titles" localSheetId="0">'LA State'!$1:$3</definedName>
    <definedName name="_xlnm.Print_Titles" localSheetId="8">Lafayette!$1:$3</definedName>
    <definedName name="_xlnm.Print_Titles" localSheetId="9">'Lake Charles'!$1:$3</definedName>
    <definedName name="_xlnm.Print_Titles" localSheetId="5">'New Orleans'!$1:$3</definedName>
    <definedName name="_xlnm.Print_Titles" localSheetId="11">Shreveport!$1:$3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50" l="1"/>
  <c r="E55" i="50" l="1"/>
  <c r="F26" i="50"/>
  <c r="G26" i="50" s="1"/>
  <c r="H26" i="50" s="1"/>
  <c r="F55" i="50"/>
  <c r="G55" i="50" s="1"/>
  <c r="E58" i="50"/>
  <c r="F58" i="50"/>
  <c r="G58" i="50" s="1"/>
  <c r="E40" i="50"/>
  <c r="F40" i="50"/>
  <c r="G40" i="50" s="1"/>
  <c r="H40" i="50" s="1"/>
  <c r="D40" i="50"/>
  <c r="D26" i="50"/>
  <c r="D58" i="50"/>
  <c r="D55" i="50"/>
  <c r="E6" i="50"/>
  <c r="E31" i="50"/>
  <c r="E20" i="50"/>
  <c r="E46" i="50"/>
  <c r="E19" i="50"/>
  <c r="E56" i="50"/>
  <c r="E3" i="50"/>
  <c r="E4" i="50"/>
  <c r="E41" i="50"/>
  <c r="E42" i="50"/>
  <c r="E38" i="50"/>
  <c r="E39" i="50"/>
  <c r="D57" i="50"/>
  <c r="E25" i="50"/>
  <c r="E9" i="50"/>
  <c r="E34" i="50"/>
  <c r="E10" i="50"/>
  <c r="E47" i="50"/>
  <c r="E53" i="50"/>
  <c r="E43" i="50"/>
  <c r="E50" i="50"/>
  <c r="E23" i="50"/>
  <c r="E32" i="50"/>
  <c r="E14" i="50"/>
  <c r="E28" i="50"/>
  <c r="E16" i="50"/>
  <c r="E52" i="50"/>
  <c r="E36" i="50"/>
  <c r="E12" i="50"/>
  <c r="E49" i="50"/>
  <c r="E30" i="50"/>
  <c r="E27" i="50"/>
  <c r="E51" i="50"/>
  <c r="E57" i="50"/>
  <c r="E22" i="50"/>
  <c r="E59" i="50"/>
  <c r="F36" i="50"/>
  <c r="G36" i="50" s="1"/>
  <c r="E18" i="50"/>
  <c r="E54" i="50"/>
  <c r="E15" i="50"/>
  <c r="E7" i="50"/>
  <c r="E44" i="50"/>
  <c r="E33" i="50"/>
  <c r="E5" i="50"/>
  <c r="E11" i="50"/>
  <c r="E29" i="50"/>
  <c r="F57" i="50"/>
  <c r="G57" i="50" s="1"/>
  <c r="D36" i="50"/>
  <c r="E24" i="50"/>
  <c r="E8" i="50"/>
  <c r="E21" i="50"/>
  <c r="E13" i="50"/>
  <c r="E45" i="50"/>
  <c r="E37" i="50"/>
  <c r="E48" i="50"/>
  <c r="E35" i="50"/>
  <c r="E17" i="50"/>
  <c r="D59" i="50"/>
  <c r="F59" i="50"/>
  <c r="G59" i="50" s="1"/>
  <c r="D56" i="50"/>
  <c r="F56" i="50"/>
  <c r="G56" i="50" s="1"/>
  <c r="D49" i="50"/>
  <c r="F49" i="50"/>
  <c r="G49" i="50" s="1"/>
  <c r="D8" i="50"/>
  <c r="F10" i="50"/>
  <c r="G10" i="50" s="1"/>
  <c r="D16" i="50"/>
  <c r="F18" i="50"/>
  <c r="G18" i="50" s="1"/>
  <c r="D23" i="50"/>
  <c r="F25" i="50"/>
  <c r="G25" i="50" s="1"/>
  <c r="D31" i="50"/>
  <c r="F33" i="50"/>
  <c r="G33" i="50" s="1"/>
  <c r="D39" i="50"/>
  <c r="F41" i="50"/>
  <c r="G41" i="50" s="1"/>
  <c r="D47" i="50"/>
  <c r="D54" i="50"/>
  <c r="D3" i="50"/>
  <c r="F5" i="50"/>
  <c r="G5" i="50" s="1"/>
  <c r="D11" i="50"/>
  <c r="F13" i="50"/>
  <c r="G13" i="50" s="1"/>
  <c r="D19" i="50"/>
  <c r="F21" i="50"/>
  <c r="G21" i="50" s="1"/>
  <c r="D27" i="50"/>
  <c r="F29" i="50"/>
  <c r="G29" i="50" s="1"/>
  <c r="D34" i="50"/>
  <c r="F37" i="50"/>
  <c r="G37" i="50" s="1"/>
  <c r="D42" i="50"/>
  <c r="F44" i="50"/>
  <c r="G44" i="50" s="1"/>
  <c r="F51" i="50"/>
  <c r="G51" i="50" s="1"/>
  <c r="D6" i="50"/>
  <c r="F8" i="50"/>
  <c r="G8" i="50" s="1"/>
  <c r="D14" i="50"/>
  <c r="F16" i="50"/>
  <c r="G16" i="50" s="1"/>
  <c r="F23" i="50"/>
  <c r="G23" i="50" s="1"/>
  <c r="F31" i="50"/>
  <c r="G31" i="50" s="1"/>
  <c r="D38" i="50"/>
  <c r="F39" i="50"/>
  <c r="G39" i="50" s="1"/>
  <c r="D45" i="50"/>
  <c r="F47" i="50"/>
  <c r="G47" i="50" s="1"/>
  <c r="D52" i="50"/>
  <c r="F54" i="50"/>
  <c r="G54" i="50" s="1"/>
  <c r="F3" i="50"/>
  <c r="G3" i="50" s="1"/>
  <c r="D9" i="50"/>
  <c r="F11" i="50"/>
  <c r="G11" i="50" s="1"/>
  <c r="D17" i="50"/>
  <c r="F19" i="50"/>
  <c r="G19" i="50" s="1"/>
  <c r="D24" i="50"/>
  <c r="F27" i="50"/>
  <c r="G27" i="50" s="1"/>
  <c r="D32" i="50"/>
  <c r="F34" i="50"/>
  <c r="G34" i="50" s="1"/>
  <c r="F42" i="50"/>
  <c r="G42" i="50" s="1"/>
  <c r="D48" i="50"/>
  <c r="D4" i="50"/>
  <c r="F6" i="50"/>
  <c r="G6" i="50" s="1"/>
  <c r="D12" i="50"/>
  <c r="F14" i="50"/>
  <c r="G14" i="50" s="1"/>
  <c r="D20" i="50"/>
  <c r="D28" i="50"/>
  <c r="D35" i="50"/>
  <c r="F38" i="50"/>
  <c r="G38" i="50" s="1"/>
  <c r="D43" i="50"/>
  <c r="F45" i="50"/>
  <c r="G45" i="50" s="1"/>
  <c r="D50" i="50"/>
  <c r="F52" i="50"/>
  <c r="G52" i="50" s="1"/>
  <c r="D7" i="50"/>
  <c r="F9" i="50"/>
  <c r="G9" i="50" s="1"/>
  <c r="D15" i="50"/>
  <c r="F17" i="50"/>
  <c r="G17" i="50" s="1"/>
  <c r="D22" i="50"/>
  <c r="F24" i="50"/>
  <c r="G24" i="50" s="1"/>
  <c r="D30" i="50"/>
  <c r="F32" i="50"/>
  <c r="G32" i="50" s="1"/>
  <c r="D46" i="50"/>
  <c r="F48" i="50"/>
  <c r="G48" i="50" s="1"/>
  <c r="D53" i="50"/>
  <c r="F4" i="50"/>
  <c r="G4" i="50" s="1"/>
  <c r="D10" i="50"/>
  <c r="F12" i="50"/>
  <c r="G12" i="50" s="1"/>
  <c r="D18" i="50"/>
  <c r="F20" i="50"/>
  <c r="G20" i="50" s="1"/>
  <c r="D25" i="50"/>
  <c r="F28" i="50"/>
  <c r="G28" i="50" s="1"/>
  <c r="D33" i="50"/>
  <c r="F35" i="50"/>
  <c r="G35" i="50" s="1"/>
  <c r="D41" i="50"/>
  <c r="F43" i="50"/>
  <c r="G43" i="50" s="1"/>
  <c r="F50" i="50"/>
  <c r="G50" i="50" s="1"/>
  <c r="D5" i="50"/>
  <c r="F7" i="50"/>
  <c r="G7" i="50" s="1"/>
  <c r="D13" i="50"/>
  <c r="F15" i="50"/>
  <c r="G15" i="50" s="1"/>
  <c r="D21" i="50"/>
  <c r="F22" i="50"/>
  <c r="G22" i="50" s="1"/>
  <c r="D29" i="50"/>
  <c r="F30" i="50"/>
  <c r="G30" i="50" s="1"/>
  <c r="D37" i="50"/>
  <c r="D44" i="50"/>
  <c r="F46" i="50"/>
  <c r="G46" i="50" s="1"/>
  <c r="D51" i="50"/>
  <c r="F53" i="50"/>
  <c r="G53" i="50" s="1"/>
  <c r="H58" i="50" l="1"/>
  <c r="H55" i="50"/>
  <c r="H25" i="50"/>
  <c r="H41" i="50"/>
  <c r="H57" i="50"/>
  <c r="H33" i="50"/>
  <c r="H36" i="50"/>
  <c r="H18" i="50"/>
  <c r="H10" i="50"/>
  <c r="H49" i="50"/>
  <c r="H34" i="50"/>
  <c r="H19" i="50"/>
  <c r="H3" i="50"/>
  <c r="H37" i="50"/>
  <c r="H54" i="50"/>
  <c r="H39" i="50"/>
  <c r="H23" i="50"/>
  <c r="H8" i="50"/>
  <c r="H44" i="50"/>
  <c r="H29" i="50"/>
  <c r="H13" i="50"/>
  <c r="H22" i="50"/>
  <c r="H7" i="50"/>
  <c r="H43" i="50"/>
  <c r="H28" i="50"/>
  <c r="H12" i="50"/>
  <c r="H48" i="50"/>
  <c r="H32" i="50"/>
  <c r="H17" i="50"/>
  <c r="H52" i="50"/>
  <c r="H38" i="50"/>
  <c r="H6" i="50"/>
  <c r="H56" i="50"/>
  <c r="H53" i="50"/>
  <c r="H42" i="50"/>
  <c r="H27" i="50"/>
  <c r="H11" i="50"/>
  <c r="H59" i="50"/>
  <c r="H47" i="50"/>
  <c r="H31" i="50"/>
  <c r="H16" i="50"/>
  <c r="H21" i="50"/>
  <c r="H5" i="50"/>
  <c r="H46" i="50"/>
  <c r="H30" i="50"/>
  <c r="H15" i="50"/>
  <c r="H50" i="50"/>
  <c r="H35" i="50"/>
  <c r="H20" i="50"/>
  <c r="H4" i="50"/>
  <c r="H24" i="50"/>
  <c r="H9" i="50"/>
  <c r="H45" i="50"/>
  <c r="H14" i="50"/>
  <c r="H51" i="50"/>
  <c r="D2" i="50" l="1"/>
  <c r="E2" i="50"/>
  <c r="F2" i="50"/>
  <c r="G2" i="50" s="1"/>
  <c r="H2" i="50" l="1"/>
</calcChain>
</file>

<file path=xl/sharedStrings.xml><?xml version="1.0" encoding="utf-8"?>
<sst xmlns="http://schemas.openxmlformats.org/spreadsheetml/2006/main" count="10012" uniqueCount="479">
  <si>
    <t>#1728</t>
  </si>
  <si>
    <t>#365</t>
  </si>
  <si>
    <t>#185</t>
  </si>
  <si>
    <t>#SP7</t>
  </si>
  <si>
    <t>District</t>
  </si>
  <si>
    <t>New
Member
%</t>
  </si>
  <si>
    <t>Loss</t>
  </si>
  <si>
    <t>Net</t>
  </si>
  <si>
    <t>Council
City</t>
  </si>
  <si>
    <r>
      <t xml:space="preserve">Member
Quota
</t>
    </r>
    <r>
      <rPr>
        <b/>
        <sz val="10"/>
        <rFont val="Arial"/>
        <family val="2"/>
      </rPr>
      <t>(McGivney Award)</t>
    </r>
  </si>
  <si>
    <t>Form 365</t>
  </si>
  <si>
    <t>Form 1728</t>
  </si>
  <si>
    <t>Form SP7</t>
  </si>
  <si>
    <t>Form 185</t>
  </si>
  <si>
    <t>Total Quota</t>
  </si>
  <si>
    <t>Intake</t>
  </si>
  <si>
    <t>Membership</t>
  </si>
  <si>
    <t xml:space="preserve">Membership as of 7/1 </t>
  </si>
  <si>
    <t>State</t>
  </si>
  <si>
    <t>GK</t>
  </si>
  <si>
    <t>PD</t>
  </si>
  <si>
    <t>CD</t>
  </si>
  <si>
    <t>FD</t>
  </si>
  <si>
    <t>Safe Environment
Praesidium's Armatus®</t>
  </si>
  <si>
    <t>Grand Knight (501)</t>
  </si>
  <si>
    <t>Family Director (519)</t>
  </si>
  <si>
    <t>Program Director (511)</t>
  </si>
  <si>
    <t>Community Director (514)</t>
  </si>
  <si>
    <t>No Record</t>
  </si>
  <si>
    <t>YES</t>
  </si>
  <si>
    <t xml:space="preserve"> Councils</t>
  </si>
  <si>
    <t>New Orleans</t>
  </si>
  <si>
    <t>Baton Rouge</t>
  </si>
  <si>
    <t>Lafayette</t>
  </si>
  <si>
    <t>Lake Charles</t>
  </si>
  <si>
    <t>Alexandria</t>
  </si>
  <si>
    <t>Shreveport</t>
  </si>
  <si>
    <t>NCD YTD</t>
  </si>
  <si>
    <t>Roundtable YTD</t>
  </si>
  <si>
    <t>Diocese</t>
  </si>
  <si>
    <t>Number of councils</t>
  </si>
  <si>
    <t>Houma-Thibodaux</t>
  </si>
  <si>
    <t>Rank</t>
  </si>
  <si>
    <t xml:space="preserve">District </t>
  </si>
  <si>
    <t>Quota</t>
  </si>
  <si>
    <t>% achieved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</si>
  <si>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</si>
  <si>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</si>
  <si>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</si>
  <si>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</si>
  <si>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</si>
  <si>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</si>
  <si>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</si>
  <si>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</si>
  <si>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</si>
  <si>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</si>
  <si>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</si>
  <si>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</si>
  <si>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</si>
  <si>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</si>
  <si>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</si>
  <si>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</si>
  <si>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</si>
  <si>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</si>
  <si>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</si>
  <si>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</si>
  <si>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</si>
  <si>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</si>
  <si>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</si>
  <si>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</si>
  <si>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</si>
  <si>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</si>
  <si>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</si>
  <si>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</si>
  <si>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</si>
  <si>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</si>
  <si>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</si>
  <si>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</si>
  <si>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</si>
  <si>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</si>
  <si>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</si>
  <si>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</si>
  <si>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37th</t>
  </si>
  <si>
    <t>38th</t>
  </si>
  <si>
    <t>39th</t>
  </si>
  <si>
    <t>40th</t>
  </si>
  <si>
    <t>41st</t>
  </si>
  <si>
    <t>42nd</t>
  </si>
  <si>
    <t>43rd</t>
  </si>
  <si>
    <t>44th</t>
  </si>
  <si>
    <t>45th</t>
  </si>
  <si>
    <t>46th</t>
  </si>
  <si>
    <t>47th</t>
  </si>
  <si>
    <t>48th</t>
  </si>
  <si>
    <t>49th</t>
  </si>
  <si>
    <t>50th</t>
  </si>
  <si>
    <t>51st</t>
  </si>
  <si>
    <t>52nd</t>
  </si>
  <si>
    <t>53rd</t>
  </si>
  <si>
    <t>54th</t>
  </si>
  <si>
    <t>55th</t>
  </si>
  <si>
    <t>Total</t>
  </si>
  <si>
    <t>Compliant</t>
  </si>
  <si>
    <t>Pending</t>
  </si>
  <si>
    <t>Suspended</t>
  </si>
  <si>
    <t>Supreme COH Goals</t>
  </si>
  <si>
    <t>X</t>
  </si>
  <si>
    <r>
      <t xml:space="preserve">Annual
Survey of
Fraternal
Activity
</t>
    </r>
    <r>
      <rPr>
        <b/>
        <sz val="10"/>
        <rFont val="Arial"/>
        <family val="2"/>
      </rPr>
      <t>Due 1/31</t>
    </r>
  </si>
  <si>
    <r>
      <t xml:space="preserve">Columbian
Award
</t>
    </r>
    <r>
      <rPr>
        <b/>
        <sz val="10"/>
        <rFont val="Arial"/>
        <family val="2"/>
      </rPr>
      <t>Due 6/30</t>
    </r>
  </si>
  <si>
    <t>N</t>
  </si>
  <si>
    <t>Denied</t>
  </si>
  <si>
    <t>B</t>
  </si>
  <si>
    <t>Not received</t>
  </si>
  <si>
    <t>Y</t>
  </si>
  <si>
    <t>Approved</t>
  </si>
  <si>
    <r>
      <t xml:space="preserve">Officers
Chosen
Report
</t>
    </r>
    <r>
      <rPr>
        <b/>
        <sz val="10"/>
        <rFont val="Arial"/>
        <family val="2"/>
      </rPr>
      <t>Due 7/1</t>
    </r>
  </si>
  <si>
    <t>Membership Gain</t>
  </si>
  <si>
    <t>Insurance Gain</t>
  </si>
  <si>
    <t>Insurance Loss</t>
  </si>
  <si>
    <t>Insurance Net</t>
  </si>
  <si>
    <t>Total Quotas</t>
  </si>
  <si>
    <t>DD Quota</t>
  </si>
  <si>
    <t>DD Quota % Achieved</t>
  </si>
  <si>
    <t>Star Council Requirements</t>
  </si>
  <si>
    <t>Membership Loss</t>
  </si>
  <si>
    <t>Membership Net</t>
  </si>
  <si>
    <r>
      <t xml:space="preserve">Program
Personnel
Report
</t>
    </r>
    <r>
      <rPr>
        <b/>
        <sz val="10"/>
        <rFont val="Arial"/>
        <family val="2"/>
      </rPr>
      <t>Due 7/1</t>
    </r>
  </si>
  <si>
    <t>Final Council Compliance</t>
  </si>
  <si>
    <t>Council Status</t>
  </si>
  <si>
    <t xml:space="preserve">Total </t>
  </si>
  <si>
    <r>
      <t xml:space="preserve">District Deputy Semiannual Report </t>
    </r>
    <r>
      <rPr>
        <b/>
        <sz val="10"/>
        <rFont val="Arial"/>
        <family val="2"/>
      </rPr>
      <t>Due 9/15</t>
    </r>
  </si>
  <si>
    <t>#944</t>
  </si>
  <si>
    <t>Form 944</t>
  </si>
  <si>
    <t>Language</t>
  </si>
  <si>
    <t>Council Report</t>
  </si>
  <si>
    <t>Not Compliant</t>
  </si>
  <si>
    <t xml:space="preserve">Council is Safe Environment compliant - Final </t>
  </si>
  <si>
    <t>Council is not Safe Environment compliant</t>
  </si>
  <si>
    <t>Council is pending Safe Environment compliance</t>
  </si>
  <si>
    <t>S</t>
  </si>
  <si>
    <t>Spanish council</t>
  </si>
  <si>
    <t>F</t>
  </si>
  <si>
    <t>French council</t>
  </si>
  <si>
    <t>Compliant Councils</t>
  </si>
  <si>
    <t>No report received this FY</t>
  </si>
  <si>
    <t>Suspended council</t>
  </si>
  <si>
    <t>Star Council requirements</t>
  </si>
  <si>
    <t xml:space="preserve">Form fulfilled </t>
  </si>
  <si>
    <t>No</t>
  </si>
  <si>
    <t>Role is not compliant for Safe Environment</t>
  </si>
  <si>
    <t xml:space="preserve">Role is not filled or not on record for Safe Environment </t>
  </si>
  <si>
    <t xml:space="preserve">Role is compliant for Safe Environment </t>
  </si>
  <si>
    <t>District Deputy</t>
  </si>
  <si>
    <t>Louisiana</t>
  </si>
  <si>
    <t>State/District</t>
  </si>
  <si>
    <t>56th</t>
  </si>
  <si>
    <t>Abbeville</t>
  </si>
  <si>
    <t>unassigned</t>
  </si>
  <si>
    <t>FBE*</t>
  </si>
  <si>
    <t>Councils 99 members or less - 10 required participants / 100+ members - 14 required participants</t>
  </si>
  <si>
    <t>Fraternal Benefit Event (FBE)* Due 6/30</t>
  </si>
  <si>
    <t>Events Per Council</t>
  </si>
  <si>
    <t>Total Participants</t>
  </si>
  <si>
    <t>Holy Hours</t>
  </si>
  <si>
    <r>
      <t>Semiannual Council Audit</t>
    </r>
    <r>
      <rPr>
        <b/>
        <i/>
        <sz val="12"/>
        <color theme="1"/>
        <rFont val="Arial"/>
        <family val="2"/>
      </rPr>
      <t xml:space="preserve"> </t>
    </r>
    <r>
      <rPr>
        <b/>
        <sz val="10"/>
        <color theme="0" tint="-0.499984740745262"/>
        <rFont val="Arial"/>
        <family val="2"/>
      </rPr>
      <t>Councils Current on Reporting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Due 8/15</t>
    </r>
  </si>
  <si>
    <t>#1295-1</t>
  </si>
  <si>
    <t>Form 1295-1</t>
  </si>
  <si>
    <r>
      <t>Semiannual Council Audit</t>
    </r>
    <r>
      <rPr>
        <b/>
        <i/>
        <sz val="12"/>
        <color theme="1"/>
        <rFont val="Arial"/>
        <family val="2"/>
      </rPr>
      <t xml:space="preserve"> </t>
    </r>
    <r>
      <rPr>
        <b/>
        <sz val="10"/>
        <color theme="0" tint="-0.499984740745262"/>
        <rFont val="Arial"/>
        <family val="2"/>
      </rPr>
      <t>Councils Current on Reporting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Due 2/15</t>
    </r>
  </si>
  <si>
    <t>#1295-2</t>
  </si>
  <si>
    <t>Form 1295-2</t>
  </si>
  <si>
    <t>57th</t>
  </si>
  <si>
    <t>58th</t>
  </si>
  <si>
    <t>E</t>
  </si>
  <si>
    <t>Louisiana10</t>
  </si>
  <si>
    <t>Michael Centola</t>
  </si>
  <si>
    <t>Jefferson Parish</t>
  </si>
  <si>
    <t/>
  </si>
  <si>
    <t>Berwick</t>
  </si>
  <si>
    <t>Amelia</t>
  </si>
  <si>
    <t>Washington</t>
  </si>
  <si>
    <t>Iota</t>
  </si>
  <si>
    <t>Cut Off</t>
  </si>
  <si>
    <t>Chataignier</t>
  </si>
  <si>
    <t>Livonia</t>
  </si>
  <si>
    <t>Oak Grove</t>
  </si>
  <si>
    <t>Johnson Bayou &amp; Holly Beach</t>
  </si>
  <si>
    <t>Grand Chenier</t>
  </si>
  <si>
    <t>Morse</t>
  </si>
  <si>
    <t>De Quincy</t>
  </si>
  <si>
    <t>Catahoula</t>
  </si>
  <si>
    <t>Mermentau</t>
  </si>
  <si>
    <t>Coteau Holmes</t>
  </si>
  <si>
    <t>Hackberry</t>
  </si>
  <si>
    <t>Pineville</t>
  </si>
  <si>
    <t>Fishville</t>
  </si>
  <si>
    <t>Ruston</t>
  </si>
  <si>
    <t>A</t>
  </si>
  <si>
    <t>Louisiana56</t>
  </si>
  <si>
    <t>Michael J Torma</t>
  </si>
  <si>
    <t>Yes</t>
  </si>
  <si>
    <t>Minden</t>
  </si>
  <si>
    <t>Bossier City</t>
  </si>
  <si>
    <t>Barksdale Afb</t>
  </si>
  <si>
    <t>Louisiana57</t>
  </si>
  <si>
    <t>Ronald R Dupuis Sr</t>
  </si>
  <si>
    <t>Zwolle</t>
  </si>
  <si>
    <t>Many</t>
  </si>
  <si>
    <t>Benton</t>
  </si>
  <si>
    <t>Louisiana58</t>
  </si>
  <si>
    <t>William R Brinkerhoff</t>
  </si>
  <si>
    <t>Monroe</t>
  </si>
  <si>
    <t>West Monroe</t>
  </si>
  <si>
    <t>Swartz</t>
  </si>
  <si>
    <t>Louisiana50</t>
  </si>
  <si>
    <t>Alfred L Mathews Jr</t>
  </si>
  <si>
    <t>Natchitoches</t>
  </si>
  <si>
    <t>Tioga</t>
  </si>
  <si>
    <t>Lecompte</t>
  </si>
  <si>
    <t>Kolin</t>
  </si>
  <si>
    <t>Louisiana52</t>
  </si>
  <si>
    <t>Joseph E Gremillion</t>
  </si>
  <si>
    <t>Marksville</t>
  </si>
  <si>
    <t>Hessmer</t>
  </si>
  <si>
    <t>Mansura</t>
  </si>
  <si>
    <t>Belle Deau</t>
  </si>
  <si>
    <t>Echo</t>
  </si>
  <si>
    <t>Fifth Ward</t>
  </si>
  <si>
    <t>Louisiana54</t>
  </si>
  <si>
    <t>Marvin P Guillot</t>
  </si>
  <si>
    <t>Cottonport</t>
  </si>
  <si>
    <t>Plaucheville</t>
  </si>
  <si>
    <t>Bunkie</t>
  </si>
  <si>
    <t>Moreauville</t>
  </si>
  <si>
    <t>Simmesport</t>
  </si>
  <si>
    <t>Bordelonville</t>
  </si>
  <si>
    <t>Louisiana55</t>
  </si>
  <si>
    <t>Robert E Michiels</t>
  </si>
  <si>
    <t>Louisiana62</t>
  </si>
  <si>
    <t>Eleenor Richard Yandle</t>
  </si>
  <si>
    <t>Creole</t>
  </si>
  <si>
    <t>Leonville</t>
  </si>
  <si>
    <t>New Iberia</t>
  </si>
  <si>
    <t>Louisiana45</t>
  </si>
  <si>
    <t>George J Lannen</t>
  </si>
  <si>
    <t>Kinder</t>
  </si>
  <si>
    <t>Oberlin</t>
  </si>
  <si>
    <t>Oakdale</t>
  </si>
  <si>
    <t>Deridder</t>
  </si>
  <si>
    <t>Leesville</t>
  </si>
  <si>
    <t>Ragley</t>
  </si>
  <si>
    <t>Louisiana46</t>
  </si>
  <si>
    <t>Fray J Zamora</t>
  </si>
  <si>
    <t>Iowa</t>
  </si>
  <si>
    <t>Lacassine</t>
  </si>
  <si>
    <t>Grand Lake Sweet Lake</t>
  </si>
  <si>
    <t>Louisiana47</t>
  </si>
  <si>
    <t>Daniel Reyes</t>
  </si>
  <si>
    <t>Moss Bluff</t>
  </si>
  <si>
    <t>Louisiana48</t>
  </si>
  <si>
    <t>Daniel E Stretcher</t>
  </si>
  <si>
    <t>Jennings</t>
  </si>
  <si>
    <t>Welsh</t>
  </si>
  <si>
    <t>Lake Arthur</t>
  </si>
  <si>
    <t>Hathaway</t>
  </si>
  <si>
    <t>Louisiana49</t>
  </si>
  <si>
    <t>Troy Rizzuto</t>
  </si>
  <si>
    <t>Sulphur</t>
  </si>
  <si>
    <t>Westlake</t>
  </si>
  <si>
    <t>Vinton</t>
  </si>
  <si>
    <t>Carlyss</t>
  </si>
  <si>
    <t>Maplewood</t>
  </si>
  <si>
    <t>Louisiana31</t>
  </si>
  <si>
    <t>Mr Jean R Picou Jr</t>
  </si>
  <si>
    <t>Patterson</t>
  </si>
  <si>
    <t>Centerville</t>
  </si>
  <si>
    <t>Bayou Vista</t>
  </si>
  <si>
    <t>Louisiana32</t>
  </si>
  <si>
    <t>William G Miller</t>
  </si>
  <si>
    <t>Franklin</t>
  </si>
  <si>
    <t>Jeanerette</t>
  </si>
  <si>
    <t>Loreauville</t>
  </si>
  <si>
    <t>Baldwin Chartn</t>
  </si>
  <si>
    <t>Louisiana33</t>
  </si>
  <si>
    <t>James P Boudreaux</t>
  </si>
  <si>
    <t>Louisiana34</t>
  </si>
  <si>
    <t>Joseph I East Jr</t>
  </si>
  <si>
    <t>St Martinville</t>
  </si>
  <si>
    <t>Breaux Bridge</t>
  </si>
  <si>
    <t>Cecilia</t>
  </si>
  <si>
    <t>Parks</t>
  </si>
  <si>
    <t>Henderson</t>
  </si>
  <si>
    <t>Louisiana35</t>
  </si>
  <si>
    <t>Felix M Guidry Jr</t>
  </si>
  <si>
    <t>Kaplan</t>
  </si>
  <si>
    <t>Gueydan</t>
  </si>
  <si>
    <t>Erath</t>
  </si>
  <si>
    <t>Delcambre</t>
  </si>
  <si>
    <t>Louisiana36</t>
  </si>
  <si>
    <t>Paul D Gisclair</t>
  </si>
  <si>
    <t>Youngsville</t>
  </si>
  <si>
    <t>Broussard</t>
  </si>
  <si>
    <t>Louisiana37</t>
  </si>
  <si>
    <t>Gerard C Labat</t>
  </si>
  <si>
    <t>Maurice</t>
  </si>
  <si>
    <t>Leroy</t>
  </si>
  <si>
    <t>Milton</t>
  </si>
  <si>
    <t>Louisiana38</t>
  </si>
  <si>
    <t>Marshall J Miller</t>
  </si>
  <si>
    <t>Carencro</t>
  </si>
  <si>
    <t>Scott</t>
  </si>
  <si>
    <t>Louisiana39</t>
  </si>
  <si>
    <t>David K Landry</t>
  </si>
  <si>
    <t>Louisiana41</t>
  </si>
  <si>
    <t>Leslie G Martin Sr</t>
  </si>
  <si>
    <t>Eunice</t>
  </si>
  <si>
    <t>Rayne</t>
  </si>
  <si>
    <t>Basile</t>
  </si>
  <si>
    <t>Duralde</t>
  </si>
  <si>
    <t>Mowata</t>
  </si>
  <si>
    <t>Louisiana42</t>
  </si>
  <si>
    <t>Not Appointed</t>
  </si>
  <si>
    <t>Opelousas</t>
  </si>
  <si>
    <t>Port Barre</t>
  </si>
  <si>
    <t>Arnaudville</t>
  </si>
  <si>
    <t>Lawtell</t>
  </si>
  <si>
    <t>Grand Prairie</t>
  </si>
  <si>
    <t>Louisiana43</t>
  </si>
  <si>
    <t>Estherwood</t>
  </si>
  <si>
    <t>Evangeline</t>
  </si>
  <si>
    <t>Crowley</t>
  </si>
  <si>
    <t>Egan</t>
  </si>
  <si>
    <t>Louisiana44</t>
  </si>
  <si>
    <t>Jeremy C Thibodeaux</t>
  </si>
  <si>
    <t>Ville Platte</t>
  </si>
  <si>
    <t>Church Point</t>
  </si>
  <si>
    <t>Mamou</t>
  </si>
  <si>
    <t>Pine Prairie</t>
  </si>
  <si>
    <t>Mire</t>
  </si>
  <si>
    <t>Cankton</t>
  </si>
  <si>
    <t>Louisiana60</t>
  </si>
  <si>
    <t>William J Mccrossen Jr</t>
  </si>
  <si>
    <t>Bell City</t>
  </si>
  <si>
    <t>Avondale</t>
  </si>
  <si>
    <t>Metairie</t>
  </si>
  <si>
    <t>Louisiana22</t>
  </si>
  <si>
    <t>Mr John L Broggi</t>
  </si>
  <si>
    <t>Hammond</t>
  </si>
  <si>
    <t>Ponchatoula</t>
  </si>
  <si>
    <t>Independence</t>
  </si>
  <si>
    <t>Albany</t>
  </si>
  <si>
    <t>Amite</t>
  </si>
  <si>
    <t>Tickfaw</t>
  </si>
  <si>
    <t>Louisiana23</t>
  </si>
  <si>
    <t>Duane L Breaux</t>
  </si>
  <si>
    <t>Napoleonville</t>
  </si>
  <si>
    <t>Pierre Part</t>
  </si>
  <si>
    <t>Belle Rose</t>
  </si>
  <si>
    <t>Labadieville</t>
  </si>
  <si>
    <t>Louisiana24</t>
  </si>
  <si>
    <t>Robert S Bewick</t>
  </si>
  <si>
    <t>Plaquemine</t>
  </si>
  <si>
    <t>Brusly</t>
  </si>
  <si>
    <t>Louisiana25</t>
  </si>
  <si>
    <t>John T Gautreau</t>
  </si>
  <si>
    <t>Prairieville</t>
  </si>
  <si>
    <t>St Gabriel</t>
  </si>
  <si>
    <t>St Amant</t>
  </si>
  <si>
    <t>French Settlement</t>
  </si>
  <si>
    <t>Gonzales</t>
  </si>
  <si>
    <t>Louisiana26</t>
  </si>
  <si>
    <t>Samuel Mistretta</t>
  </si>
  <si>
    <t>Louisiana27</t>
  </si>
  <si>
    <t>Herbert J Hollkamp</t>
  </si>
  <si>
    <t>New Roads</t>
  </si>
  <si>
    <t>Morganza</t>
  </si>
  <si>
    <t>Baker-Zachary</t>
  </si>
  <si>
    <t>St Francisville</t>
  </si>
  <si>
    <t>Lakeland</t>
  </si>
  <si>
    <t>Zachary</t>
  </si>
  <si>
    <t>Louisiana28</t>
  </si>
  <si>
    <t>James E Stell</t>
  </si>
  <si>
    <t>Greenwell Springs</t>
  </si>
  <si>
    <t>Louisiana29</t>
  </si>
  <si>
    <t>Donald W Pourciau</t>
  </si>
  <si>
    <t>Denham Springs</t>
  </si>
  <si>
    <t>Louisiana61</t>
  </si>
  <si>
    <t>Kevin P Heltz Sr</t>
  </si>
  <si>
    <t>Donaldsonville</t>
  </si>
  <si>
    <t>Fenton</t>
  </si>
  <si>
    <t>Louisiana63</t>
  </si>
  <si>
    <t>Joseph Keith Gautreau Sr</t>
  </si>
  <si>
    <t>Vacherie</t>
  </si>
  <si>
    <t>Unassigned</t>
  </si>
  <si>
    <t>LouisianaUnassigned</t>
  </si>
  <si>
    <t>Louisiana15</t>
  </si>
  <si>
    <t>Norman J Lefort Jr</t>
  </si>
  <si>
    <t>Lockport</t>
  </si>
  <si>
    <t>Mathews</t>
  </si>
  <si>
    <t>Larose</t>
  </si>
  <si>
    <t>Golden Meadow</t>
  </si>
  <si>
    <t>Louisiana16</t>
  </si>
  <si>
    <t>Mark K Bascle</t>
  </si>
  <si>
    <t>Houma</t>
  </si>
  <si>
    <t>Louisiana17</t>
  </si>
  <si>
    <t>Tommy J Rodrigue Sr</t>
  </si>
  <si>
    <t>Chauvin</t>
  </si>
  <si>
    <t>Theriot</t>
  </si>
  <si>
    <t>Bourg</t>
  </si>
  <si>
    <t>Louisiana18</t>
  </si>
  <si>
    <t>Anthony J Barbier</t>
  </si>
  <si>
    <t>Thibodaux</t>
  </si>
  <si>
    <t>Kraemer</t>
  </si>
  <si>
    <t>Louisiana19</t>
  </si>
  <si>
    <t>Christopher A Thibodeaux</t>
  </si>
  <si>
    <t>Bayou Blue</t>
  </si>
  <si>
    <t>Louisiana20</t>
  </si>
  <si>
    <t>Jerome P Benoit</t>
  </si>
  <si>
    <t>Raceland</t>
  </si>
  <si>
    <t>Chackbay</t>
  </si>
  <si>
    <t>St Charles</t>
  </si>
  <si>
    <t>Schriever</t>
  </si>
  <si>
    <t>Morgan City</t>
  </si>
  <si>
    <t>Louisiana1</t>
  </si>
  <si>
    <t>David A Caruso</t>
  </si>
  <si>
    <t>Chalmette</t>
  </si>
  <si>
    <t>Violet</t>
  </si>
  <si>
    <t>Louisiana2</t>
  </si>
  <si>
    <t>Mr Paul A Eckert</t>
  </si>
  <si>
    <t>Louisiana3</t>
  </si>
  <si>
    <t>Patrick J Guise</t>
  </si>
  <si>
    <t>Louisiana4</t>
  </si>
  <si>
    <t>Albert L Chauvin Jr</t>
  </si>
  <si>
    <t>Algiers</t>
  </si>
  <si>
    <t>Barataria</t>
  </si>
  <si>
    <t>Harvey</t>
  </si>
  <si>
    <t>Louisiana5</t>
  </si>
  <si>
    <t>John M Francis</t>
  </si>
  <si>
    <t>Louisiana6</t>
  </si>
  <si>
    <t>Steven E Geiling</t>
  </si>
  <si>
    <t>Kenner</t>
  </si>
  <si>
    <t>Harahan</t>
  </si>
  <si>
    <t>River Ridge</t>
  </si>
  <si>
    <t>Louisiana7</t>
  </si>
  <si>
    <t>Kevin J Lisicki</t>
  </si>
  <si>
    <t>Gramercy</t>
  </si>
  <si>
    <t>Norco</t>
  </si>
  <si>
    <t>La Place</t>
  </si>
  <si>
    <t>Louisiana8</t>
  </si>
  <si>
    <t>Glenn F Esteve</t>
  </si>
  <si>
    <t>Gretna</t>
  </si>
  <si>
    <t>Belle Chasse</t>
  </si>
  <si>
    <t>Port Sulphur</t>
  </si>
  <si>
    <t>Louisiana9</t>
  </si>
  <si>
    <t>Gregory G Galle</t>
  </si>
  <si>
    <t>Marrero</t>
  </si>
  <si>
    <t>Gretna-Terrytown</t>
  </si>
  <si>
    <t>Louisiana11</t>
  </si>
  <si>
    <t>Garry J Boudreaux</t>
  </si>
  <si>
    <t>Luling</t>
  </si>
  <si>
    <t>Reserve</t>
  </si>
  <si>
    <t>Louisiana12</t>
  </si>
  <si>
    <t>Keith J Ross</t>
  </si>
  <si>
    <t>Slidell</t>
  </si>
  <si>
    <t>Lacombe</t>
  </si>
  <si>
    <t>Louisiana13</t>
  </si>
  <si>
    <t>Robert M Schultz Jr</t>
  </si>
  <si>
    <t>Bogalusa</t>
  </si>
  <si>
    <t>Covington</t>
  </si>
  <si>
    <t>Folsom</t>
  </si>
  <si>
    <t>Franklinton</t>
  </si>
  <si>
    <t>Abita Springs</t>
  </si>
  <si>
    <t>Louisiana14</t>
  </si>
  <si>
    <t>Arthur J Mc Dowell Jr</t>
  </si>
  <si>
    <t>Mandeville</t>
  </si>
  <si>
    <t>Madisonville</t>
  </si>
  <si>
    <t>Saint Benedict</t>
  </si>
  <si>
    <t>Westwego</t>
  </si>
  <si>
    <t>Dulac</t>
  </si>
  <si>
    <t>Waggaman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</si>
</sst>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0.0%;[Red]\-0.0%"/>
    <numFmt numFmtId="166" formatCode="0_);[Red]\(0\)"/>
  </numFmts>
  <fonts count="44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color theme="3" tint="0.3999755851924192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i/>
      <sz val="12"/>
      <color rgb="FFFF0000"/>
      <name val="Arial"/>
      <family val="2"/>
    </font>
    <font>
      <sz val="10"/>
      <color indexed="8"/>
      <name val="sansserif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24242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  <font>
      <sz val="10"/>
      <color rgb="FF242424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">
    <xf numFmtId="0" fontId="0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1" fillId="0" borderId="0"/>
    <xf numFmtId="0" fontId="22" fillId="0" borderId="0"/>
    <xf numFmtId="0" fontId="28" fillId="0" borderId="0"/>
    <xf numFmtId="0" fontId="29" fillId="0" borderId="0"/>
    <xf numFmtId="0" fontId="30" fillId="0" borderId="0"/>
    <xf numFmtId="0" fontId="33" fillId="0" borderId="0"/>
    <xf numFmtId="0" fontId="34" fillId="0" borderId="0"/>
    <xf numFmtId="0" fontId="38" fillId="0" borderId="0"/>
  </cellStyleXfs>
  <cellXfs count="22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10" fontId="1" fillId="0" borderId="1" xfId="3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1" fillId="2" borderId="1" xfId="3" applyNumberFormat="1" applyFont="1" applyFill="1" applyBorder="1" applyAlignment="1">
      <alignment horizontal="center"/>
    </xf>
    <xf numFmtId="10" fontId="1" fillId="2" borderId="0" xfId="3" applyNumberFormat="1" applyFont="1" applyFill="1" applyBorder="1" applyAlignment="1">
      <alignment horizontal="center"/>
    </xf>
    <xf numFmtId="10" fontId="3" fillId="2" borderId="0" xfId="3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0" fontId="1" fillId="0" borderId="6" xfId="3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4" xfId="0" applyFont="1" applyFill="1" applyBorder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0" fontId="1" fillId="2" borderId="4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14" fillId="2" borderId="0" xfId="0" applyFont="1" applyFill="1"/>
    <xf numFmtId="0" fontId="1" fillId="2" borderId="0" xfId="0" applyFont="1" applyFill="1" applyAlignment="1">
      <alignment horizontal="left"/>
    </xf>
    <xf numFmtId="0" fontId="1" fillId="0" borderId="6" xfId="0" applyFont="1" applyBorder="1" applyAlignment="1">
      <alignment horizontal="center" vertical="center" textRotation="90" wrapText="1" readingOrder="2"/>
    </xf>
    <xf numFmtId="0" fontId="1" fillId="2" borderId="1" xfId="0" applyFont="1" applyFill="1" applyBorder="1"/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" fillId="0" borderId="6" xfId="0" applyFont="1" applyBorder="1" applyAlignment="1">
      <alignment horizontal="center" textRotation="90" wrapText="1" readingOrder="2"/>
    </xf>
    <xf numFmtId="0" fontId="12" fillId="2" borderId="0" xfId="3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textRotation="90"/>
    </xf>
    <xf numFmtId="164" fontId="8" fillId="2" borderId="3" xfId="0" applyNumberFormat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10" fontId="16" fillId="2" borderId="4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0" fontId="13" fillId="2" borderId="0" xfId="0" applyFont="1" applyFill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3" fontId="1" fillId="4" borderId="7" xfId="0" applyNumberFormat="1" applyFont="1" applyFill="1" applyBorder="1" applyAlignment="1">
      <alignment horizontal="center"/>
    </xf>
    <xf numFmtId="0" fontId="12" fillId="2" borderId="13" xfId="0" applyFont="1" applyFill="1" applyBorder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0" fontId="2" fillId="0" borderId="0" xfId="3" applyNumberFormat="1" applyFont="1" applyFill="1" applyBorder="1" applyAlignment="1">
      <alignment horizontal="center"/>
    </xf>
    <xf numFmtId="10" fontId="2" fillId="2" borderId="0" xfId="3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65" fontId="2" fillId="2" borderId="2" xfId="3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0" fontId="23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2" fillId="2" borderId="0" xfId="0" applyFont="1" applyFill="1"/>
    <xf numFmtId="0" fontId="1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1" fillId="2" borderId="0" xfId="3" applyNumberFormat="1" applyFont="1" applyFill="1" applyBorder="1" applyAlignment="1"/>
    <xf numFmtId="3" fontId="1" fillId="2" borderId="0" xfId="0" applyNumberFormat="1" applyFont="1" applyFill="1" applyAlignment="1">
      <alignment horizontal="center"/>
    </xf>
    <xf numFmtId="0" fontId="23" fillId="0" borderId="2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wrapText="1"/>
    </xf>
    <xf numFmtId="0" fontId="12" fillId="10" borderId="2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3" fillId="0" borderId="2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6" fillId="0" borderId="2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16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/>
    </xf>
    <xf numFmtId="166" fontId="2" fillId="2" borderId="2" xfId="3" applyNumberFormat="1" applyFont="1" applyFill="1" applyBorder="1" applyAlignment="1">
      <alignment horizontal="center"/>
    </xf>
    <xf numFmtId="1" fontId="12" fillId="10" borderId="2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 textRotation="90"/>
    </xf>
    <xf numFmtId="164" fontId="7" fillId="2" borderId="3" xfId="0" applyNumberFormat="1" applyFont="1" applyFill="1" applyBorder="1" applyAlignment="1">
      <alignment horizontal="left" vertical="center"/>
    </xf>
    <xf numFmtId="164" fontId="7" fillId="2" borderId="3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2" xfId="0" applyFont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10" fontId="16" fillId="2" borderId="13" xfId="3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2" borderId="12" xfId="3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49" fontId="12" fillId="2" borderId="0" xfId="0" applyNumberFormat="1" applyFont="1" applyFill="1"/>
    <xf numFmtId="0" fontId="12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2" fillId="2" borderId="14" xfId="0" applyFont="1" applyFill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/>
    <xf numFmtId="1" fontId="3" fillId="0" borderId="0" xfId="0" applyNumberFormat="1" applyFont="1"/>
    <xf numFmtId="0" fontId="32" fillId="3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7" borderId="7" xfId="0" applyFont="1" applyFill="1" applyBorder="1"/>
    <xf numFmtId="0" fontId="12" fillId="4" borderId="7" xfId="0" applyFont="1" applyFill="1" applyBorder="1"/>
    <xf numFmtId="0" fontId="12" fillId="6" borderId="7" xfId="0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20" fillId="5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3" fillId="0" borderId="2" xfId="3" applyNumberFormat="1" applyFont="1" applyBorder="1"/>
    <xf numFmtId="1" fontId="3" fillId="0" borderId="2" xfId="0" applyNumberFormat="1" applyFont="1" applyBorder="1"/>
    <xf numFmtId="1" fontId="12" fillId="10" borderId="2" xfId="0" applyNumberFormat="1" applyFont="1" applyFill="1" applyBorder="1" applyAlignment="1">
      <alignment horizontal="center" wrapText="1"/>
    </xf>
    <xf numFmtId="0" fontId="12" fillId="10" borderId="2" xfId="0" applyFont="1" applyFill="1" applyBorder="1" applyAlignment="1">
      <alignment horizontal="center" wrapText="1"/>
    </xf>
    <xf numFmtId="10" fontId="12" fillId="10" borderId="2" xfId="3" applyNumberFormat="1" applyFont="1" applyFill="1" applyBorder="1" applyAlignment="1">
      <alignment horizontal="center" wrapText="1"/>
    </xf>
    <xf numFmtId="10" fontId="3" fillId="0" borderId="0" xfId="3" applyNumberFormat="1" applyFont="1"/>
    <xf numFmtId="0" fontId="12" fillId="10" borderId="2" xfId="3" applyNumberFormat="1" applyFont="1" applyFill="1" applyBorder="1" applyAlignment="1">
      <alignment horizontal="center" wrapText="1"/>
    </xf>
    <xf numFmtId="0" fontId="3" fillId="0" borderId="2" xfId="3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6" fillId="2" borderId="5" xfId="0" applyFont="1" applyFill="1" applyBorder="1" applyAlignment="1">
      <alignment horizontal="center" vertical="center"/>
    </xf>
    <xf numFmtId="1" fontId="36" fillId="2" borderId="4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10" fontId="36" fillId="2" borderId="4" xfId="3" applyNumberFormat="1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/>
    </xf>
    <xf numFmtId="1" fontId="36" fillId="2" borderId="16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10" fontId="36" fillId="0" borderId="1" xfId="3" applyNumberFormat="1" applyFont="1" applyFill="1" applyBorder="1" applyAlignment="1">
      <alignment horizontal="center"/>
    </xf>
    <xf numFmtId="1" fontId="36" fillId="2" borderId="1" xfId="3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1" fontId="37" fillId="0" borderId="2" xfId="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1" fontId="36" fillId="2" borderId="4" xfId="3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1" fontId="1" fillId="2" borderId="4" xfId="3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39" fillId="4" borderId="19" xfId="3" applyNumberFormat="1" applyFont="1" applyFill="1" applyBorder="1" applyAlignment="1">
      <alignment horizontal="center" wrapText="1"/>
    </xf>
    <xf numFmtId="1" fontId="36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39" fillId="4" borderId="1" xfId="3" applyNumberFormat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wrapText="1"/>
    </xf>
    <xf numFmtId="0" fontId="40" fillId="0" borderId="20" xfId="0" applyFont="1" applyBorder="1" applyAlignment="1">
      <alignment horizontal="center"/>
    </xf>
    <xf numFmtId="0" fontId="12" fillId="11" borderId="7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1" fontId="41" fillId="2" borderId="1" xfId="3" applyNumberFormat="1" applyFont="1" applyFill="1" applyBorder="1" applyAlignment="1">
      <alignment horizontal="center"/>
    </xf>
    <xf numFmtId="1" fontId="42" fillId="2" borderId="1" xfId="3" applyNumberFormat="1" applyFont="1" applyFill="1" applyBorder="1" applyAlignment="1">
      <alignment horizontal="center"/>
    </xf>
    <xf numFmtId="0" fontId="40" fillId="0" borderId="24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36" fillId="2" borderId="6" xfId="0" applyFont="1" applyFill="1" applyBorder="1" applyAlignment="1">
      <alignment horizontal="center" vertical="center"/>
    </xf>
    <xf numFmtId="0" fontId="3" fillId="0" borderId="15" xfId="0" applyFont="1" applyBorder="1"/>
    <xf numFmtId="0" fontId="23" fillId="0" borderId="18" xfId="0" applyFont="1" applyBorder="1" applyAlignment="1">
      <alignment horizontal="right" vertical="top" wrapText="1"/>
    </xf>
    <xf numFmtId="0" fontId="43" fillId="4" borderId="7" xfId="0" applyFont="1" applyFill="1" applyBorder="1" applyAlignment="1">
      <alignment horizontal="center" vertical="center"/>
    </xf>
    <xf numFmtId="0" fontId="43" fillId="13" borderId="0" xfId="0" applyFont="1" applyFill="1" applyAlignment="1">
      <alignment vertical="center"/>
    </xf>
    <xf numFmtId="0" fontId="39" fillId="4" borderId="4" xfId="3" applyNumberFormat="1" applyFont="1" applyFill="1" applyBorder="1" applyAlignment="1">
      <alignment horizontal="center" wrapText="1"/>
    </xf>
    <xf numFmtId="0" fontId="3" fillId="0" borderId="2" xfId="0" applyFont="1" applyBorder="1"/>
    <xf numFmtId="164" fontId="7" fillId="0" borderId="3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12" xfId="0" applyFont="1" applyBorder="1"/>
    <xf numFmtId="0" fontId="1" fillId="0" borderId="16" xfId="0" applyFont="1" applyBorder="1"/>
    <xf numFmtId="0" fontId="40" fillId="0" borderId="27" xfId="0" applyFont="1" applyBorder="1" applyAlignment="1">
      <alignment horizontal="center"/>
    </xf>
    <xf numFmtId="0" fontId="12" fillId="2" borderId="6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1" fillId="2" borderId="12" xfId="0" applyFont="1" applyFill="1" applyBorder="1"/>
    <xf numFmtId="0" fontId="1" fillId="2" borderId="16" xfId="0" applyFont="1" applyFill="1" applyBorder="1"/>
    <xf numFmtId="0" fontId="1" fillId="0" borderId="2" xfId="0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left"/>
    </xf>
    <xf numFmtId="164" fontId="19" fillId="0" borderId="3" xfId="0" applyNumberFormat="1" applyFont="1" applyBorder="1" applyAlignment="1">
      <alignment horizontal="left"/>
    </xf>
    <xf numFmtId="3" fontId="1" fillId="2" borderId="9" xfId="3" applyNumberFormat="1" applyFont="1" applyFill="1" applyBorder="1" applyAlignment="1">
      <alignment horizontal="center"/>
    </xf>
    <xf numFmtId="0" fontId="1" fillId="2" borderId="11" xfId="3" applyNumberFormat="1" applyFont="1" applyFill="1" applyBorder="1" applyAlignment="1">
      <alignment horizontal="center"/>
    </xf>
    <xf numFmtId="0" fontId="1" fillId="2" borderId="0" xfId="3" applyNumberFormat="1" applyFont="1" applyFill="1" applyBorder="1" applyAlignment="1">
      <alignment horizontal="center"/>
    </xf>
    <xf numFmtId="0" fontId="1" fillId="4" borderId="9" xfId="3" applyNumberFormat="1" applyFont="1" applyFill="1" applyBorder="1" applyAlignment="1">
      <alignment horizontal="center"/>
    </xf>
    <xf numFmtId="0" fontId="1" fillId="4" borderId="11" xfId="3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textRotation="90" wrapText="1"/>
    </xf>
    <xf numFmtId="0" fontId="12" fillId="2" borderId="0" xfId="0" applyFont="1" applyFill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9" xfId="3" applyNumberFormat="1" applyFont="1" applyFill="1" applyBorder="1" applyAlignment="1">
      <alignment horizontal="center"/>
    </xf>
    <xf numFmtId="0" fontId="1" fillId="0" borderId="11" xfId="3" applyNumberFormat="1" applyFont="1" applyFill="1" applyBorder="1" applyAlignment="1">
      <alignment horizontal="center"/>
    </xf>
    <xf numFmtId="10" fontId="1" fillId="0" borderId="25" xfId="3" applyNumberFormat="1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2" fillId="2" borderId="21" xfId="0" applyFont="1" applyFill="1" applyBorder="1" applyAlignment="1">
      <alignment horizontal="center" vertical="center" textRotation="90" wrapText="1"/>
    </xf>
    <xf numFmtId="0" fontId="12" fillId="2" borderId="22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 wrapText="1"/>
    </xf>
    <xf numFmtId="10" fontId="1" fillId="2" borderId="25" xfId="3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textRotation="90" wrapText="1"/>
    </xf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0" borderId="0" xfId="0"/>
  </cellXfs>
  <cellStyles count="12">
    <cellStyle name="Normal" xfId="0" builtinId="0"/>
    <cellStyle name="Normal 10" xfId="10" xr:uid="{FB9F817F-A591-4637-8E6A-16AFEA70C060}"/>
    <cellStyle name="Normal 11" xfId="11" xr:uid="{CEA5AFBE-5035-40C7-91DF-F1DCFF934AD1}"/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584ACE66-9F41-4B93-8198-CC543A41AC62}"/>
    <cellStyle name="Normal 7" xfId="7" xr:uid="{71E4E678-0E26-4273-8F32-9AB3C01934CD}"/>
    <cellStyle name="Normal 8" xfId="8" xr:uid="{91E12E0E-2527-440E-8BC0-2D230EB9B8A9}"/>
    <cellStyle name="Normal 9" xfId="9" xr:uid="{906DDD75-10EB-4288-857B-478617928D4E}"/>
    <cellStyle name="Percent" xfId="3" builtinId="5"/>
  </cellStyles>
  <dxfs count="267"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rgb="FFFF0000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ill>
        <patternFill>
          <bgColor theme="3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D993"/>
      <color rgb="FFEB5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1"/>
  <sheetViews>
    <sheetView tabSelected="1" zoomScale="75" zoomScaleNormal="75" zoomScaleSheetLayoutView="75" workbookViewId="0">
      <pane ySplit="3" topLeftCell="A4" activePane="bottomLeft" state="frozen"/>
      <selection pane="bottomLeft" activeCell="H6" sqref="H6"/>
    </sheetView>
  </sheetViews>
  <sheetFormatPr defaultColWidth="7.140625" defaultRowHeight="12.75"/>
  <cols>
    <col min="1" max="1" width="26.28515625" style="21" bestFit="1" customWidth="1"/>
    <col min="2" max="2" width="6.28515625" style="22" customWidth="1"/>
    <col min="3" max="3" width="9.140625" style="35" bestFit="1" customWidth="1"/>
    <col min="4" max="4" width="16.85546875" style="92" bestFit="1" customWidth="1"/>
    <col min="5" max="5" width="9.28515625" style="23" bestFit="1" customWidth="1"/>
    <col min="6" max="7" width="9.28515625" style="23" customWidth="1"/>
    <col min="8" max="8" width="18.140625" style="10" bestFit="1" customWidth="1"/>
    <col min="9" max="9" width="9.28515625" style="10" bestFit="1" customWidth="1"/>
    <col min="10" max="10" width="6.28515625" style="10" customWidth="1"/>
    <col min="11" max="11" width="6.42578125" style="10" bestFit="1" customWidth="1"/>
    <col min="12" max="13" width="13.42578125" style="10" customWidth="1"/>
    <col min="14" max="15" width="12.85546875" style="15" customWidth="1"/>
    <col min="16" max="16" width="13.42578125" style="15" customWidth="1"/>
    <col min="17" max="17" width="11.28515625" style="15" customWidth="1"/>
    <col min="18" max="18" width="11.7109375" style="15" customWidth="1"/>
    <col min="19" max="19" width="12.7109375" style="15" customWidth="1"/>
    <col min="20" max="20" width="12.7109375" style="22" bestFit="1" customWidth="1"/>
    <col min="21" max="21" width="1.85546875" style="15" customWidth="1"/>
    <col min="22" max="22" width="11.7109375" style="15" bestFit="1" customWidth="1"/>
    <col min="23" max="23" width="15.5703125" style="15" bestFit="1" customWidth="1"/>
    <col min="24" max="24" width="15.5703125" style="15" customWidth="1"/>
    <col min="25" max="25" width="13.85546875" style="15" customWidth="1"/>
    <col min="26" max="32" width="7.140625" style="15"/>
    <col min="33" max="33" width="35.7109375" style="15" bestFit="1" customWidth="1"/>
    <col min="34" max="34" width="39.5703125" style="15" bestFit="1" customWidth="1"/>
    <col min="35" max="35" width="42" style="15" bestFit="1" customWidth="1"/>
    <col min="36" max="36" width="37.85546875" style="15" bestFit="1" customWidth="1"/>
    <col min="37" max="16384" width="7.140625" style="15"/>
  </cols>
  <sheetData>
    <row r="1" spans="1:36" ht="144.6" customHeight="1" thickBot="1">
      <c r="A1" s="75" t="s">
        <v>39</v>
      </c>
      <c r="B1" s="38" t="s">
        <v>40</v>
      </c>
      <c r="C1" s="36" t="s">
        <v>17</v>
      </c>
      <c r="D1" s="86" t="s">
        <v>9</v>
      </c>
      <c r="E1" s="30" t="s">
        <v>116</v>
      </c>
      <c r="F1" s="30" t="s">
        <v>124</v>
      </c>
      <c r="G1" s="30" t="s">
        <v>125</v>
      </c>
      <c r="H1" s="13" t="s">
        <v>5</v>
      </c>
      <c r="I1" s="30" t="s">
        <v>117</v>
      </c>
      <c r="J1" s="30" t="s">
        <v>118</v>
      </c>
      <c r="K1" s="30" t="s">
        <v>119</v>
      </c>
      <c r="L1" s="215" t="s">
        <v>160</v>
      </c>
      <c r="M1" s="216"/>
      <c r="N1" s="12" t="s">
        <v>126</v>
      </c>
      <c r="O1" s="12" t="s">
        <v>107</v>
      </c>
      <c r="P1" s="12" t="s">
        <v>108</v>
      </c>
      <c r="Q1" s="208" t="s">
        <v>23</v>
      </c>
      <c r="R1" s="209"/>
      <c r="S1" s="209"/>
      <c r="T1" s="209"/>
      <c r="U1" s="16"/>
      <c r="V1" s="12" t="s">
        <v>115</v>
      </c>
      <c r="W1" s="197" t="s">
        <v>164</v>
      </c>
      <c r="X1" s="197" t="s">
        <v>167</v>
      </c>
      <c r="Y1" s="128" t="s">
        <v>130</v>
      </c>
    </row>
    <row r="2" spans="1:36" ht="16.5" thickBot="1">
      <c r="A2" s="198">
        <v>45538</v>
      </c>
      <c r="B2" s="199"/>
      <c r="C2" s="39"/>
      <c r="D2" s="87"/>
      <c r="E2" s="40"/>
      <c r="F2" s="40"/>
      <c r="G2" s="40"/>
      <c r="H2" s="41"/>
      <c r="I2" s="41"/>
      <c r="J2" s="41"/>
      <c r="K2" s="41"/>
      <c r="L2" s="210" t="s">
        <v>123</v>
      </c>
      <c r="M2" s="211"/>
      <c r="N2" s="211"/>
      <c r="O2" s="211"/>
      <c r="P2" s="211"/>
      <c r="Q2" s="211"/>
      <c r="R2" s="211"/>
      <c r="S2" s="211"/>
      <c r="T2" s="212"/>
      <c r="U2" s="17"/>
      <c r="V2" s="48"/>
      <c r="W2" s="17"/>
      <c r="X2" s="17"/>
    </row>
    <row r="3" spans="1:36" s="24" customFormat="1" ht="44.25" customHeight="1">
      <c r="A3" s="55"/>
      <c r="B3" s="56"/>
      <c r="C3" s="35"/>
      <c r="D3" s="92"/>
      <c r="E3" s="23"/>
      <c r="F3" s="23"/>
      <c r="G3" s="23"/>
      <c r="H3" s="59"/>
      <c r="I3" s="59"/>
      <c r="J3" s="59"/>
      <c r="K3" s="59"/>
      <c r="L3" s="161" t="s">
        <v>161</v>
      </c>
      <c r="M3" s="183" t="s">
        <v>162</v>
      </c>
      <c r="N3" s="60" t="s">
        <v>1</v>
      </c>
      <c r="O3" s="60" t="s">
        <v>0</v>
      </c>
      <c r="P3" s="60" t="s">
        <v>3</v>
      </c>
      <c r="Q3" s="66" t="s">
        <v>24</v>
      </c>
      <c r="R3" s="66" t="s">
        <v>26</v>
      </c>
      <c r="S3" s="66" t="s">
        <v>27</v>
      </c>
      <c r="T3" s="66" t="s">
        <v>25</v>
      </c>
      <c r="U3" s="20"/>
      <c r="V3" s="61" t="s">
        <v>2</v>
      </c>
      <c r="W3" s="61" t="s">
        <v>165</v>
      </c>
      <c r="X3" s="61" t="s">
        <v>168</v>
      </c>
      <c r="Y3" s="129" t="s">
        <v>131</v>
      </c>
    </row>
    <row r="4" spans="1:36" s="24" customFormat="1" ht="17.25" customHeight="1">
      <c r="A4" s="81" t="s">
        <v>31</v>
      </c>
      <c r="B4" s="152">
        <v>67</v>
      </c>
      <c r="C4" s="153">
        <v>7626</v>
      </c>
      <c r="D4" s="154">
        <v>482</v>
      </c>
      <c r="E4" s="153">
        <v>83</v>
      </c>
      <c r="F4" s="153">
        <v>0</v>
      </c>
      <c r="G4" s="153">
        <v>83</v>
      </c>
      <c r="H4" s="155">
        <v>0.17219917012448133</v>
      </c>
      <c r="I4" s="153">
        <v>3</v>
      </c>
      <c r="J4" s="153">
        <v>10</v>
      </c>
      <c r="K4" s="153">
        <v>-7</v>
      </c>
      <c r="L4" s="154">
        <v>4</v>
      </c>
      <c r="M4" s="154">
        <v>37</v>
      </c>
      <c r="N4" s="153">
        <v>49</v>
      </c>
      <c r="O4" s="153">
        <v>0</v>
      </c>
      <c r="P4" s="153">
        <v>0</v>
      </c>
      <c r="Q4" s="153">
        <v>47</v>
      </c>
      <c r="R4" s="153">
        <v>37</v>
      </c>
      <c r="S4" s="153">
        <v>32</v>
      </c>
      <c r="T4" s="153">
        <v>36</v>
      </c>
      <c r="U4" s="153"/>
      <c r="V4" s="152">
        <v>58</v>
      </c>
      <c r="W4" s="152">
        <v>34</v>
      </c>
      <c r="X4" s="152">
        <v>0</v>
      </c>
      <c r="Y4" s="152">
        <v>53</v>
      </c>
    </row>
    <row r="5" spans="1:36" s="24" customFormat="1" ht="17.25" customHeight="1">
      <c r="A5" s="81" t="s">
        <v>41</v>
      </c>
      <c r="B5" s="152">
        <v>27</v>
      </c>
      <c r="C5" s="153">
        <v>3287</v>
      </c>
      <c r="D5" s="154">
        <v>198</v>
      </c>
      <c r="E5" s="154">
        <v>8</v>
      </c>
      <c r="F5" s="153">
        <v>0</v>
      </c>
      <c r="G5" s="153">
        <v>8</v>
      </c>
      <c r="H5" s="155">
        <v>4.0404040404040407E-2</v>
      </c>
      <c r="I5" s="153">
        <v>5</v>
      </c>
      <c r="J5" s="153">
        <v>4</v>
      </c>
      <c r="K5" s="153">
        <v>1</v>
      </c>
      <c r="L5" s="154">
        <v>2</v>
      </c>
      <c r="M5" s="154">
        <v>26</v>
      </c>
      <c r="N5" s="153">
        <v>24</v>
      </c>
      <c r="O5" s="153">
        <v>0</v>
      </c>
      <c r="P5" s="153">
        <v>0</v>
      </c>
      <c r="Q5" s="153">
        <v>25</v>
      </c>
      <c r="R5" s="153">
        <v>19</v>
      </c>
      <c r="S5" s="153">
        <v>20</v>
      </c>
      <c r="T5" s="153">
        <v>20</v>
      </c>
      <c r="U5" s="153"/>
      <c r="V5" s="152">
        <v>27</v>
      </c>
      <c r="W5" s="152">
        <v>17</v>
      </c>
      <c r="X5" s="152">
        <v>0</v>
      </c>
      <c r="Y5" s="152">
        <v>19</v>
      </c>
    </row>
    <row r="6" spans="1:36" s="24" customFormat="1" ht="17.25" customHeight="1">
      <c r="A6" s="82" t="s">
        <v>32</v>
      </c>
      <c r="B6" s="152">
        <v>49</v>
      </c>
      <c r="C6" s="153">
        <v>5725</v>
      </c>
      <c r="D6" s="154">
        <v>367</v>
      </c>
      <c r="E6" s="154">
        <v>36</v>
      </c>
      <c r="F6" s="153">
        <v>0</v>
      </c>
      <c r="G6" s="153">
        <v>36</v>
      </c>
      <c r="H6" s="155">
        <v>9.8092643051771122E-2</v>
      </c>
      <c r="I6" s="153">
        <v>11</v>
      </c>
      <c r="J6" s="153">
        <v>4</v>
      </c>
      <c r="K6" s="153">
        <v>7</v>
      </c>
      <c r="L6" s="154">
        <v>0</v>
      </c>
      <c r="M6" s="154">
        <v>0</v>
      </c>
      <c r="N6" s="153">
        <v>33</v>
      </c>
      <c r="O6" s="153">
        <v>0</v>
      </c>
      <c r="P6" s="153">
        <v>0</v>
      </c>
      <c r="Q6" s="153">
        <v>29</v>
      </c>
      <c r="R6" s="153">
        <v>27</v>
      </c>
      <c r="S6" s="153">
        <v>22</v>
      </c>
      <c r="T6" s="153">
        <v>23</v>
      </c>
      <c r="U6" s="153"/>
      <c r="V6" s="152">
        <v>38</v>
      </c>
      <c r="W6" s="152">
        <v>19</v>
      </c>
      <c r="X6" s="152">
        <v>0</v>
      </c>
      <c r="Y6" s="152">
        <v>26</v>
      </c>
    </row>
    <row r="7" spans="1:36" s="24" customFormat="1" ht="17.25" customHeight="1">
      <c r="A7" s="82" t="s">
        <v>33</v>
      </c>
      <c r="B7" s="152">
        <v>67</v>
      </c>
      <c r="C7" s="153">
        <v>6495</v>
      </c>
      <c r="D7" s="154">
        <v>417</v>
      </c>
      <c r="E7" s="154">
        <v>21</v>
      </c>
      <c r="F7" s="153">
        <v>0</v>
      </c>
      <c r="G7" s="153">
        <v>21</v>
      </c>
      <c r="H7" s="155">
        <v>5.0359712230215826E-2</v>
      </c>
      <c r="I7" s="153">
        <v>4</v>
      </c>
      <c r="J7" s="153">
        <v>9</v>
      </c>
      <c r="K7" s="153">
        <v>-5</v>
      </c>
      <c r="L7" s="154">
        <v>0</v>
      </c>
      <c r="M7" s="154">
        <v>0</v>
      </c>
      <c r="N7" s="153">
        <v>35</v>
      </c>
      <c r="O7" s="153">
        <v>0</v>
      </c>
      <c r="P7" s="153">
        <v>0</v>
      </c>
      <c r="Q7" s="153">
        <v>36</v>
      </c>
      <c r="R7" s="153">
        <v>28</v>
      </c>
      <c r="S7" s="153">
        <v>19</v>
      </c>
      <c r="T7" s="153">
        <v>19</v>
      </c>
      <c r="U7" s="153"/>
      <c r="V7" s="152">
        <v>48</v>
      </c>
      <c r="W7" s="152">
        <v>21</v>
      </c>
      <c r="X7" s="152">
        <v>0</v>
      </c>
      <c r="Y7" s="152">
        <v>30</v>
      </c>
    </row>
    <row r="8" spans="1:36" s="24" customFormat="1" ht="17.25" customHeight="1">
      <c r="A8" s="82" t="s">
        <v>34</v>
      </c>
      <c r="B8" s="152">
        <v>27</v>
      </c>
      <c r="C8" s="153">
        <v>2856</v>
      </c>
      <c r="D8" s="154">
        <v>183</v>
      </c>
      <c r="E8" s="154">
        <v>16</v>
      </c>
      <c r="F8" s="153">
        <v>0</v>
      </c>
      <c r="G8" s="153">
        <v>16</v>
      </c>
      <c r="H8" s="155">
        <v>8.7431693989071038E-2</v>
      </c>
      <c r="I8" s="153">
        <v>2</v>
      </c>
      <c r="J8" s="153">
        <v>1</v>
      </c>
      <c r="K8" s="153">
        <v>1</v>
      </c>
      <c r="L8" s="154">
        <v>2</v>
      </c>
      <c r="M8" s="154">
        <v>26</v>
      </c>
      <c r="N8" s="153">
        <v>21</v>
      </c>
      <c r="O8" s="153">
        <v>0</v>
      </c>
      <c r="P8" s="153">
        <v>0</v>
      </c>
      <c r="Q8" s="153">
        <v>20</v>
      </c>
      <c r="R8" s="153">
        <v>15</v>
      </c>
      <c r="S8" s="153">
        <v>12</v>
      </c>
      <c r="T8" s="153">
        <v>14</v>
      </c>
      <c r="U8" s="153"/>
      <c r="V8" s="152">
        <v>25</v>
      </c>
      <c r="W8" s="152">
        <v>12</v>
      </c>
      <c r="X8" s="152">
        <v>0</v>
      </c>
      <c r="Y8" s="152">
        <v>27</v>
      </c>
    </row>
    <row r="9" spans="1:36" s="24" customFormat="1" ht="17.25" customHeight="1">
      <c r="A9" s="82" t="s">
        <v>35</v>
      </c>
      <c r="B9" s="152">
        <v>25</v>
      </c>
      <c r="C9" s="153">
        <v>2059</v>
      </c>
      <c r="D9" s="154">
        <v>146</v>
      </c>
      <c r="E9" s="154">
        <v>16</v>
      </c>
      <c r="F9" s="153">
        <v>0</v>
      </c>
      <c r="G9" s="153">
        <v>16</v>
      </c>
      <c r="H9" s="155">
        <v>0.1095890410958904</v>
      </c>
      <c r="I9" s="153">
        <v>2</v>
      </c>
      <c r="J9" s="153">
        <v>0</v>
      </c>
      <c r="K9" s="153">
        <v>2</v>
      </c>
      <c r="L9" s="154">
        <v>0</v>
      </c>
      <c r="M9" s="154">
        <v>0</v>
      </c>
      <c r="N9" s="153">
        <v>14</v>
      </c>
      <c r="O9" s="153">
        <v>0</v>
      </c>
      <c r="P9" s="153">
        <v>0</v>
      </c>
      <c r="Q9" s="153">
        <v>17</v>
      </c>
      <c r="R9" s="153">
        <v>10</v>
      </c>
      <c r="S9" s="153">
        <v>7</v>
      </c>
      <c r="T9" s="153">
        <v>8</v>
      </c>
      <c r="U9" s="153"/>
      <c r="V9" s="152">
        <v>20</v>
      </c>
      <c r="W9" s="152">
        <v>6</v>
      </c>
      <c r="X9" s="152">
        <v>0</v>
      </c>
      <c r="Y9" s="152">
        <v>19</v>
      </c>
    </row>
    <row r="10" spans="1:36" s="24" customFormat="1" ht="17.25" customHeight="1">
      <c r="A10" s="82" t="s">
        <v>36</v>
      </c>
      <c r="B10" s="152">
        <v>14</v>
      </c>
      <c r="C10" s="153">
        <v>1464</v>
      </c>
      <c r="D10" s="154">
        <v>105</v>
      </c>
      <c r="E10" s="154">
        <v>12</v>
      </c>
      <c r="F10" s="153">
        <v>0</v>
      </c>
      <c r="G10" s="153">
        <v>12</v>
      </c>
      <c r="H10" s="155">
        <v>0.11428571428571428</v>
      </c>
      <c r="I10" s="153">
        <v>3</v>
      </c>
      <c r="J10" s="153">
        <v>1</v>
      </c>
      <c r="K10" s="153">
        <v>2</v>
      </c>
      <c r="L10" s="154">
        <v>0</v>
      </c>
      <c r="M10" s="154">
        <v>0</v>
      </c>
      <c r="N10" s="153">
        <v>13</v>
      </c>
      <c r="O10" s="153">
        <v>0</v>
      </c>
      <c r="P10" s="153">
        <v>0</v>
      </c>
      <c r="Q10" s="153">
        <v>14</v>
      </c>
      <c r="R10" s="153">
        <v>9</v>
      </c>
      <c r="S10" s="153">
        <v>5</v>
      </c>
      <c r="T10" s="153">
        <v>5</v>
      </c>
      <c r="U10" s="153">
        <v>0</v>
      </c>
      <c r="V10" s="153">
        <v>14</v>
      </c>
      <c r="W10" s="153">
        <v>6</v>
      </c>
      <c r="X10" s="153">
        <v>0</v>
      </c>
      <c r="Y10" s="153">
        <v>14</v>
      </c>
    </row>
    <row r="11" spans="1:36" s="24" customFormat="1" ht="17.25" customHeight="1">
      <c r="A11" s="82" t="s">
        <v>104</v>
      </c>
      <c r="B11" s="152">
        <v>21</v>
      </c>
      <c r="C11" s="153">
        <v>703</v>
      </c>
      <c r="D11" s="154">
        <v>107</v>
      </c>
      <c r="E11" s="154">
        <v>0</v>
      </c>
      <c r="F11" s="153">
        <v>0</v>
      </c>
      <c r="G11" s="153">
        <v>0</v>
      </c>
      <c r="H11" s="155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1</v>
      </c>
      <c r="X11" s="153">
        <v>0</v>
      </c>
      <c r="Y11" s="153">
        <v>5</v>
      </c>
    </row>
    <row r="12" spans="1:36" s="24" customFormat="1" ht="18">
      <c r="A12" s="84" t="s">
        <v>30</v>
      </c>
      <c r="B12" s="85"/>
      <c r="C12" s="142" t="s">
        <v>18</v>
      </c>
      <c r="D12" s="143" t="s">
        <v>14</v>
      </c>
      <c r="E12" s="144" t="s">
        <v>15</v>
      </c>
      <c r="F12" s="144" t="s">
        <v>6</v>
      </c>
      <c r="G12" s="144" t="s">
        <v>7</v>
      </c>
      <c r="H12" s="145" t="s">
        <v>16</v>
      </c>
      <c r="I12" s="145" t="s">
        <v>15</v>
      </c>
      <c r="J12" s="145" t="s">
        <v>6</v>
      </c>
      <c r="K12" s="145" t="s">
        <v>7</v>
      </c>
      <c r="L12" s="145" t="s">
        <v>101</v>
      </c>
      <c r="M12" s="145" t="s">
        <v>101</v>
      </c>
      <c r="N12" s="144" t="s">
        <v>10</v>
      </c>
      <c r="O12" s="144" t="s">
        <v>11</v>
      </c>
      <c r="P12" s="142" t="s">
        <v>12</v>
      </c>
      <c r="Q12" s="144" t="s">
        <v>19</v>
      </c>
      <c r="R12" s="144" t="s">
        <v>20</v>
      </c>
      <c r="S12" s="144" t="s">
        <v>21</v>
      </c>
      <c r="T12" s="144" t="s">
        <v>22</v>
      </c>
      <c r="U12" s="146"/>
      <c r="V12" s="144" t="s">
        <v>13</v>
      </c>
      <c r="W12" s="144" t="s">
        <v>166</v>
      </c>
      <c r="X12" s="144" t="s">
        <v>169</v>
      </c>
      <c r="Y12" s="178" t="s">
        <v>132</v>
      </c>
    </row>
    <row r="13" spans="1:36" s="24" customFormat="1" ht="17.25" customHeight="1" thickBot="1">
      <c r="A13" s="83"/>
      <c r="B13" s="194">
        <v>297</v>
      </c>
      <c r="C13" s="147">
        <v>30215</v>
      </c>
      <c r="D13" s="148">
        <v>2005</v>
      </c>
      <c r="E13" s="149">
        <v>192</v>
      </c>
      <c r="F13" s="149">
        <v>0</v>
      </c>
      <c r="G13" s="149">
        <v>192</v>
      </c>
      <c r="H13" s="150">
        <v>9.5760598503740649E-2</v>
      </c>
      <c r="I13" s="151">
        <v>30</v>
      </c>
      <c r="J13" s="175">
        <v>29</v>
      </c>
      <c r="K13" s="151">
        <v>1</v>
      </c>
      <c r="L13" s="162">
        <v>8</v>
      </c>
      <c r="M13" s="162">
        <v>89</v>
      </c>
      <c r="N13" s="156">
        <v>189</v>
      </c>
      <c r="O13" s="156">
        <v>0</v>
      </c>
      <c r="P13" s="156">
        <v>0</v>
      </c>
      <c r="Q13" s="156">
        <v>188</v>
      </c>
      <c r="R13" s="156">
        <v>145</v>
      </c>
      <c r="S13" s="156">
        <v>117</v>
      </c>
      <c r="T13" s="156">
        <v>125</v>
      </c>
      <c r="U13" s="151"/>
      <c r="V13" s="151">
        <v>230</v>
      </c>
      <c r="W13" s="151">
        <v>116</v>
      </c>
      <c r="X13" s="151">
        <v>0</v>
      </c>
      <c r="Y13" s="151">
        <v>193</v>
      </c>
    </row>
    <row r="14" spans="1:36" s="24" customFormat="1" ht="17.25" customHeight="1" thickBot="1">
      <c r="A14" s="19"/>
      <c r="B14" s="3"/>
      <c r="C14" s="206" t="s">
        <v>105</v>
      </c>
      <c r="D14" s="206"/>
      <c r="E14" s="54">
        <v>1578</v>
      </c>
      <c r="F14" s="73"/>
      <c r="G14" s="73"/>
      <c r="H14" s="9"/>
      <c r="I14" s="9"/>
      <c r="J14" s="9"/>
      <c r="K14" s="9"/>
      <c r="L14" s="210" t="s">
        <v>123</v>
      </c>
      <c r="M14" s="211"/>
      <c r="N14" s="211"/>
      <c r="O14" s="211"/>
      <c r="P14" s="211"/>
      <c r="Q14" s="211"/>
      <c r="R14" s="211"/>
      <c r="S14" s="211"/>
      <c r="T14" s="212"/>
      <c r="U14" s="3"/>
      <c r="V14" s="19"/>
      <c r="W14" s="29"/>
      <c r="X14" s="29"/>
      <c r="AG14" s="50"/>
      <c r="AH14" s="50"/>
      <c r="AI14" s="50"/>
      <c r="AJ14" s="50"/>
    </row>
    <row r="15" spans="1:36" ht="17.25" customHeight="1" thickBot="1">
      <c r="A15" s="19"/>
      <c r="B15" s="21"/>
      <c r="AG15" s="50"/>
      <c r="AH15" s="50"/>
      <c r="AI15" s="50"/>
      <c r="AJ15" s="50"/>
    </row>
    <row r="16" spans="1:36" ht="17.25" customHeight="1" thickBot="1">
      <c r="A16" s="121"/>
      <c r="B16" s="21" t="s">
        <v>144</v>
      </c>
      <c r="C16" s="21"/>
      <c r="D16" s="21"/>
      <c r="E16" s="35"/>
      <c r="N16" s="23"/>
      <c r="P16" s="37"/>
      <c r="Q16" s="205"/>
      <c r="R16" s="205"/>
      <c r="S16" s="37"/>
      <c r="T16" s="23"/>
    </row>
    <row r="17" spans="1:20" ht="17.25" customHeight="1" thickBot="1">
      <c r="A17" s="122" t="s">
        <v>109</v>
      </c>
      <c r="B17" s="21" t="s">
        <v>110</v>
      </c>
      <c r="C17" s="21"/>
      <c r="D17" s="21"/>
      <c r="E17" s="35"/>
      <c r="N17" s="203" t="s">
        <v>37</v>
      </c>
      <c r="O17" s="204"/>
      <c r="P17" s="69"/>
      <c r="Q17" s="70"/>
      <c r="R17" s="207"/>
      <c r="S17" s="207"/>
      <c r="T17" s="23"/>
    </row>
    <row r="18" spans="1:20" ht="17.25" customHeight="1" thickBot="1">
      <c r="A18" s="122" t="s">
        <v>111</v>
      </c>
      <c r="B18" s="21" t="s">
        <v>112</v>
      </c>
      <c r="C18" s="21"/>
      <c r="D18" s="112"/>
      <c r="E18" s="35"/>
      <c r="N18" s="200">
        <v>0</v>
      </c>
      <c r="O18" s="201"/>
      <c r="P18" s="69"/>
      <c r="Q18" s="70"/>
      <c r="R18" s="202"/>
      <c r="S18" s="202"/>
    </row>
    <row r="19" spans="1:20" ht="17.25" customHeight="1" thickBot="1">
      <c r="A19" s="123"/>
      <c r="B19" s="116" t="s">
        <v>145</v>
      </c>
      <c r="C19" s="21"/>
      <c r="D19" s="112"/>
      <c r="E19" s="35"/>
      <c r="N19" s="71"/>
      <c r="O19" s="69"/>
      <c r="P19" s="69"/>
      <c r="Q19" s="69"/>
      <c r="R19" s="69"/>
      <c r="S19" s="69"/>
      <c r="T19" s="23"/>
    </row>
    <row r="20" spans="1:20" ht="17.25" customHeight="1" thickBot="1">
      <c r="A20" s="124"/>
      <c r="B20" s="116" t="s">
        <v>146</v>
      </c>
      <c r="C20" s="21"/>
      <c r="D20" s="112"/>
      <c r="E20" s="35"/>
      <c r="N20" s="203" t="s">
        <v>38</v>
      </c>
      <c r="O20" s="204"/>
      <c r="P20" s="69"/>
      <c r="Q20" s="202"/>
      <c r="R20" s="202"/>
      <c r="S20" s="72"/>
      <c r="T20" s="23"/>
    </row>
    <row r="21" spans="1:20" ht="17.25" customHeight="1" thickBot="1">
      <c r="A21" s="125" t="s">
        <v>106</v>
      </c>
      <c r="B21" s="112" t="s">
        <v>147</v>
      </c>
      <c r="C21" s="112"/>
      <c r="D21" s="112"/>
      <c r="E21" s="35"/>
      <c r="N21" s="213">
        <v>6</v>
      </c>
      <c r="O21" s="214"/>
      <c r="P21" s="69"/>
      <c r="Q21" s="202"/>
      <c r="R21" s="202"/>
      <c r="S21" s="72"/>
    </row>
    <row r="22" spans="1:20" ht="13.5" thickBot="1">
      <c r="A22" s="125" t="s">
        <v>113</v>
      </c>
      <c r="B22" s="112" t="s">
        <v>114</v>
      </c>
      <c r="C22" s="112"/>
      <c r="D22" s="112"/>
      <c r="E22" s="35"/>
    </row>
    <row r="23" spans="1:20" ht="16.5" thickBot="1">
      <c r="A23" s="170" t="s">
        <v>148</v>
      </c>
      <c r="B23" s="112" t="s">
        <v>149</v>
      </c>
      <c r="C23" s="112"/>
      <c r="D23" s="21"/>
      <c r="E23" s="35"/>
      <c r="N23" s="203" t="s">
        <v>163</v>
      </c>
      <c r="O23" s="204"/>
      <c r="P23" s="69"/>
    </row>
    <row r="24" spans="1:20" ht="16.5" thickBot="1">
      <c r="A24" s="122" t="s">
        <v>28</v>
      </c>
      <c r="B24" s="112" t="s">
        <v>150</v>
      </c>
      <c r="C24" s="112"/>
      <c r="D24" s="21"/>
      <c r="E24" s="35"/>
      <c r="N24" s="213">
        <v>3</v>
      </c>
      <c r="O24" s="214"/>
      <c r="P24" s="69"/>
    </row>
    <row r="25" spans="1:20" ht="13.5" thickBot="1">
      <c r="A25" s="173" t="s">
        <v>29</v>
      </c>
      <c r="B25" s="112" t="s">
        <v>151</v>
      </c>
      <c r="C25" s="112"/>
      <c r="D25" s="21"/>
      <c r="E25" s="35"/>
    </row>
    <row r="26" spans="1:20" ht="13.5" thickBot="1">
      <c r="A26" s="169" t="s">
        <v>102</v>
      </c>
      <c r="B26" s="21" t="s">
        <v>136</v>
      </c>
      <c r="C26" s="21"/>
      <c r="D26" s="22"/>
      <c r="E26" s="21"/>
      <c r="F26" s="35"/>
    </row>
    <row r="27" spans="1:20" ht="13.5" thickBot="1">
      <c r="A27" s="122" t="s">
        <v>135</v>
      </c>
      <c r="B27" s="21" t="s">
        <v>137</v>
      </c>
      <c r="C27" s="21"/>
      <c r="D27" s="22"/>
      <c r="E27" s="21"/>
      <c r="F27" s="35"/>
    </row>
    <row r="28" spans="1:20" ht="13.5" thickBot="1">
      <c r="A28" s="170" t="s">
        <v>103</v>
      </c>
      <c r="B28" s="21" t="s">
        <v>138</v>
      </c>
      <c r="C28" s="21"/>
      <c r="D28" s="22"/>
      <c r="E28" s="21"/>
      <c r="F28" s="35"/>
    </row>
    <row r="29" spans="1:20" ht="13.5" thickBot="1">
      <c r="A29" s="171" t="s">
        <v>139</v>
      </c>
      <c r="B29" s="21" t="s">
        <v>140</v>
      </c>
      <c r="C29" s="21"/>
      <c r="D29" s="22"/>
      <c r="E29" s="21"/>
      <c r="F29" s="35"/>
    </row>
    <row r="30" spans="1:20" ht="13.5" thickBot="1">
      <c r="A30" s="172" t="s">
        <v>141</v>
      </c>
      <c r="B30" s="21" t="s">
        <v>142</v>
      </c>
      <c r="C30" s="21"/>
      <c r="D30" s="22"/>
      <c r="E30" s="21"/>
      <c r="F30" s="35"/>
    </row>
    <row r="31" spans="1:20" ht="13.5" thickBot="1">
      <c r="A31" s="181" t="s">
        <v>158</v>
      </c>
      <c r="B31" s="182" t="s">
        <v>159</v>
      </c>
    </row>
  </sheetData>
  <sortState xmlns:xlrd2="http://schemas.microsoft.com/office/spreadsheetml/2017/richdata2" ref="A4:AA61">
    <sortCondition ref="B4:B61"/>
    <sortCondition ref="A4:A61"/>
  </sortState>
  <mergeCells count="17">
    <mergeCell ref="Q1:T1"/>
    <mergeCell ref="L2:T2"/>
    <mergeCell ref="L14:T14"/>
    <mergeCell ref="N24:O24"/>
    <mergeCell ref="N21:O21"/>
    <mergeCell ref="Q21:R21"/>
    <mergeCell ref="Q20:R20"/>
    <mergeCell ref="L1:M1"/>
    <mergeCell ref="A2:B2"/>
    <mergeCell ref="N18:O18"/>
    <mergeCell ref="R18:S18"/>
    <mergeCell ref="N20:O20"/>
    <mergeCell ref="N23:O23"/>
    <mergeCell ref="Q16:R16"/>
    <mergeCell ref="C14:D14"/>
    <mergeCell ref="N17:O17"/>
    <mergeCell ref="R17:S17"/>
  </mergeCells>
  <phoneticPr fontId="5" type="noConversion"/>
  <conditionalFormatting sqref="F4:F11">
    <cfRule type="cellIs" dxfId="266" priority="8" operator="greaterThan">
      <formula>0</formula>
    </cfRule>
  </conditionalFormatting>
  <conditionalFormatting sqref="F13">
    <cfRule type="cellIs" dxfId="265" priority="7" operator="greaterThan">
      <formula>0</formula>
    </cfRule>
  </conditionalFormatting>
  <conditionalFormatting sqref="H4:H11">
    <cfRule type="cellIs" dxfId="264" priority="3" operator="between">
      <formula>-5</formula>
      <formula>-0.01</formula>
    </cfRule>
    <cfRule type="cellIs" dxfId="263" priority="4" operator="between">
      <formula>0.01</formula>
      <formula>0.499</formula>
    </cfRule>
    <cfRule type="cellIs" dxfId="262" priority="5" operator="between">
      <formula>0.5</formula>
      <formula>0.999</formula>
    </cfRule>
    <cfRule type="cellIs" dxfId="261" priority="6" operator="between">
      <formula>1</formula>
      <formula>5</formula>
    </cfRule>
  </conditionalFormatting>
  <conditionalFormatting sqref="J13">
    <cfRule type="cellIs" dxfId="260" priority="2" operator="greaterThan">
      <formula>0</formula>
    </cfRule>
  </conditionalFormatting>
  <conditionalFormatting sqref="K13">
    <cfRule type="cellIs" dxfId="259" priority="1" operator="lessThan">
      <formula>0</formula>
    </cfRule>
  </conditionalFormatting>
  <printOptions horizontalCentered="1"/>
  <pageMargins left="0.25" right="0.25" top="0.75" bottom="0.5" header="0.25" footer="0.25"/>
  <pageSetup scale="50" fitToHeight="0" orientation="landscape" r:id="rId1"/>
  <headerFooter scaleWithDoc="0">
    <oddHeader>&amp;C&amp;"Arial,Bold"&amp;14Louisiana State Council, Knights of Columbus
Star Tracker</oddHeader>
    <oddFooter>&amp;CPage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71"/>
  <sheetViews>
    <sheetView topLeftCell="H1" zoomScale="75" zoomScaleNormal="75" zoomScaleSheetLayoutView="75" workbookViewId="0">
      <pane ySplit="3" topLeftCell="A17" activePane="bottomLeft" state="frozen"/>
      <selection activeCell="H22" sqref="H22"/>
      <selection pane="bottomLeft" activeCell="H22" sqref="H22"/>
    </sheetView>
  </sheetViews>
  <sheetFormatPr defaultColWidth="7.140625" defaultRowHeight="12.75"/>
  <cols>
    <col min="1" max="1" width="16.140625" style="21" bestFit="1" customWidth="1"/>
    <col min="2" max="2" width="6.5703125" style="21" customWidth="1"/>
    <col min="3" max="3" width="7.7109375" style="21" customWidth="1"/>
    <col min="4" max="4" width="7.7109375" style="21" hidden="1" customWidth="1"/>
    <col min="5" max="5" width="11" style="22" customWidth="1"/>
    <col min="6" max="6" width="11.7109375" style="22" hidden="1" customWidth="1"/>
    <col min="7" max="7" width="16.7109375" style="22" bestFit="1" customWidth="1"/>
    <col min="8" max="8" width="16.7109375" style="21" customWidth="1"/>
    <col min="9" max="9" width="8" style="35" bestFit="1" customWidth="1"/>
    <col min="10" max="10" width="12.42578125" style="92" customWidth="1"/>
    <col min="11" max="11" width="7.140625" style="23" bestFit="1" customWidth="1"/>
    <col min="12" max="13" width="7.140625" style="23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1.8554687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8554687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39"/>
      <c r="J2" s="87"/>
      <c r="K2" s="40"/>
      <c r="L2" s="40"/>
      <c r="M2" s="40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88"/>
      <c r="K3" s="57"/>
      <c r="L3" s="57"/>
      <c r="M3" s="57"/>
      <c r="N3" s="58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4" customFormat="1" ht="17.25" customHeight="1">
      <c r="A4" s="67">
        <v>2893</v>
      </c>
      <c r="B4" s="74" t="s">
        <v>196</v>
      </c>
      <c r="C4" s="74" t="s">
        <v>172</v>
      </c>
      <c r="D4" s="74" t="s">
        <v>153</v>
      </c>
      <c r="E4" s="68">
        <v>45</v>
      </c>
      <c r="F4" s="99" t="s">
        <v>242</v>
      </c>
      <c r="G4" s="99" t="s">
        <v>243</v>
      </c>
      <c r="H4" s="179" t="s">
        <v>244</v>
      </c>
      <c r="I4" s="118">
        <v>130</v>
      </c>
      <c r="J4" s="89">
        <v>7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0</v>
      </c>
      <c r="Q4" s="7">
        <v>0</v>
      </c>
      <c r="R4" s="93">
        <v>0</v>
      </c>
      <c r="S4" s="93">
        <v>0</v>
      </c>
      <c r="T4" s="14" t="s">
        <v>106</v>
      </c>
      <c r="U4" s="14"/>
      <c r="V4" s="6"/>
      <c r="W4" s="51" t="s">
        <v>199</v>
      </c>
      <c r="X4" s="51" t="s">
        <v>148</v>
      </c>
      <c r="Y4" s="51" t="s">
        <v>199</v>
      </c>
      <c r="Z4" s="51" t="s">
        <v>148</v>
      </c>
      <c r="AA4" s="51" t="s">
        <v>135</v>
      </c>
      <c r="AB4" s="52"/>
      <c r="AC4" s="14" t="s">
        <v>106</v>
      </c>
      <c r="AD4" s="14" t="s">
        <v>106</v>
      </c>
      <c r="AE4" s="14" t="s">
        <v>176</v>
      </c>
      <c r="AF4" s="52">
        <v>1</v>
      </c>
    </row>
    <row r="5" spans="1:32" s="25" customFormat="1" ht="17.25" customHeight="1">
      <c r="A5" s="67">
        <v>3353</v>
      </c>
      <c r="B5" s="74" t="s">
        <v>196</v>
      </c>
      <c r="C5" s="74" t="s">
        <v>172</v>
      </c>
      <c r="D5" s="74" t="s">
        <v>153</v>
      </c>
      <c r="E5" s="68">
        <v>45</v>
      </c>
      <c r="F5" s="99" t="s">
        <v>242</v>
      </c>
      <c r="G5" s="99" t="s">
        <v>243</v>
      </c>
      <c r="H5" s="179" t="s">
        <v>245</v>
      </c>
      <c r="I5" s="118">
        <v>63</v>
      </c>
      <c r="J5" s="89">
        <v>5</v>
      </c>
      <c r="K5" s="4">
        <v>1</v>
      </c>
      <c r="L5" s="4">
        <v>0</v>
      </c>
      <c r="M5" s="4">
        <v>1</v>
      </c>
      <c r="N5" s="63">
        <v>0.2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176</v>
      </c>
      <c r="U5" s="14"/>
      <c r="V5" s="6"/>
      <c r="W5" s="51" t="s">
        <v>28</v>
      </c>
      <c r="X5" s="51" t="s">
        <v>28</v>
      </c>
      <c r="Y5" s="51" t="s">
        <v>28</v>
      </c>
      <c r="Z5" s="51" t="s">
        <v>28</v>
      </c>
      <c r="AA5" s="51" t="s">
        <v>135</v>
      </c>
      <c r="AB5" s="52"/>
      <c r="AC5" s="14" t="s">
        <v>176</v>
      </c>
      <c r="AD5" s="14" t="s">
        <v>106</v>
      </c>
      <c r="AE5" s="14" t="s">
        <v>176</v>
      </c>
      <c r="AF5" s="52">
        <v>1</v>
      </c>
    </row>
    <row r="6" spans="1:32" s="24" customFormat="1" ht="17.25" customHeight="1">
      <c r="A6" s="67">
        <v>3534</v>
      </c>
      <c r="B6" s="74" t="s">
        <v>196</v>
      </c>
      <c r="C6" s="74" t="s">
        <v>172</v>
      </c>
      <c r="D6" s="74" t="s">
        <v>153</v>
      </c>
      <c r="E6" s="68">
        <v>45</v>
      </c>
      <c r="F6" s="99" t="s">
        <v>242</v>
      </c>
      <c r="G6" s="99" t="s">
        <v>243</v>
      </c>
      <c r="H6" s="179" t="s">
        <v>246</v>
      </c>
      <c r="I6" s="118">
        <v>44</v>
      </c>
      <c r="J6" s="89">
        <v>5</v>
      </c>
      <c r="K6" s="4">
        <v>0</v>
      </c>
      <c r="L6" s="4">
        <v>0</v>
      </c>
      <c r="M6" s="4">
        <v>0</v>
      </c>
      <c r="N6" s="63">
        <v>0</v>
      </c>
      <c r="O6" s="7">
        <v>0</v>
      </c>
      <c r="P6" s="7">
        <v>0</v>
      </c>
      <c r="Q6" s="7">
        <v>0</v>
      </c>
      <c r="R6" s="93">
        <v>0</v>
      </c>
      <c r="S6" s="93">
        <v>0</v>
      </c>
      <c r="T6" s="14" t="s">
        <v>106</v>
      </c>
      <c r="U6" s="14"/>
      <c r="V6" s="6"/>
      <c r="W6" s="51" t="s">
        <v>199</v>
      </c>
      <c r="X6" s="51" t="s">
        <v>148</v>
      </c>
      <c r="Y6" s="51" t="s">
        <v>199</v>
      </c>
      <c r="Z6" s="51" t="s">
        <v>199</v>
      </c>
      <c r="AA6" s="51" t="s">
        <v>135</v>
      </c>
      <c r="AB6" s="52"/>
      <c r="AC6" s="14" t="s">
        <v>106</v>
      </c>
      <c r="AD6" s="14" t="s">
        <v>176</v>
      </c>
      <c r="AE6" s="14" t="s">
        <v>176</v>
      </c>
      <c r="AF6" s="52">
        <v>1</v>
      </c>
    </row>
    <row r="7" spans="1:32" s="24" customFormat="1" ht="17.25" customHeight="1">
      <c r="A7" s="67">
        <v>3857</v>
      </c>
      <c r="B7" s="74" t="s">
        <v>196</v>
      </c>
      <c r="C7" s="74" t="s">
        <v>172</v>
      </c>
      <c r="D7" s="74" t="s">
        <v>153</v>
      </c>
      <c r="E7" s="68">
        <v>45</v>
      </c>
      <c r="F7" s="99" t="s">
        <v>242</v>
      </c>
      <c r="G7" s="99" t="s">
        <v>243</v>
      </c>
      <c r="H7" s="179" t="s">
        <v>247</v>
      </c>
      <c r="I7" s="118">
        <v>100</v>
      </c>
      <c r="J7" s="89">
        <v>6</v>
      </c>
      <c r="K7" s="4">
        <v>1</v>
      </c>
      <c r="L7" s="4">
        <v>0</v>
      </c>
      <c r="M7" s="4">
        <v>1</v>
      </c>
      <c r="N7" s="63">
        <v>0.16666666666666666</v>
      </c>
      <c r="O7" s="7">
        <v>0</v>
      </c>
      <c r="P7" s="7">
        <v>0</v>
      </c>
      <c r="Q7" s="7">
        <v>0</v>
      </c>
      <c r="R7" s="93">
        <v>2</v>
      </c>
      <c r="S7" s="93">
        <v>26</v>
      </c>
      <c r="T7" s="14" t="s">
        <v>106</v>
      </c>
      <c r="U7" s="14"/>
      <c r="V7" s="6"/>
      <c r="W7" s="51" t="s">
        <v>199</v>
      </c>
      <c r="X7" s="51" t="s">
        <v>199</v>
      </c>
      <c r="Y7" s="51" t="s">
        <v>199</v>
      </c>
      <c r="Z7" s="51" t="s">
        <v>199</v>
      </c>
      <c r="AA7" s="51" t="s">
        <v>102</v>
      </c>
      <c r="AB7" s="52"/>
      <c r="AC7" s="14" t="s">
        <v>106</v>
      </c>
      <c r="AD7" s="14" t="s">
        <v>106</v>
      </c>
      <c r="AE7" s="14" t="s">
        <v>176</v>
      </c>
      <c r="AF7" s="52">
        <v>1</v>
      </c>
    </row>
    <row r="8" spans="1:32" s="24" customFormat="1" ht="17.25" customHeight="1">
      <c r="A8" s="67">
        <v>4156</v>
      </c>
      <c r="B8" s="74" t="s">
        <v>196</v>
      </c>
      <c r="C8" s="74" t="s">
        <v>172</v>
      </c>
      <c r="D8" s="74" t="s">
        <v>153</v>
      </c>
      <c r="E8" s="68">
        <v>45</v>
      </c>
      <c r="F8" s="99" t="s">
        <v>242</v>
      </c>
      <c r="G8" s="99" t="s">
        <v>243</v>
      </c>
      <c r="H8" s="179" t="s">
        <v>248</v>
      </c>
      <c r="I8" s="118">
        <v>168</v>
      </c>
      <c r="J8" s="89">
        <v>10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0</v>
      </c>
      <c r="Q8" s="7">
        <v>0</v>
      </c>
      <c r="R8" s="93">
        <v>0</v>
      </c>
      <c r="S8" s="93">
        <v>0</v>
      </c>
      <c r="T8" s="14" t="s">
        <v>106</v>
      </c>
      <c r="U8" s="14"/>
      <c r="V8" s="6"/>
      <c r="W8" s="51" t="s">
        <v>148</v>
      </c>
      <c r="X8" s="51" t="s">
        <v>199</v>
      </c>
      <c r="Y8" s="51" t="s">
        <v>199</v>
      </c>
      <c r="Z8" s="51" t="s">
        <v>148</v>
      </c>
      <c r="AA8" s="51" t="s">
        <v>135</v>
      </c>
      <c r="AB8" s="62"/>
      <c r="AC8" s="14" t="s">
        <v>106</v>
      </c>
      <c r="AD8" s="14" t="s">
        <v>106</v>
      </c>
      <c r="AE8" s="14" t="s">
        <v>176</v>
      </c>
      <c r="AF8" s="52">
        <v>1</v>
      </c>
    </row>
    <row r="9" spans="1:32" s="24" customFormat="1" ht="17.25" customHeight="1">
      <c r="A9" s="67">
        <v>7033</v>
      </c>
      <c r="B9" s="74" t="s">
        <v>196</v>
      </c>
      <c r="C9" s="74" t="s">
        <v>172</v>
      </c>
      <c r="D9" s="74" t="s">
        <v>153</v>
      </c>
      <c r="E9" s="68">
        <v>45</v>
      </c>
      <c r="F9" s="99" t="s">
        <v>242</v>
      </c>
      <c r="G9" s="99" t="s">
        <v>243</v>
      </c>
      <c r="H9" s="179" t="s">
        <v>249</v>
      </c>
      <c r="I9" s="118">
        <v>57</v>
      </c>
      <c r="J9" s="89">
        <v>5</v>
      </c>
      <c r="K9" s="4">
        <v>4</v>
      </c>
      <c r="L9" s="4">
        <v>0</v>
      </c>
      <c r="M9" s="4">
        <v>4</v>
      </c>
      <c r="N9" s="63">
        <v>0.8</v>
      </c>
      <c r="O9" s="7">
        <v>0</v>
      </c>
      <c r="P9" s="7">
        <v>0</v>
      </c>
      <c r="Q9" s="7">
        <v>0</v>
      </c>
      <c r="R9" s="93">
        <v>0</v>
      </c>
      <c r="S9" s="93">
        <v>0</v>
      </c>
      <c r="T9" s="14" t="s">
        <v>106</v>
      </c>
      <c r="U9" s="14"/>
      <c r="V9" s="6"/>
      <c r="W9" s="51" t="s">
        <v>199</v>
      </c>
      <c r="X9" s="51" t="s">
        <v>199</v>
      </c>
      <c r="Y9" s="51" t="s">
        <v>148</v>
      </c>
      <c r="Z9" s="51" t="s">
        <v>199</v>
      </c>
      <c r="AA9" s="51" t="s">
        <v>135</v>
      </c>
      <c r="AB9" s="62"/>
      <c r="AC9" s="14" t="s">
        <v>106</v>
      </c>
      <c r="AD9" s="14" t="s">
        <v>106</v>
      </c>
      <c r="AE9" s="14" t="s">
        <v>176</v>
      </c>
      <c r="AF9" s="52">
        <v>1</v>
      </c>
    </row>
    <row r="10" spans="1:32" s="24" customFormat="1" ht="17.25" customHeight="1">
      <c r="A10" s="67">
        <v>3006</v>
      </c>
      <c r="B10" s="74" t="s">
        <v>196</v>
      </c>
      <c r="C10" s="74" t="s">
        <v>172</v>
      </c>
      <c r="D10" s="74" t="s">
        <v>153</v>
      </c>
      <c r="E10" s="68">
        <v>46</v>
      </c>
      <c r="F10" s="99" t="s">
        <v>250</v>
      </c>
      <c r="G10" s="99" t="s">
        <v>251</v>
      </c>
      <c r="H10" s="179" t="s">
        <v>252</v>
      </c>
      <c r="I10" s="118">
        <v>124</v>
      </c>
      <c r="J10" s="89">
        <v>8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176</v>
      </c>
      <c r="U10" s="14"/>
      <c r="V10" s="6"/>
      <c r="W10" s="51" t="s">
        <v>28</v>
      </c>
      <c r="X10" s="51" t="s">
        <v>28</v>
      </c>
      <c r="Y10" s="51" t="s">
        <v>28</v>
      </c>
      <c r="Z10" s="51" t="s">
        <v>28</v>
      </c>
      <c r="AA10" s="51" t="s">
        <v>135</v>
      </c>
      <c r="AB10" s="62"/>
      <c r="AC10" s="14" t="s">
        <v>176</v>
      </c>
      <c r="AD10" s="14" t="s">
        <v>176</v>
      </c>
      <c r="AE10" s="14" t="s">
        <v>176</v>
      </c>
      <c r="AF10" s="52">
        <v>1</v>
      </c>
    </row>
    <row r="11" spans="1:32" s="26" customFormat="1" ht="17.25" customHeight="1">
      <c r="A11" s="67">
        <v>9281</v>
      </c>
      <c r="B11" s="74" t="s">
        <v>196</v>
      </c>
      <c r="C11" s="74" t="s">
        <v>172</v>
      </c>
      <c r="D11" s="74" t="s">
        <v>153</v>
      </c>
      <c r="E11" s="68">
        <v>46</v>
      </c>
      <c r="F11" s="99" t="s">
        <v>250</v>
      </c>
      <c r="G11" s="99" t="s">
        <v>251</v>
      </c>
      <c r="H11" s="179" t="s">
        <v>253</v>
      </c>
      <c r="I11" s="118">
        <v>62</v>
      </c>
      <c r="J11" s="89">
        <v>5</v>
      </c>
      <c r="K11" s="4">
        <v>1</v>
      </c>
      <c r="L11" s="4">
        <v>0</v>
      </c>
      <c r="M11" s="4">
        <v>1</v>
      </c>
      <c r="N11" s="63">
        <v>0.2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106</v>
      </c>
      <c r="U11" s="14"/>
      <c r="V11" s="6"/>
      <c r="W11" s="51" t="s">
        <v>148</v>
      </c>
      <c r="X11" s="51" t="s">
        <v>148</v>
      </c>
      <c r="Y11" s="51" t="s">
        <v>148</v>
      </c>
      <c r="Z11" s="51" t="s">
        <v>148</v>
      </c>
      <c r="AA11" s="51" t="s">
        <v>135</v>
      </c>
      <c r="AB11" s="62"/>
      <c r="AC11" s="14" t="s">
        <v>106</v>
      </c>
      <c r="AD11" s="14" t="s">
        <v>106</v>
      </c>
      <c r="AE11" s="14" t="s">
        <v>176</v>
      </c>
      <c r="AF11" s="52">
        <v>1</v>
      </c>
    </row>
    <row r="12" spans="1:32" s="24" customFormat="1" ht="17.25" customHeight="1">
      <c r="A12" s="67">
        <v>11407</v>
      </c>
      <c r="B12" s="74" t="s">
        <v>196</v>
      </c>
      <c r="C12" s="74" t="s">
        <v>172</v>
      </c>
      <c r="D12" s="74" t="s">
        <v>153</v>
      </c>
      <c r="E12" s="68">
        <v>46</v>
      </c>
      <c r="F12" s="99" t="s">
        <v>250</v>
      </c>
      <c r="G12" s="99" t="s">
        <v>251</v>
      </c>
      <c r="H12" s="179" t="s">
        <v>254</v>
      </c>
      <c r="I12" s="118">
        <v>48</v>
      </c>
      <c r="J12" s="89">
        <v>5</v>
      </c>
      <c r="K12" s="4">
        <v>0</v>
      </c>
      <c r="L12" s="4">
        <v>0</v>
      </c>
      <c r="M12" s="4">
        <v>0</v>
      </c>
      <c r="N12" s="63">
        <v>0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176</v>
      </c>
      <c r="U12" s="14"/>
      <c r="V12" s="6"/>
      <c r="W12" s="51" t="s">
        <v>199</v>
      </c>
      <c r="X12" s="51" t="s">
        <v>28</v>
      </c>
      <c r="Y12" s="51" t="s">
        <v>28</v>
      </c>
      <c r="Z12" s="51" t="s">
        <v>28</v>
      </c>
      <c r="AA12" s="51" t="s">
        <v>135</v>
      </c>
      <c r="AB12" s="62"/>
      <c r="AC12" s="14" t="s">
        <v>106</v>
      </c>
      <c r="AD12" s="14" t="s">
        <v>176</v>
      </c>
      <c r="AE12" s="14" t="s">
        <v>176</v>
      </c>
      <c r="AF12" s="52">
        <v>1</v>
      </c>
    </row>
    <row r="13" spans="1:32" s="24" customFormat="1" ht="17.25" customHeight="1">
      <c r="A13" s="67">
        <v>13931</v>
      </c>
      <c r="B13" s="74" t="s">
        <v>196</v>
      </c>
      <c r="C13" s="74" t="s">
        <v>172</v>
      </c>
      <c r="D13" s="74" t="s">
        <v>153</v>
      </c>
      <c r="E13" s="68">
        <v>46</v>
      </c>
      <c r="F13" s="99" t="s">
        <v>250</v>
      </c>
      <c r="G13" s="99" t="s">
        <v>251</v>
      </c>
      <c r="H13" s="179" t="s">
        <v>34</v>
      </c>
      <c r="I13" s="118">
        <v>130</v>
      </c>
      <c r="J13" s="89">
        <v>7</v>
      </c>
      <c r="K13" s="4">
        <v>0</v>
      </c>
      <c r="L13" s="4">
        <v>0</v>
      </c>
      <c r="M13" s="4">
        <v>0</v>
      </c>
      <c r="N13" s="63">
        <v>0</v>
      </c>
      <c r="O13" s="7">
        <v>1</v>
      </c>
      <c r="P13" s="7">
        <v>0</v>
      </c>
      <c r="Q13" s="7">
        <v>1</v>
      </c>
      <c r="R13" s="93">
        <v>0</v>
      </c>
      <c r="S13" s="93">
        <v>0</v>
      </c>
      <c r="T13" s="14" t="s">
        <v>106</v>
      </c>
      <c r="U13" s="14"/>
      <c r="V13" s="6"/>
      <c r="W13" s="51" t="s">
        <v>199</v>
      </c>
      <c r="X13" s="51" t="s">
        <v>148</v>
      </c>
      <c r="Y13" s="51" t="s">
        <v>28</v>
      </c>
      <c r="Z13" s="51" t="s">
        <v>199</v>
      </c>
      <c r="AA13" s="51" t="s">
        <v>135</v>
      </c>
      <c r="AB13" s="52"/>
      <c r="AC13" s="14" t="s">
        <v>106</v>
      </c>
      <c r="AD13" s="14" t="s">
        <v>176</v>
      </c>
      <c r="AE13" s="14" t="s">
        <v>176</v>
      </c>
      <c r="AF13" s="52">
        <v>1</v>
      </c>
    </row>
    <row r="14" spans="1:32" s="24" customFormat="1" ht="17.25" customHeight="1">
      <c r="A14" s="67">
        <v>1207</v>
      </c>
      <c r="B14" s="74" t="s">
        <v>196</v>
      </c>
      <c r="C14" s="74" t="s">
        <v>172</v>
      </c>
      <c r="D14" s="74" t="s">
        <v>153</v>
      </c>
      <c r="E14" s="68">
        <v>47</v>
      </c>
      <c r="F14" s="99" t="s">
        <v>255</v>
      </c>
      <c r="G14" s="99" t="s">
        <v>256</v>
      </c>
      <c r="H14" s="179" t="s">
        <v>34</v>
      </c>
      <c r="I14" s="118">
        <v>71</v>
      </c>
      <c r="J14" s="89">
        <v>5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0</v>
      </c>
      <c r="Q14" s="7">
        <v>0</v>
      </c>
      <c r="R14" s="93">
        <v>0</v>
      </c>
      <c r="S14" s="93">
        <v>0</v>
      </c>
      <c r="T14" s="14" t="s">
        <v>176</v>
      </c>
      <c r="U14" s="14"/>
      <c r="V14" s="6"/>
      <c r="W14" s="51" t="s">
        <v>148</v>
      </c>
      <c r="X14" s="51" t="s">
        <v>28</v>
      </c>
      <c r="Y14" s="51" t="s">
        <v>28</v>
      </c>
      <c r="Z14" s="51" t="s">
        <v>28</v>
      </c>
      <c r="AA14" s="51" t="s">
        <v>135</v>
      </c>
      <c r="AB14" s="52"/>
      <c r="AC14" s="14" t="s">
        <v>106</v>
      </c>
      <c r="AD14" s="14" t="s">
        <v>176</v>
      </c>
      <c r="AE14" s="14" t="s">
        <v>176</v>
      </c>
      <c r="AF14" s="52">
        <v>1</v>
      </c>
    </row>
    <row r="15" spans="1:32" s="24" customFormat="1" ht="17.25" customHeight="1">
      <c r="A15" s="67">
        <v>3208</v>
      </c>
      <c r="B15" s="74" t="s">
        <v>196</v>
      </c>
      <c r="C15" s="74" t="s">
        <v>172</v>
      </c>
      <c r="D15" s="74" t="s">
        <v>153</v>
      </c>
      <c r="E15" s="68">
        <v>47</v>
      </c>
      <c r="F15" s="99" t="s">
        <v>255</v>
      </c>
      <c r="G15" s="99" t="s">
        <v>256</v>
      </c>
      <c r="H15" s="179" t="s">
        <v>34</v>
      </c>
      <c r="I15" s="118">
        <v>111</v>
      </c>
      <c r="J15" s="89">
        <v>6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106</v>
      </c>
      <c r="U15" s="14"/>
      <c r="V15" s="6"/>
      <c r="W15" s="51" t="s">
        <v>199</v>
      </c>
      <c r="X15" s="51" t="s">
        <v>199</v>
      </c>
      <c r="Y15" s="51" t="s">
        <v>148</v>
      </c>
      <c r="Z15" s="51" t="s">
        <v>148</v>
      </c>
      <c r="AA15" s="51" t="s">
        <v>135</v>
      </c>
      <c r="AB15" s="52"/>
      <c r="AC15" s="14" t="s">
        <v>106</v>
      </c>
      <c r="AD15" s="14" t="s">
        <v>176</v>
      </c>
      <c r="AE15" s="14" t="s">
        <v>176</v>
      </c>
      <c r="AF15" s="52">
        <v>1</v>
      </c>
    </row>
    <row r="16" spans="1:32" s="24" customFormat="1" ht="17.25" customHeight="1">
      <c r="A16" s="67">
        <v>3622</v>
      </c>
      <c r="B16" s="74" t="s">
        <v>196</v>
      </c>
      <c r="C16" s="74" t="s">
        <v>172</v>
      </c>
      <c r="D16" s="74" t="s">
        <v>153</v>
      </c>
      <c r="E16" s="68">
        <v>47</v>
      </c>
      <c r="F16" s="99" t="s">
        <v>255</v>
      </c>
      <c r="G16" s="99" t="s">
        <v>256</v>
      </c>
      <c r="H16" s="179" t="s">
        <v>257</v>
      </c>
      <c r="I16" s="118">
        <v>131</v>
      </c>
      <c r="J16" s="89">
        <v>8</v>
      </c>
      <c r="K16" s="4">
        <v>1</v>
      </c>
      <c r="L16" s="4">
        <v>0</v>
      </c>
      <c r="M16" s="4">
        <v>1</v>
      </c>
      <c r="N16" s="63">
        <v>0.125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176</v>
      </c>
      <c r="U16" s="14"/>
      <c r="V16" s="6"/>
      <c r="W16" s="51" t="s">
        <v>199</v>
      </c>
      <c r="X16" s="51" t="s">
        <v>28</v>
      </c>
      <c r="Y16" s="51" t="s">
        <v>28</v>
      </c>
      <c r="Z16" s="51" t="s">
        <v>28</v>
      </c>
      <c r="AA16" s="51" t="s">
        <v>135</v>
      </c>
      <c r="AB16" s="52"/>
      <c r="AC16" s="14" t="s">
        <v>106</v>
      </c>
      <c r="AD16" s="14" t="s">
        <v>176</v>
      </c>
      <c r="AE16" s="14">
        <v>0</v>
      </c>
      <c r="AF16" s="52">
        <v>1</v>
      </c>
    </row>
    <row r="17" spans="1:32" s="24" customFormat="1" ht="17.25" customHeight="1">
      <c r="A17" s="67">
        <v>4562</v>
      </c>
      <c r="B17" s="74" t="s">
        <v>196</v>
      </c>
      <c r="C17" s="74" t="s">
        <v>172</v>
      </c>
      <c r="D17" s="74" t="s">
        <v>153</v>
      </c>
      <c r="E17" s="68">
        <v>47</v>
      </c>
      <c r="F17" s="99" t="s">
        <v>255</v>
      </c>
      <c r="G17" s="99" t="s">
        <v>256</v>
      </c>
      <c r="H17" s="179" t="s">
        <v>34</v>
      </c>
      <c r="I17" s="118">
        <v>193</v>
      </c>
      <c r="J17" s="89">
        <v>11</v>
      </c>
      <c r="K17" s="4">
        <v>1</v>
      </c>
      <c r="L17" s="4">
        <v>0</v>
      </c>
      <c r="M17" s="4">
        <v>1</v>
      </c>
      <c r="N17" s="63">
        <v>9.0909090909090912E-2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106</v>
      </c>
      <c r="U17" s="14"/>
      <c r="V17" s="6"/>
      <c r="W17" s="51" t="s">
        <v>148</v>
      </c>
      <c r="X17" s="51" t="s">
        <v>199</v>
      </c>
      <c r="Y17" s="51" t="s">
        <v>199</v>
      </c>
      <c r="Z17" s="51" t="s">
        <v>148</v>
      </c>
      <c r="AA17" s="51" t="s">
        <v>135</v>
      </c>
      <c r="AB17" s="52"/>
      <c r="AC17" s="14" t="s">
        <v>106</v>
      </c>
      <c r="AD17" s="14" t="s">
        <v>176</v>
      </c>
      <c r="AE17" s="14" t="s">
        <v>176</v>
      </c>
      <c r="AF17" s="52">
        <v>1</v>
      </c>
    </row>
    <row r="18" spans="1:32" s="25" customFormat="1" ht="17.25" customHeight="1">
      <c r="A18" s="67">
        <v>15006</v>
      </c>
      <c r="B18" s="74" t="s">
        <v>196</v>
      </c>
      <c r="C18" s="74" t="s">
        <v>172</v>
      </c>
      <c r="D18" s="74" t="s">
        <v>153</v>
      </c>
      <c r="E18" s="68">
        <v>47</v>
      </c>
      <c r="F18" s="99" t="s">
        <v>255</v>
      </c>
      <c r="G18" s="99" t="s">
        <v>256</v>
      </c>
      <c r="H18" s="179" t="s">
        <v>34</v>
      </c>
      <c r="I18" s="118">
        <v>100</v>
      </c>
      <c r="J18" s="89">
        <v>6</v>
      </c>
      <c r="K18" s="4">
        <v>0</v>
      </c>
      <c r="L18" s="4">
        <v>0</v>
      </c>
      <c r="M18" s="4">
        <v>0</v>
      </c>
      <c r="N18" s="63">
        <v>0</v>
      </c>
      <c r="O18" s="7">
        <v>0</v>
      </c>
      <c r="P18" s="7">
        <v>0</v>
      </c>
      <c r="Q18" s="7">
        <v>0</v>
      </c>
      <c r="R18" s="93">
        <v>0</v>
      </c>
      <c r="S18" s="93">
        <v>0</v>
      </c>
      <c r="T18" s="14" t="s">
        <v>106</v>
      </c>
      <c r="U18" s="14"/>
      <c r="V18" s="6"/>
      <c r="W18" s="51" t="s">
        <v>199</v>
      </c>
      <c r="X18" s="51" t="s">
        <v>199</v>
      </c>
      <c r="Y18" s="51" t="s">
        <v>148</v>
      </c>
      <c r="Z18" s="51" t="s">
        <v>199</v>
      </c>
      <c r="AA18" s="51" t="s">
        <v>135</v>
      </c>
      <c r="AB18" s="52"/>
      <c r="AC18" s="14" t="s">
        <v>106</v>
      </c>
      <c r="AD18" s="14" t="s">
        <v>106</v>
      </c>
      <c r="AE18" s="14" t="s">
        <v>176</v>
      </c>
      <c r="AF18" s="52">
        <v>1</v>
      </c>
    </row>
    <row r="19" spans="1:32" s="25" customFormat="1" ht="17.25" customHeight="1">
      <c r="A19" s="67">
        <v>18091</v>
      </c>
      <c r="B19" s="74" t="s">
        <v>196</v>
      </c>
      <c r="C19" s="74" t="s">
        <v>172</v>
      </c>
      <c r="D19" s="74" t="s">
        <v>153</v>
      </c>
      <c r="E19" s="68">
        <v>47</v>
      </c>
      <c r="F19" s="99" t="s">
        <v>255</v>
      </c>
      <c r="G19" s="99" t="s">
        <v>256</v>
      </c>
      <c r="H19" s="179" t="s">
        <v>34</v>
      </c>
      <c r="I19" s="118">
        <v>28</v>
      </c>
      <c r="J19" s="89">
        <v>5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176</v>
      </c>
      <c r="U19" s="14"/>
      <c r="V19" s="6"/>
      <c r="W19" s="51" t="s">
        <v>199</v>
      </c>
      <c r="X19" s="51" t="s">
        <v>28</v>
      </c>
      <c r="Y19" s="51" t="s">
        <v>28</v>
      </c>
      <c r="Z19" s="51" t="s">
        <v>28</v>
      </c>
      <c r="AA19" s="51" t="s">
        <v>135</v>
      </c>
      <c r="AB19" s="52"/>
      <c r="AC19" s="14" t="s">
        <v>106</v>
      </c>
      <c r="AD19" s="14" t="s">
        <v>176</v>
      </c>
      <c r="AE19" s="14" t="s">
        <v>176</v>
      </c>
      <c r="AF19" s="52">
        <v>1</v>
      </c>
    </row>
    <row r="20" spans="1:32" s="24" customFormat="1" ht="17.25" customHeight="1">
      <c r="A20" s="67">
        <v>2012</v>
      </c>
      <c r="B20" s="74" t="s">
        <v>196</v>
      </c>
      <c r="C20" s="74" t="s">
        <v>172</v>
      </c>
      <c r="D20" s="74" t="s">
        <v>153</v>
      </c>
      <c r="E20" s="68">
        <v>48</v>
      </c>
      <c r="F20" s="99" t="s">
        <v>258</v>
      </c>
      <c r="G20" s="99" t="s">
        <v>259</v>
      </c>
      <c r="H20" s="179" t="s">
        <v>260</v>
      </c>
      <c r="I20" s="118">
        <v>151</v>
      </c>
      <c r="J20" s="89">
        <v>10</v>
      </c>
      <c r="K20" s="4">
        <v>2</v>
      </c>
      <c r="L20" s="4">
        <v>0</v>
      </c>
      <c r="M20" s="4">
        <v>2</v>
      </c>
      <c r="N20" s="63">
        <v>0.2</v>
      </c>
      <c r="O20" s="7">
        <v>0</v>
      </c>
      <c r="P20" s="7">
        <v>0</v>
      </c>
      <c r="Q20" s="7">
        <v>0</v>
      </c>
      <c r="R20" s="93">
        <v>0</v>
      </c>
      <c r="S20" s="93">
        <v>0</v>
      </c>
      <c r="T20" s="14" t="s">
        <v>106</v>
      </c>
      <c r="U20" s="14"/>
      <c r="V20" s="6"/>
      <c r="W20" s="51" t="s">
        <v>199</v>
      </c>
      <c r="X20" s="51" t="s">
        <v>199</v>
      </c>
      <c r="Y20" s="51" t="s">
        <v>199</v>
      </c>
      <c r="Z20" s="51" t="s">
        <v>199</v>
      </c>
      <c r="AA20" s="51" t="s">
        <v>102</v>
      </c>
      <c r="AB20" s="52"/>
      <c r="AC20" s="14" t="s">
        <v>106</v>
      </c>
      <c r="AD20" s="14" t="s">
        <v>176</v>
      </c>
      <c r="AE20" s="14" t="s">
        <v>176</v>
      </c>
      <c r="AF20" s="52">
        <v>1</v>
      </c>
    </row>
    <row r="21" spans="1:32" s="24" customFormat="1" ht="17.25" customHeight="1">
      <c r="A21" s="67">
        <v>2855</v>
      </c>
      <c r="B21" s="74" t="s">
        <v>196</v>
      </c>
      <c r="C21" s="74" t="s">
        <v>172</v>
      </c>
      <c r="D21" s="74" t="s">
        <v>153</v>
      </c>
      <c r="E21" s="68">
        <v>48</v>
      </c>
      <c r="F21" s="99" t="s">
        <v>258</v>
      </c>
      <c r="G21" s="99" t="s">
        <v>259</v>
      </c>
      <c r="H21" s="179" t="s">
        <v>261</v>
      </c>
      <c r="I21" s="118">
        <v>133</v>
      </c>
      <c r="J21" s="89">
        <v>8</v>
      </c>
      <c r="K21" s="4">
        <v>2</v>
      </c>
      <c r="L21" s="4">
        <v>0</v>
      </c>
      <c r="M21" s="4">
        <v>2</v>
      </c>
      <c r="N21" s="63">
        <v>0.25</v>
      </c>
      <c r="O21" s="7">
        <v>0</v>
      </c>
      <c r="P21" s="7">
        <v>0</v>
      </c>
      <c r="Q21" s="7">
        <v>0</v>
      </c>
      <c r="R21" s="93">
        <v>0</v>
      </c>
      <c r="S21" s="93">
        <v>0</v>
      </c>
      <c r="T21" s="14" t="s">
        <v>106</v>
      </c>
      <c r="U21" s="14"/>
      <c r="V21" s="6"/>
      <c r="W21" s="51" t="s">
        <v>199</v>
      </c>
      <c r="X21" s="51" t="s">
        <v>199</v>
      </c>
      <c r="Y21" s="51" t="s">
        <v>199</v>
      </c>
      <c r="Z21" s="51" t="s">
        <v>199</v>
      </c>
      <c r="AA21" s="51" t="s">
        <v>102</v>
      </c>
      <c r="AB21" s="52"/>
      <c r="AC21" s="14" t="s">
        <v>106</v>
      </c>
      <c r="AD21" s="14" t="s">
        <v>176</v>
      </c>
      <c r="AE21" s="14" t="s">
        <v>176</v>
      </c>
      <c r="AF21" s="52">
        <v>1</v>
      </c>
    </row>
    <row r="22" spans="1:32" s="24" customFormat="1" ht="17.25" customHeight="1">
      <c r="A22" s="67">
        <v>3012</v>
      </c>
      <c r="B22" s="74" t="s">
        <v>196</v>
      </c>
      <c r="C22" s="74" t="s">
        <v>172</v>
      </c>
      <c r="D22" s="74" t="s">
        <v>153</v>
      </c>
      <c r="E22" s="68">
        <v>48</v>
      </c>
      <c r="F22" s="99" t="s">
        <v>258</v>
      </c>
      <c r="G22" s="99" t="s">
        <v>259</v>
      </c>
      <c r="H22" s="179" t="s">
        <v>262</v>
      </c>
      <c r="I22" s="118">
        <v>89</v>
      </c>
      <c r="J22" s="89">
        <v>5</v>
      </c>
      <c r="K22" s="4">
        <v>2</v>
      </c>
      <c r="L22" s="4">
        <v>0</v>
      </c>
      <c r="M22" s="4">
        <v>2</v>
      </c>
      <c r="N22" s="63">
        <v>0.4</v>
      </c>
      <c r="O22" s="7">
        <v>0</v>
      </c>
      <c r="P22" s="7">
        <v>0</v>
      </c>
      <c r="Q22" s="7">
        <v>0</v>
      </c>
      <c r="R22" s="93">
        <v>0</v>
      </c>
      <c r="S22" s="93">
        <v>0</v>
      </c>
      <c r="T22" s="14" t="s">
        <v>106</v>
      </c>
      <c r="U22" s="14"/>
      <c r="V22" s="6"/>
      <c r="W22" s="51" t="s">
        <v>199</v>
      </c>
      <c r="X22" s="51" t="s">
        <v>199</v>
      </c>
      <c r="Y22" s="51" t="s">
        <v>148</v>
      </c>
      <c r="Z22" s="51" t="s">
        <v>199</v>
      </c>
      <c r="AA22" s="51" t="s">
        <v>135</v>
      </c>
      <c r="AB22" s="62"/>
      <c r="AC22" s="14" t="s">
        <v>106</v>
      </c>
      <c r="AD22" s="14" t="s">
        <v>106</v>
      </c>
      <c r="AE22" s="14" t="s">
        <v>176</v>
      </c>
      <c r="AF22" s="52">
        <v>1</v>
      </c>
    </row>
    <row r="23" spans="1:32" s="24" customFormat="1" ht="17.25" customHeight="1">
      <c r="A23" s="67">
        <v>4787</v>
      </c>
      <c r="B23" s="74" t="s">
        <v>196</v>
      </c>
      <c r="C23" s="74" t="s">
        <v>172</v>
      </c>
      <c r="D23" s="74" t="s">
        <v>153</v>
      </c>
      <c r="E23" s="68">
        <v>48</v>
      </c>
      <c r="F23" s="99" t="s">
        <v>258</v>
      </c>
      <c r="G23" s="99" t="s">
        <v>259</v>
      </c>
      <c r="H23" s="179" t="s">
        <v>263</v>
      </c>
      <c r="I23" s="118">
        <v>62</v>
      </c>
      <c r="J23" s="89">
        <v>5</v>
      </c>
      <c r="K23" s="4">
        <v>0</v>
      </c>
      <c r="L23" s="4">
        <v>0</v>
      </c>
      <c r="M23" s="4">
        <v>0</v>
      </c>
      <c r="N23" s="63">
        <v>0</v>
      </c>
      <c r="O23" s="7">
        <v>0</v>
      </c>
      <c r="P23" s="7">
        <v>0</v>
      </c>
      <c r="Q23" s="7">
        <v>0</v>
      </c>
      <c r="R23" s="93">
        <v>0</v>
      </c>
      <c r="S23" s="93">
        <v>0</v>
      </c>
      <c r="T23" s="14" t="s">
        <v>106</v>
      </c>
      <c r="U23" s="14"/>
      <c r="V23" s="6"/>
      <c r="W23" s="51" t="s">
        <v>199</v>
      </c>
      <c r="X23" s="51" t="s">
        <v>199</v>
      </c>
      <c r="Y23" s="51" t="s">
        <v>199</v>
      </c>
      <c r="Z23" s="51" t="s">
        <v>199</v>
      </c>
      <c r="AA23" s="51" t="s">
        <v>135</v>
      </c>
      <c r="AB23" s="52"/>
      <c r="AC23" s="14" t="s">
        <v>106</v>
      </c>
      <c r="AD23" s="14" t="s">
        <v>106</v>
      </c>
      <c r="AE23" s="14" t="s">
        <v>176</v>
      </c>
      <c r="AF23" s="52">
        <v>1</v>
      </c>
    </row>
    <row r="24" spans="1:32" s="25" customFormat="1" ht="17.25" customHeight="1">
      <c r="A24" s="67">
        <v>9110</v>
      </c>
      <c r="B24" s="74" t="s">
        <v>196</v>
      </c>
      <c r="C24" s="74" t="s">
        <v>172</v>
      </c>
      <c r="D24" s="74" t="s">
        <v>153</v>
      </c>
      <c r="E24" s="68">
        <v>48</v>
      </c>
      <c r="F24" s="99" t="s">
        <v>258</v>
      </c>
      <c r="G24" s="99" t="s">
        <v>259</v>
      </c>
      <c r="H24" s="179" t="s">
        <v>260</v>
      </c>
      <c r="I24" s="118">
        <v>50</v>
      </c>
      <c r="J24" s="89">
        <v>5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106</v>
      </c>
      <c r="U24" s="14"/>
      <c r="V24" s="6"/>
      <c r="W24" s="51" t="s">
        <v>148</v>
      </c>
      <c r="X24" s="51" t="s">
        <v>148</v>
      </c>
      <c r="Y24" s="51" t="s">
        <v>148</v>
      </c>
      <c r="Z24" s="51" t="s">
        <v>199</v>
      </c>
      <c r="AA24" s="51" t="s">
        <v>135</v>
      </c>
      <c r="AB24" s="62"/>
      <c r="AC24" s="14" t="s">
        <v>106</v>
      </c>
      <c r="AD24" s="14" t="s">
        <v>176</v>
      </c>
      <c r="AE24" s="14" t="s">
        <v>176</v>
      </c>
      <c r="AF24" s="52">
        <v>1</v>
      </c>
    </row>
    <row r="25" spans="1:32" s="24" customFormat="1" ht="17.25" customHeight="1">
      <c r="A25" s="67">
        <v>3015</v>
      </c>
      <c r="B25" s="74" t="s">
        <v>196</v>
      </c>
      <c r="C25" s="74" t="s">
        <v>172</v>
      </c>
      <c r="D25" s="74" t="s">
        <v>153</v>
      </c>
      <c r="E25" s="68">
        <v>49</v>
      </c>
      <c r="F25" s="99" t="s">
        <v>264</v>
      </c>
      <c r="G25" s="99" t="s">
        <v>265</v>
      </c>
      <c r="H25" s="179" t="s">
        <v>266</v>
      </c>
      <c r="I25" s="118">
        <v>123</v>
      </c>
      <c r="J25" s="89">
        <v>6</v>
      </c>
      <c r="K25" s="4">
        <v>0</v>
      </c>
      <c r="L25" s="4">
        <v>0</v>
      </c>
      <c r="M25" s="4">
        <v>0</v>
      </c>
      <c r="N25" s="63">
        <v>0</v>
      </c>
      <c r="O25" s="7">
        <v>0</v>
      </c>
      <c r="P25" s="7">
        <v>1</v>
      </c>
      <c r="Q25" s="7">
        <v>-1</v>
      </c>
      <c r="R25" s="93">
        <v>0</v>
      </c>
      <c r="S25" s="93">
        <v>0</v>
      </c>
      <c r="T25" s="14" t="s">
        <v>106</v>
      </c>
      <c r="U25" s="14"/>
      <c r="V25" s="6"/>
      <c r="W25" s="51" t="s">
        <v>199</v>
      </c>
      <c r="X25" s="51" t="s">
        <v>199</v>
      </c>
      <c r="Y25" s="51" t="s">
        <v>199</v>
      </c>
      <c r="Z25" s="51" t="s">
        <v>199</v>
      </c>
      <c r="AA25" s="51" t="s">
        <v>102</v>
      </c>
      <c r="AB25" s="62"/>
      <c r="AC25" s="14" t="s">
        <v>106</v>
      </c>
      <c r="AD25" s="14" t="s">
        <v>106</v>
      </c>
      <c r="AE25" s="14" t="s">
        <v>176</v>
      </c>
      <c r="AF25" s="52">
        <v>1</v>
      </c>
    </row>
    <row r="26" spans="1:32" s="24" customFormat="1" ht="17.25" customHeight="1">
      <c r="A26" s="67">
        <v>5755</v>
      </c>
      <c r="B26" s="74" t="s">
        <v>196</v>
      </c>
      <c r="C26" s="74" t="s">
        <v>172</v>
      </c>
      <c r="D26" s="74" t="s">
        <v>153</v>
      </c>
      <c r="E26" s="68">
        <v>49</v>
      </c>
      <c r="F26" s="99" t="s">
        <v>264</v>
      </c>
      <c r="G26" s="99" t="s">
        <v>265</v>
      </c>
      <c r="H26" s="179" t="s">
        <v>267</v>
      </c>
      <c r="I26" s="118">
        <v>121</v>
      </c>
      <c r="J26" s="89">
        <v>7</v>
      </c>
      <c r="K26" s="4">
        <v>0</v>
      </c>
      <c r="L26" s="4">
        <v>0</v>
      </c>
      <c r="M26" s="4">
        <v>0</v>
      </c>
      <c r="N26" s="63">
        <v>0</v>
      </c>
      <c r="O26" s="7">
        <v>0</v>
      </c>
      <c r="P26" s="7">
        <v>0</v>
      </c>
      <c r="Q26" s="7">
        <v>0</v>
      </c>
      <c r="R26" s="93">
        <v>0</v>
      </c>
      <c r="S26" s="93">
        <v>0</v>
      </c>
      <c r="T26" s="14" t="s">
        <v>106</v>
      </c>
      <c r="U26" s="14"/>
      <c r="V26" s="6"/>
      <c r="W26" s="51" t="s">
        <v>199</v>
      </c>
      <c r="X26" s="51" t="s">
        <v>199</v>
      </c>
      <c r="Y26" s="51" t="s">
        <v>199</v>
      </c>
      <c r="Z26" s="51" t="s">
        <v>199</v>
      </c>
      <c r="AA26" s="51" t="s">
        <v>102</v>
      </c>
      <c r="AB26" s="64"/>
      <c r="AC26" s="14" t="s">
        <v>106</v>
      </c>
      <c r="AD26" s="14" t="s">
        <v>106</v>
      </c>
      <c r="AE26" s="14" t="s">
        <v>176</v>
      </c>
      <c r="AF26" s="52">
        <v>1</v>
      </c>
    </row>
    <row r="27" spans="1:32" s="24" customFormat="1" ht="17.25" customHeight="1">
      <c r="A27" s="67">
        <v>6103</v>
      </c>
      <c r="B27" s="74" t="s">
        <v>196</v>
      </c>
      <c r="C27" s="74" t="s">
        <v>172</v>
      </c>
      <c r="D27" s="74" t="s">
        <v>153</v>
      </c>
      <c r="E27" s="68">
        <v>49</v>
      </c>
      <c r="F27" s="99" t="s">
        <v>264</v>
      </c>
      <c r="G27" s="99" t="s">
        <v>265</v>
      </c>
      <c r="H27" s="179" t="s">
        <v>268</v>
      </c>
      <c r="I27" s="118">
        <v>159</v>
      </c>
      <c r="J27" s="89">
        <v>9</v>
      </c>
      <c r="K27" s="4">
        <v>0</v>
      </c>
      <c r="L27" s="4">
        <v>0</v>
      </c>
      <c r="M27" s="4">
        <v>0</v>
      </c>
      <c r="N27" s="63">
        <v>0</v>
      </c>
      <c r="O27" s="7">
        <v>0</v>
      </c>
      <c r="P27" s="7">
        <v>0</v>
      </c>
      <c r="Q27" s="7">
        <v>0</v>
      </c>
      <c r="R27" s="93">
        <v>0</v>
      </c>
      <c r="S27" s="93">
        <v>0</v>
      </c>
      <c r="T27" s="14" t="s">
        <v>106</v>
      </c>
      <c r="U27" s="14"/>
      <c r="V27" s="6"/>
      <c r="W27" s="51" t="s">
        <v>199</v>
      </c>
      <c r="X27" s="51" t="s">
        <v>199</v>
      </c>
      <c r="Y27" s="51" t="s">
        <v>148</v>
      </c>
      <c r="Z27" s="51" t="s">
        <v>148</v>
      </c>
      <c r="AA27" s="51" t="s">
        <v>135</v>
      </c>
      <c r="AB27" s="52"/>
      <c r="AC27" s="14" t="s">
        <v>106</v>
      </c>
      <c r="AD27" s="14" t="s">
        <v>176</v>
      </c>
      <c r="AE27" s="14" t="s">
        <v>176</v>
      </c>
      <c r="AF27" s="52">
        <v>1</v>
      </c>
    </row>
    <row r="28" spans="1:32" s="24" customFormat="1" ht="17.25" customHeight="1">
      <c r="A28" s="67">
        <v>8058</v>
      </c>
      <c r="B28" s="74" t="s">
        <v>196</v>
      </c>
      <c r="C28" s="74" t="s">
        <v>172</v>
      </c>
      <c r="D28" s="74" t="s">
        <v>153</v>
      </c>
      <c r="E28" s="68">
        <v>49</v>
      </c>
      <c r="F28" s="99" t="s">
        <v>264</v>
      </c>
      <c r="G28" s="99" t="s">
        <v>265</v>
      </c>
      <c r="H28" s="179" t="s">
        <v>269</v>
      </c>
      <c r="I28" s="118">
        <v>152</v>
      </c>
      <c r="J28" s="89">
        <v>9</v>
      </c>
      <c r="K28" s="4">
        <v>1</v>
      </c>
      <c r="L28" s="4">
        <v>0</v>
      </c>
      <c r="M28" s="4">
        <v>1</v>
      </c>
      <c r="N28" s="63">
        <v>0.1111111111111111</v>
      </c>
      <c r="O28" s="7">
        <v>1</v>
      </c>
      <c r="P28" s="7">
        <v>0</v>
      </c>
      <c r="Q28" s="7">
        <v>1</v>
      </c>
      <c r="R28" s="93">
        <v>0</v>
      </c>
      <c r="S28" s="93">
        <v>0</v>
      </c>
      <c r="T28" s="14" t="s">
        <v>106</v>
      </c>
      <c r="U28" s="14"/>
      <c r="V28" s="6"/>
      <c r="W28" s="51" t="s">
        <v>199</v>
      </c>
      <c r="X28" s="51" t="s">
        <v>148</v>
      </c>
      <c r="Y28" s="51" t="s">
        <v>199</v>
      </c>
      <c r="Z28" s="51" t="s">
        <v>148</v>
      </c>
      <c r="AA28" s="51" t="s">
        <v>135</v>
      </c>
      <c r="AB28" s="62"/>
      <c r="AC28" s="14" t="s">
        <v>106</v>
      </c>
      <c r="AD28" s="14" t="s">
        <v>106</v>
      </c>
      <c r="AE28" s="14" t="s">
        <v>176</v>
      </c>
      <c r="AF28" s="52">
        <v>1</v>
      </c>
    </row>
    <row r="29" spans="1:32" s="24" customFormat="1" ht="17.25" customHeight="1">
      <c r="A29" s="67">
        <v>8322</v>
      </c>
      <c r="B29" s="74" t="s">
        <v>196</v>
      </c>
      <c r="C29" s="74" t="s">
        <v>172</v>
      </c>
      <c r="D29" s="74" t="s">
        <v>153</v>
      </c>
      <c r="E29" s="68">
        <v>49</v>
      </c>
      <c r="F29" s="99" t="s">
        <v>264</v>
      </c>
      <c r="G29" s="99" t="s">
        <v>265</v>
      </c>
      <c r="H29" s="179" t="s">
        <v>270</v>
      </c>
      <c r="I29" s="118">
        <v>115</v>
      </c>
      <c r="J29" s="89">
        <v>7</v>
      </c>
      <c r="K29" s="4">
        <v>0</v>
      </c>
      <c r="L29" s="4">
        <v>0</v>
      </c>
      <c r="M29" s="4">
        <v>0</v>
      </c>
      <c r="N29" s="63">
        <v>0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106</v>
      </c>
      <c r="U29" s="14"/>
      <c r="V29" s="6"/>
      <c r="W29" s="51" t="s">
        <v>199</v>
      </c>
      <c r="X29" s="51" t="s">
        <v>199</v>
      </c>
      <c r="Y29" s="51" t="s">
        <v>148</v>
      </c>
      <c r="Z29" s="51" t="s">
        <v>199</v>
      </c>
      <c r="AA29" s="51" t="s">
        <v>135</v>
      </c>
      <c r="AB29" s="52"/>
      <c r="AC29" s="14" t="s">
        <v>106</v>
      </c>
      <c r="AD29" s="14" t="s">
        <v>176</v>
      </c>
      <c r="AE29" s="14" t="s">
        <v>176</v>
      </c>
      <c r="AF29" s="52">
        <v>1</v>
      </c>
    </row>
    <row r="30" spans="1:32" s="24" customFormat="1" ht="17.25" customHeight="1">
      <c r="A30" s="67">
        <v>8978</v>
      </c>
      <c r="B30" s="74" t="s">
        <v>196</v>
      </c>
      <c r="C30" s="74" t="s">
        <v>172</v>
      </c>
      <c r="D30" s="74" t="s">
        <v>153</v>
      </c>
      <c r="E30" s="68">
        <v>49</v>
      </c>
      <c r="F30" s="99" t="s">
        <v>264</v>
      </c>
      <c r="G30" s="99" t="s">
        <v>265</v>
      </c>
      <c r="H30" s="179" t="s">
        <v>266</v>
      </c>
      <c r="I30" s="118">
        <v>141</v>
      </c>
      <c r="J30" s="89">
        <v>8</v>
      </c>
      <c r="K30" s="4">
        <v>0</v>
      </c>
      <c r="L30" s="4">
        <v>0</v>
      </c>
      <c r="M30" s="4">
        <v>0</v>
      </c>
      <c r="N30" s="63">
        <v>0</v>
      </c>
      <c r="O30" s="7">
        <v>0</v>
      </c>
      <c r="P30" s="7">
        <v>0</v>
      </c>
      <c r="Q30" s="7">
        <v>0</v>
      </c>
      <c r="R30" s="93">
        <v>0</v>
      </c>
      <c r="S30" s="93">
        <v>0</v>
      </c>
      <c r="T30" s="14" t="s">
        <v>106</v>
      </c>
      <c r="U30" s="14"/>
      <c r="V30" s="6"/>
      <c r="W30" s="51" t="s">
        <v>199</v>
      </c>
      <c r="X30" s="51" t="s">
        <v>199</v>
      </c>
      <c r="Y30" s="51" t="s">
        <v>199</v>
      </c>
      <c r="Z30" s="51" t="s">
        <v>199</v>
      </c>
      <c r="AA30" s="51" t="s">
        <v>102</v>
      </c>
      <c r="AB30" s="52"/>
      <c r="AC30" s="14" t="s">
        <v>106</v>
      </c>
      <c r="AD30" s="14" t="s">
        <v>176</v>
      </c>
      <c r="AE30" s="14" t="s">
        <v>176</v>
      </c>
      <c r="AF30" s="52">
        <v>1</v>
      </c>
    </row>
    <row r="31" spans="1:32" s="24" customFormat="1" ht="15.75">
      <c r="A31" s="42" t="s">
        <v>30</v>
      </c>
      <c r="B31" s="192"/>
      <c r="C31" s="192"/>
      <c r="D31" s="158"/>
      <c r="E31" s="11"/>
      <c r="F31" s="11"/>
      <c r="G31" s="11"/>
      <c r="H31" s="18"/>
      <c r="I31" s="43" t="s">
        <v>18</v>
      </c>
      <c r="J31" s="90" t="s">
        <v>14</v>
      </c>
      <c r="K31" s="43" t="s">
        <v>15</v>
      </c>
      <c r="L31" s="43" t="s">
        <v>6</v>
      </c>
      <c r="M31" s="43" t="s">
        <v>7</v>
      </c>
      <c r="N31" s="44" t="s">
        <v>16</v>
      </c>
      <c r="O31" s="44" t="s">
        <v>15</v>
      </c>
      <c r="P31" s="44" t="s">
        <v>6</v>
      </c>
      <c r="Q31" s="44" t="s">
        <v>7</v>
      </c>
      <c r="R31" s="44" t="s">
        <v>101</v>
      </c>
      <c r="S31" s="44" t="s">
        <v>101</v>
      </c>
      <c r="T31" s="45" t="s">
        <v>10</v>
      </c>
      <c r="U31" s="46" t="s">
        <v>11</v>
      </c>
      <c r="V31" s="47" t="s">
        <v>12</v>
      </c>
      <c r="W31" s="43" t="s">
        <v>19</v>
      </c>
      <c r="X31" s="43" t="s">
        <v>20</v>
      </c>
      <c r="Y31" s="43" t="s">
        <v>21</v>
      </c>
      <c r="Z31" s="43" t="s">
        <v>22</v>
      </c>
      <c r="AA31" s="47" t="s">
        <v>143</v>
      </c>
      <c r="AB31" s="34"/>
      <c r="AC31" s="43" t="s">
        <v>13</v>
      </c>
      <c r="AD31" s="43" t="s">
        <v>166</v>
      </c>
      <c r="AE31" s="43" t="s">
        <v>169</v>
      </c>
      <c r="AF31" s="130" t="s">
        <v>132</v>
      </c>
    </row>
    <row r="32" spans="1:32" s="24" customFormat="1" ht="17.25" customHeight="1" thickBot="1">
      <c r="A32" s="195">
        <v>27</v>
      </c>
      <c r="B32" s="31"/>
      <c r="C32" s="31"/>
      <c r="D32" s="196"/>
      <c r="E32" s="2"/>
      <c r="F32" s="2"/>
      <c r="G32" s="2"/>
      <c r="H32" s="31"/>
      <c r="I32" s="108">
        <v>2856</v>
      </c>
      <c r="J32" s="91">
        <v>183</v>
      </c>
      <c r="K32" s="108">
        <v>16</v>
      </c>
      <c r="L32" s="108">
        <v>0</v>
      </c>
      <c r="M32" s="108">
        <v>16</v>
      </c>
      <c r="N32" s="5">
        <v>8.7431693989071038E-2</v>
      </c>
      <c r="O32" s="8">
        <v>2</v>
      </c>
      <c r="P32" s="8">
        <v>1</v>
      </c>
      <c r="Q32" s="8">
        <v>1</v>
      </c>
      <c r="R32" s="159">
        <v>2</v>
      </c>
      <c r="S32" s="159">
        <v>26</v>
      </c>
      <c r="T32" s="33">
        <v>21</v>
      </c>
      <c r="U32" s="33">
        <v>0</v>
      </c>
      <c r="V32" s="33">
        <v>0</v>
      </c>
      <c r="W32" s="32">
        <v>20</v>
      </c>
      <c r="X32" s="157">
        <v>15</v>
      </c>
      <c r="Y32" s="157">
        <v>12</v>
      </c>
      <c r="Z32" s="157">
        <v>14</v>
      </c>
      <c r="AA32" s="32">
        <v>6</v>
      </c>
      <c r="AB32" s="32"/>
      <c r="AC32" s="1">
        <v>25</v>
      </c>
      <c r="AD32" s="1">
        <v>12</v>
      </c>
      <c r="AE32" s="1">
        <v>0</v>
      </c>
      <c r="AF32" s="131">
        <v>27</v>
      </c>
    </row>
    <row r="33" spans="1:43" s="24" customFormat="1" ht="17.25" customHeight="1" thickBot="1">
      <c r="A33" s="19"/>
      <c r="B33" s="19"/>
      <c r="C33" s="19"/>
      <c r="D33" s="19"/>
      <c r="E33" s="3"/>
      <c r="F33" s="3"/>
      <c r="G33" s="3"/>
      <c r="H33" s="206"/>
      <c r="I33" s="206"/>
      <c r="J33" s="206"/>
      <c r="K33" s="73"/>
      <c r="L33" s="73"/>
      <c r="M33" s="73"/>
      <c r="N33" s="9"/>
      <c r="O33" s="9"/>
      <c r="P33" s="9"/>
      <c r="Q33" s="9"/>
      <c r="R33" s="210" t="s">
        <v>123</v>
      </c>
      <c r="S33" s="211"/>
      <c r="T33" s="211"/>
      <c r="U33" s="211"/>
      <c r="V33" s="211"/>
      <c r="W33" s="211"/>
      <c r="X33" s="211"/>
      <c r="Y33" s="211"/>
      <c r="Z33" s="211"/>
      <c r="AA33" s="212"/>
      <c r="AB33" s="3"/>
      <c r="AC33" s="19"/>
      <c r="AD33" s="29"/>
      <c r="AE33" s="29"/>
      <c r="AN33" s="50"/>
      <c r="AO33" s="50"/>
      <c r="AP33" s="50"/>
      <c r="AQ33" s="50"/>
    </row>
    <row r="34" spans="1:43" ht="17.25" customHeight="1" thickBot="1">
      <c r="A34" s="19"/>
      <c r="B34" s="19"/>
      <c r="C34" s="19"/>
      <c r="D34" s="19"/>
      <c r="E34" s="21"/>
      <c r="F34" s="21"/>
      <c r="G34" s="21"/>
      <c r="AN34" s="50"/>
      <c r="AO34" s="50"/>
      <c r="AP34" s="50"/>
      <c r="AQ34" s="50"/>
    </row>
    <row r="35" spans="1:43" ht="17.25" customHeight="1" thickBot="1">
      <c r="A35" s="121"/>
      <c r="B35" s="21" t="s">
        <v>144</v>
      </c>
      <c r="E35" s="21"/>
      <c r="F35" s="21"/>
      <c r="G35" s="21"/>
      <c r="H35" s="35"/>
      <c r="I35" s="23"/>
      <c r="J35" s="23"/>
      <c r="T35" s="23"/>
      <c r="V35" s="37"/>
      <c r="W35" s="205"/>
      <c r="X35" s="205"/>
      <c r="Y35" s="37"/>
      <c r="Z35" s="23"/>
      <c r="AA35" s="23"/>
    </row>
    <row r="36" spans="1:43" ht="17.25" customHeight="1" thickBot="1">
      <c r="A36" s="122" t="s">
        <v>109</v>
      </c>
      <c r="B36" s="21" t="s">
        <v>110</v>
      </c>
      <c r="E36" s="21"/>
      <c r="F36" s="21"/>
      <c r="G36" s="21"/>
      <c r="H36" s="35"/>
      <c r="I36" s="23"/>
      <c r="J36" s="23"/>
      <c r="T36" s="202"/>
      <c r="U36" s="202"/>
      <c r="V36" s="69"/>
      <c r="W36" s="70"/>
      <c r="X36" s="207"/>
      <c r="Y36" s="207"/>
      <c r="Z36" s="23"/>
      <c r="AA36" s="23"/>
    </row>
    <row r="37" spans="1:43" ht="17.25" customHeight="1" thickBot="1">
      <c r="A37" s="122" t="s">
        <v>111</v>
      </c>
      <c r="B37" s="21" t="s">
        <v>112</v>
      </c>
      <c r="E37" s="112"/>
      <c r="F37" s="112"/>
      <c r="G37" s="112"/>
      <c r="H37" s="35"/>
      <c r="I37" s="23"/>
      <c r="J37" s="23"/>
      <c r="T37" s="202"/>
      <c r="U37" s="202"/>
      <c r="V37" s="69"/>
      <c r="W37" s="70"/>
      <c r="X37" s="202"/>
      <c r="Y37" s="202"/>
    </row>
    <row r="38" spans="1:43" ht="17.25" customHeight="1" thickBot="1">
      <c r="A38" s="123"/>
      <c r="B38" s="116" t="s">
        <v>145</v>
      </c>
      <c r="E38" s="112"/>
      <c r="F38" s="112"/>
      <c r="G38" s="112"/>
      <c r="H38" s="35"/>
      <c r="I38" s="23"/>
      <c r="J38" s="23"/>
      <c r="T38" s="71"/>
      <c r="U38" s="69"/>
      <c r="V38" s="69"/>
      <c r="W38" s="69"/>
      <c r="X38" s="69"/>
      <c r="Y38" s="69"/>
      <c r="Z38" s="23"/>
      <c r="AA38" s="23"/>
    </row>
    <row r="39" spans="1:43" ht="17.25" customHeight="1" thickBot="1">
      <c r="A39" s="124"/>
      <c r="B39" s="116" t="s">
        <v>146</v>
      </c>
      <c r="E39" s="112"/>
      <c r="F39" s="112"/>
      <c r="G39" s="112"/>
      <c r="H39" s="35"/>
      <c r="I39" s="23"/>
      <c r="J39" s="23"/>
      <c r="T39" s="202"/>
      <c r="U39" s="202"/>
      <c r="V39" s="69"/>
      <c r="W39" s="202"/>
      <c r="X39" s="202"/>
      <c r="Y39" s="72"/>
      <c r="Z39" s="23"/>
      <c r="AA39" s="23"/>
    </row>
    <row r="40" spans="1:43" ht="17.25" customHeight="1" thickBot="1">
      <c r="A40" s="125" t="s">
        <v>106</v>
      </c>
      <c r="B40" s="112" t="s">
        <v>147</v>
      </c>
      <c r="C40" s="112"/>
      <c r="D40" s="112"/>
      <c r="E40" s="112"/>
      <c r="F40" s="112"/>
      <c r="G40" s="112"/>
      <c r="H40" s="35"/>
      <c r="I40" s="23"/>
      <c r="J40" s="23"/>
      <c r="T40" s="202"/>
      <c r="U40" s="202"/>
      <c r="V40" s="69"/>
      <c r="W40" s="202"/>
      <c r="X40" s="202"/>
      <c r="Y40" s="72"/>
    </row>
    <row r="41" spans="1:43" ht="13.5" thickBot="1">
      <c r="A41" s="125" t="s">
        <v>113</v>
      </c>
      <c r="B41" s="112" t="s">
        <v>114</v>
      </c>
      <c r="C41" s="112"/>
      <c r="D41" s="112"/>
      <c r="E41" s="112"/>
      <c r="F41" s="112"/>
      <c r="G41" s="112"/>
      <c r="H41" s="35"/>
      <c r="I41" s="23"/>
      <c r="J41" s="23"/>
    </row>
    <row r="42" spans="1:43" ht="13.5" thickBot="1">
      <c r="A42" s="170" t="s">
        <v>148</v>
      </c>
      <c r="B42" s="112" t="s">
        <v>149</v>
      </c>
      <c r="C42" s="112"/>
      <c r="D42" s="112"/>
      <c r="E42" s="21"/>
      <c r="F42" s="21"/>
      <c r="G42" s="21"/>
      <c r="H42" s="35"/>
      <c r="I42" s="23"/>
      <c r="J42" s="23"/>
    </row>
    <row r="43" spans="1:43" ht="13.5" thickBot="1">
      <c r="A43" s="122" t="s">
        <v>28</v>
      </c>
      <c r="B43" s="112" t="s">
        <v>150</v>
      </c>
      <c r="C43" s="112"/>
      <c r="D43" s="112"/>
      <c r="E43" s="21"/>
      <c r="F43" s="21"/>
      <c r="G43" s="21"/>
      <c r="H43" s="35"/>
      <c r="I43" s="23"/>
      <c r="J43" s="23"/>
      <c r="AD43" s="15">
        <v>0</v>
      </c>
    </row>
    <row r="44" spans="1:43" ht="13.5" thickBot="1">
      <c r="A44" s="173" t="s">
        <v>29</v>
      </c>
      <c r="B44" s="112" t="s">
        <v>151</v>
      </c>
      <c r="C44" s="112"/>
      <c r="D44" s="112"/>
      <c r="E44" s="21"/>
      <c r="F44" s="21"/>
      <c r="G44" s="21"/>
      <c r="H44" s="35"/>
      <c r="I44" s="23"/>
      <c r="J44" s="23"/>
    </row>
    <row r="45" spans="1:43" ht="13.5" thickBot="1">
      <c r="A45" s="169" t="s">
        <v>102</v>
      </c>
      <c r="B45" s="21" t="s">
        <v>136</v>
      </c>
      <c r="J45" s="23"/>
    </row>
    <row r="46" spans="1:43" ht="13.5" thickBot="1">
      <c r="A46" s="122" t="s">
        <v>135</v>
      </c>
      <c r="B46" s="21" t="s">
        <v>137</v>
      </c>
      <c r="J46" s="23"/>
    </row>
    <row r="47" spans="1:43" ht="13.5" thickBot="1">
      <c r="A47" s="170" t="s">
        <v>103</v>
      </c>
      <c r="B47" s="21" t="s">
        <v>138</v>
      </c>
      <c r="J47" s="23"/>
    </row>
    <row r="48" spans="1:43" ht="13.5" thickBot="1">
      <c r="A48" s="171" t="s">
        <v>139</v>
      </c>
      <c r="B48" s="21" t="s">
        <v>140</v>
      </c>
      <c r="J48" s="23"/>
    </row>
    <row r="49" spans="1:10" ht="13.5" thickBot="1">
      <c r="A49" s="172" t="s">
        <v>141</v>
      </c>
      <c r="B49" s="21" t="s">
        <v>142</v>
      </c>
      <c r="J49" s="23"/>
    </row>
    <row r="50" spans="1:10" ht="13.5" thickBot="1">
      <c r="A50" s="181" t="s">
        <v>158</v>
      </c>
      <c r="B50" s="182" t="s">
        <v>159</v>
      </c>
    </row>
    <row r="70" spans="20:27" ht="13.5" thickBot="1"/>
    <row r="71" spans="20:27" ht="13.5" thickBot="1">
      <c r="T71" s="222"/>
      <c r="U71" s="223"/>
      <c r="V71" s="223"/>
      <c r="W71" s="223"/>
      <c r="X71" s="223"/>
      <c r="Y71" s="223"/>
      <c r="Z71" s="223"/>
      <c r="AA71" s="224"/>
    </row>
  </sheetData>
  <sortState xmlns:xlrd2="http://schemas.microsoft.com/office/spreadsheetml/2017/richdata2" ref="A4:AF30">
    <sortCondition ref="E4:E30"/>
    <sortCondition ref="A4:A30"/>
  </sortState>
  <mergeCells count="16">
    <mergeCell ref="R1:S1"/>
    <mergeCell ref="T71:AA71"/>
    <mergeCell ref="W35:X35"/>
    <mergeCell ref="A2:H2"/>
    <mergeCell ref="H33:J33"/>
    <mergeCell ref="R2:AA2"/>
    <mergeCell ref="R33:AA33"/>
    <mergeCell ref="W1:AA1"/>
    <mergeCell ref="T40:U40"/>
    <mergeCell ref="W40:X40"/>
    <mergeCell ref="T36:U36"/>
    <mergeCell ref="X36:Y36"/>
    <mergeCell ref="T37:U37"/>
    <mergeCell ref="X37:Y37"/>
    <mergeCell ref="T39:U39"/>
    <mergeCell ref="W39:X39"/>
  </mergeCells>
  <phoneticPr fontId="5" type="noConversion"/>
  <conditionalFormatting sqref="B4:C30">
    <cfRule type="containsText" dxfId="112" priority="10" operator="containsText" text="S">
      <formula>NOT(ISERROR(SEARCH("S",B4)))</formula>
    </cfRule>
  </conditionalFormatting>
  <conditionalFormatting sqref="C4:C30">
    <cfRule type="containsText" dxfId="111" priority="9" operator="containsText" text="S">
      <formula>NOT(ISERROR(SEARCH("S",C4)))</formula>
    </cfRule>
  </conditionalFormatting>
  <conditionalFormatting sqref="G1:G1048576">
    <cfRule type="containsText" dxfId="110" priority="2" operator="containsText" text="Not Appointed">
      <formula>NOT(ISERROR(SEARCH("Not Appointed",G1)))</formula>
    </cfRule>
  </conditionalFormatting>
  <conditionalFormatting sqref="L4:L30">
    <cfRule type="cellIs" dxfId="109" priority="13" operator="greaterThan">
      <formula>0</formula>
    </cfRule>
  </conditionalFormatting>
  <conditionalFormatting sqref="L32">
    <cfRule type="cellIs" dxfId="108" priority="12" operator="greaterThan">
      <formula>0</formula>
    </cfRule>
  </conditionalFormatting>
  <conditionalFormatting sqref="M4:M30">
    <cfRule type="cellIs" dxfId="107" priority="11" operator="between">
      <formula>-1</formula>
      <formula>-30</formula>
    </cfRule>
  </conditionalFormatting>
  <conditionalFormatting sqref="N4:N30">
    <cfRule type="cellIs" dxfId="106" priority="35" operator="between">
      <formula>-5</formula>
      <formula>-0.01</formula>
    </cfRule>
    <cfRule type="cellIs" dxfId="105" priority="36" operator="between">
      <formula>0</formula>
      <formula>0</formula>
    </cfRule>
    <cfRule type="cellIs" dxfId="104" priority="39" operator="between">
      <formula>0.01</formula>
      <formula>0.499</formula>
    </cfRule>
    <cfRule type="cellIs" dxfId="103" priority="40" operator="between">
      <formula>0.5</formula>
      <formula>0.999</formula>
    </cfRule>
    <cfRule type="cellIs" dxfId="102" priority="41" operator="between">
      <formula>1</formula>
      <formula>9</formula>
    </cfRule>
  </conditionalFormatting>
  <conditionalFormatting sqref="P4:P30">
    <cfRule type="cellIs" dxfId="101" priority="47" stopIfTrue="1" operator="between">
      <formula>1</formula>
      <formula>100</formula>
    </cfRule>
  </conditionalFormatting>
  <conditionalFormatting sqref="P32">
    <cfRule type="cellIs" dxfId="100" priority="4" operator="greaterThan">
      <formula>0</formula>
    </cfRule>
  </conditionalFormatting>
  <conditionalFormatting sqref="Q4:Q30">
    <cfRule type="cellIs" dxfId="99" priority="45" stopIfTrue="1" operator="between">
      <formula>-1</formula>
      <formula>-100</formula>
    </cfRule>
  </conditionalFormatting>
  <conditionalFormatting sqref="Q32">
    <cfRule type="cellIs" dxfId="98" priority="3" operator="lessThan">
      <formula>0</formula>
    </cfRule>
  </conditionalFormatting>
  <conditionalFormatting sqref="T4:U30">
    <cfRule type="containsText" dxfId="97" priority="58" operator="containsText" text="x">
      <formula>NOT(ISERROR(SEARCH("x",T4)))</formula>
    </cfRule>
    <cfRule type="containsBlanks" dxfId="96" priority="71">
      <formula>LEN(TRIM(T4))=0</formula>
    </cfRule>
  </conditionalFormatting>
  <conditionalFormatting sqref="V4:V30">
    <cfRule type="containsText" dxfId="95" priority="16" operator="containsText" text="Y">
      <formula>NOT(ISERROR(SEARCH("Y",V4)))</formula>
    </cfRule>
    <cfRule type="containsText" dxfId="94" priority="17" operator="containsText" text="N">
      <formula>NOT(ISERROR(SEARCH("N",V4)))</formula>
    </cfRule>
    <cfRule type="containsText" dxfId="93" priority="18" operator="containsText" text="B">
      <formula>NOT(ISERROR(SEARCH("B",V4)))</formula>
    </cfRule>
  </conditionalFormatting>
  <conditionalFormatting sqref="W4:AA30">
    <cfRule type="cellIs" dxfId="92" priority="28" operator="equal">
      <formula>"No Record"</formula>
    </cfRule>
    <cfRule type="cellIs" dxfId="91" priority="29" operator="equal">
      <formula>"Yes"</formula>
    </cfRule>
    <cfRule type="cellIs" dxfId="90" priority="30" operator="equal">
      <formula>"No"</formula>
    </cfRule>
  </conditionalFormatting>
  <conditionalFormatting sqref="AA4:AA30">
    <cfRule type="cellIs" dxfId="89" priority="6" operator="equal">
      <formula>"Pending"</formula>
    </cfRule>
    <cfRule type="cellIs" dxfId="88" priority="7" operator="equal">
      <formula>"Compliant"</formula>
    </cfRule>
    <cfRule type="cellIs" dxfId="87" priority="8" operator="equal">
      <formula>"Not Compliant"</formula>
    </cfRule>
  </conditionalFormatting>
  <conditionalFormatting sqref="AC4:AE30">
    <cfRule type="notContainsText" dxfId="86" priority="69" operator="notContains" text="x">
      <formula>ISERROR(SEARCH("x",AC4))</formula>
    </cfRule>
    <cfRule type="containsText" dxfId="85" priority="70" operator="containsText" text="x">
      <formula>NOT(ISERROR(SEARCH("x",AC4)))</formula>
    </cfRule>
  </conditionalFormatting>
  <conditionalFormatting sqref="AF4:AF30">
    <cfRule type="cellIs" dxfId="84" priority="1" operator="equal">
      <formula>1</formula>
    </cfRule>
  </conditionalFormatting>
  <printOptions horizontalCentered="1"/>
  <pageMargins left="0.25" right="0.25" top="0.75" bottom="0.5" header="0.25" footer="0.25"/>
  <pageSetup scale="49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74"/>
  <sheetViews>
    <sheetView topLeftCell="G1" zoomScale="75" zoomScaleNormal="75" zoomScaleSheetLayoutView="75" workbookViewId="0">
      <pane ySplit="3" topLeftCell="A4" activePane="bottomLeft" state="frozen"/>
      <selection activeCell="H22" sqref="H22"/>
      <selection pane="bottomLeft" activeCell="H22" sqref="H22"/>
    </sheetView>
  </sheetViews>
  <sheetFormatPr defaultColWidth="7.140625" defaultRowHeight="12.75"/>
  <cols>
    <col min="1" max="1" width="16.140625" style="21" bestFit="1" customWidth="1"/>
    <col min="2" max="2" width="6.140625" style="21" customWidth="1"/>
    <col min="3" max="3" width="7.28515625" style="21" customWidth="1"/>
    <col min="4" max="4" width="7.28515625" style="21" hidden="1" customWidth="1"/>
    <col min="5" max="5" width="9.7109375" style="22" customWidth="1"/>
    <col min="6" max="6" width="11.7109375" style="22" hidden="1" customWidth="1"/>
    <col min="7" max="7" width="21.7109375" style="22" customWidth="1"/>
    <col min="8" max="8" width="16.7109375" style="21" customWidth="1"/>
    <col min="9" max="9" width="8" style="35" bestFit="1" customWidth="1"/>
    <col min="10" max="10" width="13.140625" style="92" customWidth="1"/>
    <col min="11" max="11" width="7.140625" style="23" bestFit="1" customWidth="1"/>
    <col min="12" max="13" width="7.140625" style="23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710937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14062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39"/>
      <c r="J2" s="87"/>
      <c r="K2" s="40"/>
      <c r="L2" s="40"/>
      <c r="M2" s="40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4" customFormat="1" ht="17.25" customHeight="1">
      <c r="A4" s="67">
        <v>1357</v>
      </c>
      <c r="B4" s="74" t="s">
        <v>196</v>
      </c>
      <c r="C4" s="74" t="s">
        <v>172</v>
      </c>
      <c r="D4" s="74" t="s">
        <v>153</v>
      </c>
      <c r="E4" s="68">
        <v>50</v>
      </c>
      <c r="F4" s="99" t="s">
        <v>213</v>
      </c>
      <c r="G4" s="99" t="s">
        <v>214</v>
      </c>
      <c r="H4" s="179" t="s">
        <v>215</v>
      </c>
      <c r="I4" s="118">
        <v>206</v>
      </c>
      <c r="J4" s="89">
        <v>12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0</v>
      </c>
      <c r="Q4" s="7">
        <v>0</v>
      </c>
      <c r="R4" s="93">
        <v>0</v>
      </c>
      <c r="S4" s="93">
        <v>0</v>
      </c>
      <c r="T4" s="14" t="s">
        <v>106</v>
      </c>
      <c r="U4" s="14"/>
      <c r="V4" s="6"/>
      <c r="W4" s="51" t="s">
        <v>148</v>
      </c>
      <c r="X4" s="51" t="s">
        <v>199</v>
      </c>
      <c r="Y4" s="51" t="s">
        <v>28</v>
      </c>
      <c r="Z4" s="51" t="s">
        <v>148</v>
      </c>
      <c r="AA4" s="51" t="s">
        <v>135</v>
      </c>
      <c r="AB4" s="52"/>
      <c r="AC4" s="14" t="s">
        <v>106</v>
      </c>
      <c r="AD4" s="14" t="s">
        <v>176</v>
      </c>
      <c r="AE4" s="14" t="s">
        <v>176</v>
      </c>
      <c r="AF4" s="52">
        <v>1</v>
      </c>
    </row>
    <row r="5" spans="1:32" s="24" customFormat="1" ht="17.25" customHeight="1">
      <c r="A5" s="67">
        <v>9753</v>
      </c>
      <c r="B5" s="74" t="s">
        <v>196</v>
      </c>
      <c r="C5" s="74" t="s">
        <v>172</v>
      </c>
      <c r="D5" s="74" t="s">
        <v>153</v>
      </c>
      <c r="E5" s="68">
        <v>50</v>
      </c>
      <c r="F5" s="99" t="s">
        <v>213</v>
      </c>
      <c r="G5" s="99" t="s">
        <v>214</v>
      </c>
      <c r="H5" s="179" t="s">
        <v>216</v>
      </c>
      <c r="I5" s="118">
        <v>66</v>
      </c>
      <c r="J5" s="89">
        <v>5</v>
      </c>
      <c r="K5" s="4">
        <v>2</v>
      </c>
      <c r="L5" s="4">
        <v>0</v>
      </c>
      <c r="M5" s="4">
        <v>2</v>
      </c>
      <c r="N5" s="63">
        <v>0.4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176</v>
      </c>
      <c r="U5" s="14"/>
      <c r="V5" s="6"/>
      <c r="W5" s="51" t="s">
        <v>199</v>
      </c>
      <c r="X5" s="51" t="s">
        <v>28</v>
      </c>
      <c r="Y5" s="51" t="s">
        <v>28</v>
      </c>
      <c r="Z5" s="51" t="s">
        <v>28</v>
      </c>
      <c r="AA5" s="51" t="s">
        <v>135</v>
      </c>
      <c r="AB5" s="52"/>
      <c r="AC5" s="14" t="s">
        <v>106</v>
      </c>
      <c r="AD5" s="14" t="s">
        <v>176</v>
      </c>
      <c r="AE5" s="14" t="s">
        <v>176</v>
      </c>
      <c r="AF5" s="52">
        <v>1</v>
      </c>
    </row>
    <row r="6" spans="1:32" s="24" customFormat="1" ht="17.25" customHeight="1">
      <c r="A6" s="67">
        <v>12103</v>
      </c>
      <c r="B6" s="74" t="s">
        <v>196</v>
      </c>
      <c r="C6" s="74" t="s">
        <v>172</v>
      </c>
      <c r="D6" s="74" t="s">
        <v>153</v>
      </c>
      <c r="E6" s="68">
        <v>50</v>
      </c>
      <c r="F6" s="99" t="s">
        <v>213</v>
      </c>
      <c r="G6" s="99" t="s">
        <v>214</v>
      </c>
      <c r="H6" s="179" t="s">
        <v>217</v>
      </c>
      <c r="I6" s="118">
        <v>50</v>
      </c>
      <c r="J6" s="89">
        <v>5</v>
      </c>
      <c r="K6" s="4">
        <v>0</v>
      </c>
      <c r="L6" s="4">
        <v>0</v>
      </c>
      <c r="M6" s="4">
        <v>0</v>
      </c>
      <c r="N6" s="63">
        <v>0</v>
      </c>
      <c r="O6" s="7">
        <v>0</v>
      </c>
      <c r="P6" s="7">
        <v>0</v>
      </c>
      <c r="Q6" s="7">
        <v>0</v>
      </c>
      <c r="R6" s="93">
        <v>0</v>
      </c>
      <c r="S6" s="93">
        <v>0</v>
      </c>
      <c r="T6" s="14" t="s">
        <v>106</v>
      </c>
      <c r="U6" s="14"/>
      <c r="V6" s="6"/>
      <c r="W6" s="51" t="s">
        <v>199</v>
      </c>
      <c r="X6" s="51" t="s">
        <v>199</v>
      </c>
      <c r="Y6" s="51" t="s">
        <v>199</v>
      </c>
      <c r="Z6" s="51" t="s">
        <v>199</v>
      </c>
      <c r="AA6" s="51" t="s">
        <v>102</v>
      </c>
      <c r="AB6" s="52"/>
      <c r="AC6" s="14" t="s">
        <v>106</v>
      </c>
      <c r="AD6" s="14" t="s">
        <v>106</v>
      </c>
      <c r="AE6" s="14" t="s">
        <v>176</v>
      </c>
      <c r="AF6" s="52">
        <v>0</v>
      </c>
    </row>
    <row r="7" spans="1:32" s="24" customFormat="1" ht="17.25" customHeight="1">
      <c r="A7" s="67">
        <v>13296</v>
      </c>
      <c r="B7" s="74" t="s">
        <v>196</v>
      </c>
      <c r="C7" s="74" t="s">
        <v>172</v>
      </c>
      <c r="D7" s="74" t="s">
        <v>153</v>
      </c>
      <c r="E7" s="68">
        <v>50</v>
      </c>
      <c r="F7" s="99" t="s">
        <v>213</v>
      </c>
      <c r="G7" s="99" t="s">
        <v>214</v>
      </c>
      <c r="H7" s="179" t="s">
        <v>218</v>
      </c>
      <c r="I7" s="118">
        <v>38</v>
      </c>
      <c r="J7" s="89">
        <v>5</v>
      </c>
      <c r="K7" s="4">
        <v>0</v>
      </c>
      <c r="L7" s="4">
        <v>0</v>
      </c>
      <c r="M7" s="4">
        <v>0</v>
      </c>
      <c r="N7" s="63">
        <v>0</v>
      </c>
      <c r="O7" s="7">
        <v>0</v>
      </c>
      <c r="P7" s="7">
        <v>0</v>
      </c>
      <c r="Q7" s="7">
        <v>0</v>
      </c>
      <c r="R7" s="93">
        <v>0</v>
      </c>
      <c r="S7" s="93">
        <v>0</v>
      </c>
      <c r="T7" s="14" t="s">
        <v>176</v>
      </c>
      <c r="U7" s="14"/>
      <c r="V7" s="6"/>
      <c r="W7" s="51" t="s">
        <v>28</v>
      </c>
      <c r="X7" s="51" t="s">
        <v>28</v>
      </c>
      <c r="Y7" s="51" t="s">
        <v>28</v>
      </c>
      <c r="Z7" s="51" t="s">
        <v>28</v>
      </c>
      <c r="AA7" s="51" t="s">
        <v>135</v>
      </c>
      <c r="AB7" s="52"/>
      <c r="AC7" s="14" t="s">
        <v>176</v>
      </c>
      <c r="AD7" s="14" t="s">
        <v>176</v>
      </c>
      <c r="AE7" s="14" t="s">
        <v>176</v>
      </c>
      <c r="AF7" s="52">
        <v>1</v>
      </c>
    </row>
    <row r="8" spans="1:32" s="24" customFormat="1" ht="17.25" customHeight="1">
      <c r="A8" s="67">
        <v>14657</v>
      </c>
      <c r="B8" s="74" t="s">
        <v>196</v>
      </c>
      <c r="C8" s="74" t="s">
        <v>172</v>
      </c>
      <c r="D8" s="74" t="s">
        <v>153</v>
      </c>
      <c r="E8" s="68">
        <v>50</v>
      </c>
      <c r="F8" s="99" t="s">
        <v>213</v>
      </c>
      <c r="G8" s="99" t="s">
        <v>214</v>
      </c>
      <c r="H8" s="179" t="s">
        <v>193</v>
      </c>
      <c r="I8" s="118">
        <v>72</v>
      </c>
      <c r="J8" s="89">
        <v>5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0</v>
      </c>
      <c r="Q8" s="7">
        <v>0</v>
      </c>
      <c r="R8" s="93">
        <v>0</v>
      </c>
      <c r="S8" s="93">
        <v>0</v>
      </c>
      <c r="T8" s="14" t="s">
        <v>106</v>
      </c>
      <c r="U8" s="14"/>
      <c r="V8" s="6"/>
      <c r="W8" s="51" t="s">
        <v>199</v>
      </c>
      <c r="X8" s="51" t="s">
        <v>199</v>
      </c>
      <c r="Y8" s="51" t="s">
        <v>199</v>
      </c>
      <c r="Z8" s="51" t="s">
        <v>199</v>
      </c>
      <c r="AA8" s="51" t="s">
        <v>102</v>
      </c>
      <c r="AB8" s="52"/>
      <c r="AC8" s="14" t="s">
        <v>106</v>
      </c>
      <c r="AD8" s="14" t="s">
        <v>106</v>
      </c>
      <c r="AE8" s="14" t="s">
        <v>176</v>
      </c>
      <c r="AF8" s="52">
        <v>0</v>
      </c>
    </row>
    <row r="9" spans="1:32" s="25" customFormat="1" ht="17.25" customHeight="1">
      <c r="A9" s="67">
        <v>1217</v>
      </c>
      <c r="B9" s="74" t="s">
        <v>196</v>
      </c>
      <c r="C9" s="74" t="s">
        <v>172</v>
      </c>
      <c r="D9" s="74" t="s">
        <v>153</v>
      </c>
      <c r="E9" s="68">
        <v>52</v>
      </c>
      <c r="F9" s="99" t="s">
        <v>219</v>
      </c>
      <c r="G9" s="99" t="s">
        <v>220</v>
      </c>
      <c r="H9" s="179" t="s">
        <v>221</v>
      </c>
      <c r="I9" s="118">
        <v>154</v>
      </c>
      <c r="J9" s="89">
        <v>9</v>
      </c>
      <c r="K9" s="4">
        <v>1</v>
      </c>
      <c r="L9" s="4">
        <v>0</v>
      </c>
      <c r="M9" s="4">
        <v>1</v>
      </c>
      <c r="N9" s="63">
        <v>0.1111111111111111</v>
      </c>
      <c r="O9" s="7">
        <v>0</v>
      </c>
      <c r="P9" s="7">
        <v>0</v>
      </c>
      <c r="Q9" s="7">
        <v>0</v>
      </c>
      <c r="R9" s="93">
        <v>0</v>
      </c>
      <c r="S9" s="93">
        <v>0</v>
      </c>
      <c r="T9" s="14" t="s">
        <v>106</v>
      </c>
      <c r="U9" s="14"/>
      <c r="V9" s="6"/>
      <c r="W9" s="51" t="s">
        <v>199</v>
      </c>
      <c r="X9" s="51" t="s">
        <v>148</v>
      </c>
      <c r="Y9" s="51" t="s">
        <v>148</v>
      </c>
      <c r="Z9" s="51" t="s">
        <v>199</v>
      </c>
      <c r="AA9" s="51" t="s">
        <v>135</v>
      </c>
      <c r="AB9" s="52"/>
      <c r="AC9" s="14" t="s">
        <v>106</v>
      </c>
      <c r="AD9" s="14" t="s">
        <v>106</v>
      </c>
      <c r="AE9" s="14" t="s">
        <v>176</v>
      </c>
      <c r="AF9" s="52">
        <v>1</v>
      </c>
    </row>
    <row r="10" spans="1:32" s="24" customFormat="1" ht="17.25" customHeight="1">
      <c r="A10" s="67">
        <v>3088</v>
      </c>
      <c r="B10" s="74" t="s">
        <v>196</v>
      </c>
      <c r="C10" s="74" t="s">
        <v>172</v>
      </c>
      <c r="D10" s="74" t="s">
        <v>153</v>
      </c>
      <c r="E10" s="68">
        <v>52</v>
      </c>
      <c r="F10" s="99" t="s">
        <v>219</v>
      </c>
      <c r="G10" s="99" t="s">
        <v>220</v>
      </c>
      <c r="H10" s="179" t="s">
        <v>222</v>
      </c>
      <c r="I10" s="118">
        <v>77</v>
      </c>
      <c r="J10" s="89">
        <v>5</v>
      </c>
      <c r="K10" s="4">
        <v>1</v>
      </c>
      <c r="L10" s="4">
        <v>0</v>
      </c>
      <c r="M10" s="4">
        <v>1</v>
      </c>
      <c r="N10" s="63">
        <v>0.2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106</v>
      </c>
      <c r="U10" s="14"/>
      <c r="V10" s="6"/>
      <c r="W10" s="51" t="s">
        <v>199</v>
      </c>
      <c r="X10" s="51" t="s">
        <v>199</v>
      </c>
      <c r="Y10" s="51" t="s">
        <v>199</v>
      </c>
      <c r="Z10" s="51" t="s">
        <v>148</v>
      </c>
      <c r="AA10" s="51" t="s">
        <v>135</v>
      </c>
      <c r="AB10" s="52"/>
      <c r="AC10" s="14" t="s">
        <v>106</v>
      </c>
      <c r="AD10" s="14" t="s">
        <v>176</v>
      </c>
      <c r="AE10" s="14" t="s">
        <v>176</v>
      </c>
      <c r="AF10" s="52">
        <v>1</v>
      </c>
    </row>
    <row r="11" spans="1:32" s="24" customFormat="1" ht="17.25" customHeight="1">
      <c r="A11" s="67">
        <v>4010</v>
      </c>
      <c r="B11" s="74" t="s">
        <v>196</v>
      </c>
      <c r="C11" s="74" t="s">
        <v>172</v>
      </c>
      <c r="D11" s="74" t="s">
        <v>153</v>
      </c>
      <c r="E11" s="68">
        <v>52</v>
      </c>
      <c r="F11" s="99" t="s">
        <v>219</v>
      </c>
      <c r="G11" s="99" t="s">
        <v>220</v>
      </c>
      <c r="H11" s="179" t="s">
        <v>223</v>
      </c>
      <c r="I11" s="118">
        <v>52</v>
      </c>
      <c r="J11" s="89">
        <v>5</v>
      </c>
      <c r="K11" s="4">
        <v>1</v>
      </c>
      <c r="L11" s="4">
        <v>0</v>
      </c>
      <c r="M11" s="4">
        <v>1</v>
      </c>
      <c r="N11" s="63">
        <v>0.2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106</v>
      </c>
      <c r="U11" s="14"/>
      <c r="V11" s="6"/>
      <c r="W11" s="51" t="s">
        <v>148</v>
      </c>
      <c r="X11" s="51" t="s">
        <v>199</v>
      </c>
      <c r="Y11" s="51" t="s">
        <v>199</v>
      </c>
      <c r="Z11" s="51" t="s">
        <v>199</v>
      </c>
      <c r="AA11" s="51" t="s">
        <v>135</v>
      </c>
      <c r="AB11" s="52"/>
      <c r="AC11" s="14" t="s">
        <v>106</v>
      </c>
      <c r="AD11" s="14" t="s">
        <v>176</v>
      </c>
      <c r="AE11" s="14" t="s">
        <v>176</v>
      </c>
      <c r="AF11" s="52">
        <v>1</v>
      </c>
    </row>
    <row r="12" spans="1:32" s="24" customFormat="1" ht="17.25" customHeight="1">
      <c r="A12" s="67">
        <v>9217</v>
      </c>
      <c r="B12" s="74" t="s">
        <v>196</v>
      </c>
      <c r="C12" s="74" t="s">
        <v>172</v>
      </c>
      <c r="D12" s="74" t="s">
        <v>153</v>
      </c>
      <c r="E12" s="68">
        <v>52</v>
      </c>
      <c r="F12" s="99" t="s">
        <v>219</v>
      </c>
      <c r="G12" s="99" t="s">
        <v>220</v>
      </c>
      <c r="H12" s="179" t="s">
        <v>224</v>
      </c>
      <c r="I12" s="118">
        <v>47</v>
      </c>
      <c r="J12" s="89">
        <v>5</v>
      </c>
      <c r="K12" s="4">
        <v>1</v>
      </c>
      <c r="L12" s="4">
        <v>0</v>
      </c>
      <c r="M12" s="4">
        <v>1</v>
      </c>
      <c r="N12" s="63">
        <v>0.2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106</v>
      </c>
      <c r="U12" s="14"/>
      <c r="V12" s="6"/>
      <c r="W12" s="51" t="s">
        <v>199</v>
      </c>
      <c r="X12" s="51" t="s">
        <v>199</v>
      </c>
      <c r="Y12" s="51" t="s">
        <v>148</v>
      </c>
      <c r="Z12" s="51" t="s">
        <v>199</v>
      </c>
      <c r="AA12" s="51" t="s">
        <v>135</v>
      </c>
      <c r="AB12" s="52"/>
      <c r="AC12" s="14" t="s">
        <v>106</v>
      </c>
      <c r="AD12" s="14" t="s">
        <v>176</v>
      </c>
      <c r="AE12" s="14" t="s">
        <v>176</v>
      </c>
      <c r="AF12" s="52">
        <v>1</v>
      </c>
    </row>
    <row r="13" spans="1:32" s="24" customFormat="1" ht="17.25" customHeight="1">
      <c r="A13" s="67">
        <v>9294</v>
      </c>
      <c r="B13" s="74" t="s">
        <v>196</v>
      </c>
      <c r="C13" s="74" t="s">
        <v>172</v>
      </c>
      <c r="D13" s="74" t="s">
        <v>153</v>
      </c>
      <c r="E13" s="68">
        <v>52</v>
      </c>
      <c r="F13" s="99" t="s">
        <v>219</v>
      </c>
      <c r="G13" s="99" t="s">
        <v>220</v>
      </c>
      <c r="H13" s="179" t="s">
        <v>225</v>
      </c>
      <c r="I13" s="118">
        <v>57</v>
      </c>
      <c r="J13" s="89">
        <v>5</v>
      </c>
      <c r="K13" s="4">
        <v>1</v>
      </c>
      <c r="L13" s="4">
        <v>0</v>
      </c>
      <c r="M13" s="4">
        <v>1</v>
      </c>
      <c r="N13" s="63">
        <v>0.2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106</v>
      </c>
      <c r="U13" s="14"/>
      <c r="V13" s="6"/>
      <c r="W13" s="51" t="s">
        <v>199</v>
      </c>
      <c r="X13" s="51" t="s">
        <v>199</v>
      </c>
      <c r="Y13" s="51" t="s">
        <v>199</v>
      </c>
      <c r="Z13" s="51" t="s">
        <v>199</v>
      </c>
      <c r="AA13" s="51" t="s">
        <v>102</v>
      </c>
      <c r="AB13" s="62"/>
      <c r="AC13" s="14" t="s">
        <v>106</v>
      </c>
      <c r="AD13" s="14" t="s">
        <v>176</v>
      </c>
      <c r="AE13" s="14" t="s">
        <v>176</v>
      </c>
      <c r="AF13" s="52">
        <v>1</v>
      </c>
    </row>
    <row r="14" spans="1:32" s="24" customFormat="1" ht="17.25" customHeight="1">
      <c r="A14" s="67">
        <v>9418</v>
      </c>
      <c r="B14" s="74" t="s">
        <v>196</v>
      </c>
      <c r="C14" s="74" t="s">
        <v>172</v>
      </c>
      <c r="D14" s="74" t="s">
        <v>153</v>
      </c>
      <c r="E14" s="68">
        <v>52</v>
      </c>
      <c r="F14" s="99" t="s">
        <v>219</v>
      </c>
      <c r="G14" s="99" t="s">
        <v>220</v>
      </c>
      <c r="H14" s="179" t="s">
        <v>226</v>
      </c>
      <c r="I14" s="118">
        <v>91</v>
      </c>
      <c r="J14" s="89">
        <v>5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0</v>
      </c>
      <c r="Q14" s="7">
        <v>0</v>
      </c>
      <c r="R14" s="93">
        <v>0</v>
      </c>
      <c r="S14" s="93">
        <v>0</v>
      </c>
      <c r="T14" s="14" t="s">
        <v>106</v>
      </c>
      <c r="U14" s="14"/>
      <c r="V14" s="6"/>
      <c r="W14" s="51" t="s">
        <v>199</v>
      </c>
      <c r="X14" s="51" t="s">
        <v>199</v>
      </c>
      <c r="Y14" s="51" t="s">
        <v>199</v>
      </c>
      <c r="Z14" s="51" t="s">
        <v>199</v>
      </c>
      <c r="AA14" s="51" t="s">
        <v>102</v>
      </c>
      <c r="AB14" s="62"/>
      <c r="AC14" s="14" t="s">
        <v>106</v>
      </c>
      <c r="AD14" s="14" t="s">
        <v>176</v>
      </c>
      <c r="AE14" s="14" t="s">
        <v>176</v>
      </c>
      <c r="AF14" s="52">
        <v>1</v>
      </c>
    </row>
    <row r="15" spans="1:32" s="25" customFormat="1" ht="17.25" customHeight="1">
      <c r="A15" s="67">
        <v>1199</v>
      </c>
      <c r="B15" s="74" t="s">
        <v>196</v>
      </c>
      <c r="C15" s="74" t="s">
        <v>172</v>
      </c>
      <c r="D15" s="74" t="s">
        <v>153</v>
      </c>
      <c r="E15" s="68">
        <v>54</v>
      </c>
      <c r="F15" s="99" t="s">
        <v>227</v>
      </c>
      <c r="G15" s="99" t="s">
        <v>228</v>
      </c>
      <c r="H15" s="179" t="s">
        <v>229</v>
      </c>
      <c r="I15" s="118">
        <v>73</v>
      </c>
      <c r="J15" s="89">
        <v>5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106</v>
      </c>
      <c r="U15" s="14"/>
      <c r="V15" s="6"/>
      <c r="W15" s="51" t="s">
        <v>199</v>
      </c>
      <c r="X15" s="51" t="s">
        <v>148</v>
      </c>
      <c r="Y15" s="51" t="s">
        <v>148</v>
      </c>
      <c r="Z15" s="51" t="s">
        <v>148</v>
      </c>
      <c r="AA15" s="51" t="s">
        <v>135</v>
      </c>
      <c r="AB15" s="62"/>
      <c r="AC15" s="14" t="s">
        <v>106</v>
      </c>
      <c r="AD15" s="14" t="s">
        <v>106</v>
      </c>
      <c r="AE15" s="14" t="s">
        <v>176</v>
      </c>
      <c r="AF15" s="52">
        <v>1</v>
      </c>
    </row>
    <row r="16" spans="1:32" s="25" customFormat="1" ht="17.25" customHeight="1">
      <c r="A16" s="67">
        <v>2142</v>
      </c>
      <c r="B16" s="74" t="s">
        <v>196</v>
      </c>
      <c r="C16" s="74" t="s">
        <v>172</v>
      </c>
      <c r="D16" s="74" t="s">
        <v>153</v>
      </c>
      <c r="E16" s="68">
        <v>54</v>
      </c>
      <c r="F16" s="99" t="s">
        <v>227</v>
      </c>
      <c r="G16" s="99" t="s">
        <v>228</v>
      </c>
      <c r="H16" s="179" t="s">
        <v>230</v>
      </c>
      <c r="I16" s="118">
        <v>93</v>
      </c>
      <c r="J16" s="89">
        <v>5</v>
      </c>
      <c r="K16" s="4">
        <v>0</v>
      </c>
      <c r="L16" s="4">
        <v>0</v>
      </c>
      <c r="M16" s="4">
        <v>0</v>
      </c>
      <c r="N16" s="63">
        <v>0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106</v>
      </c>
      <c r="U16" s="14"/>
      <c r="V16" s="6"/>
      <c r="W16" s="51" t="s">
        <v>199</v>
      </c>
      <c r="X16" s="51" t="s">
        <v>199</v>
      </c>
      <c r="Y16" s="51" t="s">
        <v>199</v>
      </c>
      <c r="Z16" s="51" t="s">
        <v>199</v>
      </c>
      <c r="AA16" s="51" t="s">
        <v>102</v>
      </c>
      <c r="AB16" s="52"/>
      <c r="AC16" s="14" t="s">
        <v>106</v>
      </c>
      <c r="AD16" s="14" t="s">
        <v>106</v>
      </c>
      <c r="AE16" s="14" t="s">
        <v>176</v>
      </c>
      <c r="AF16" s="52">
        <v>1</v>
      </c>
    </row>
    <row r="17" spans="1:43" s="25" customFormat="1" ht="17.25" customHeight="1">
      <c r="A17" s="67">
        <v>2395</v>
      </c>
      <c r="B17" s="74" t="s">
        <v>196</v>
      </c>
      <c r="C17" s="74" t="s">
        <v>172</v>
      </c>
      <c r="D17" s="74" t="s">
        <v>153</v>
      </c>
      <c r="E17" s="68">
        <v>54</v>
      </c>
      <c r="F17" s="99" t="s">
        <v>227</v>
      </c>
      <c r="G17" s="99" t="s">
        <v>228</v>
      </c>
      <c r="H17" s="179" t="s">
        <v>231</v>
      </c>
      <c r="I17" s="118">
        <v>97</v>
      </c>
      <c r="J17" s="89">
        <v>6</v>
      </c>
      <c r="K17" s="4">
        <v>1</v>
      </c>
      <c r="L17" s="4">
        <v>0</v>
      </c>
      <c r="M17" s="4">
        <v>1</v>
      </c>
      <c r="N17" s="63">
        <v>0.16666666666666666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176</v>
      </c>
      <c r="U17" s="14"/>
      <c r="V17" s="6"/>
      <c r="W17" s="51" t="s">
        <v>199</v>
      </c>
      <c r="X17" s="51" t="s">
        <v>28</v>
      </c>
      <c r="Y17" s="51" t="s">
        <v>28</v>
      </c>
      <c r="Z17" s="51" t="s">
        <v>28</v>
      </c>
      <c r="AA17" s="51" t="s">
        <v>135</v>
      </c>
      <c r="AB17" s="52"/>
      <c r="AC17" s="14" t="s">
        <v>106</v>
      </c>
      <c r="AD17" s="14" t="s">
        <v>106</v>
      </c>
      <c r="AE17" s="14" t="s">
        <v>176</v>
      </c>
      <c r="AF17" s="52">
        <v>1</v>
      </c>
    </row>
    <row r="18" spans="1:43" s="24" customFormat="1" ht="17.25" customHeight="1">
      <c r="A18" s="67">
        <v>2972</v>
      </c>
      <c r="B18" s="74" t="s">
        <v>196</v>
      </c>
      <c r="C18" s="74" t="s">
        <v>172</v>
      </c>
      <c r="D18" s="74" t="s">
        <v>153</v>
      </c>
      <c r="E18" s="68">
        <v>54</v>
      </c>
      <c r="F18" s="99" t="s">
        <v>227</v>
      </c>
      <c r="G18" s="99" t="s">
        <v>228</v>
      </c>
      <c r="H18" s="179" t="s">
        <v>232</v>
      </c>
      <c r="I18" s="118">
        <v>68</v>
      </c>
      <c r="J18" s="89">
        <v>5</v>
      </c>
      <c r="K18" s="4">
        <v>0</v>
      </c>
      <c r="L18" s="4">
        <v>0</v>
      </c>
      <c r="M18" s="4">
        <v>0</v>
      </c>
      <c r="N18" s="63">
        <v>0</v>
      </c>
      <c r="O18" s="7">
        <v>0</v>
      </c>
      <c r="P18" s="7">
        <v>0</v>
      </c>
      <c r="Q18" s="7">
        <v>0</v>
      </c>
      <c r="R18" s="93">
        <v>0</v>
      </c>
      <c r="S18" s="93">
        <v>0</v>
      </c>
      <c r="T18" s="14" t="s">
        <v>176</v>
      </c>
      <c r="U18" s="14"/>
      <c r="V18" s="6"/>
      <c r="W18" s="51" t="s">
        <v>199</v>
      </c>
      <c r="X18" s="51" t="s">
        <v>28</v>
      </c>
      <c r="Y18" s="51" t="s">
        <v>28</v>
      </c>
      <c r="Z18" s="51" t="s">
        <v>28</v>
      </c>
      <c r="AA18" s="51" t="s">
        <v>135</v>
      </c>
      <c r="AB18" s="62"/>
      <c r="AC18" s="14" t="s">
        <v>106</v>
      </c>
      <c r="AD18" s="14" t="s">
        <v>176</v>
      </c>
      <c r="AE18" s="14" t="s">
        <v>176</v>
      </c>
      <c r="AF18" s="52">
        <v>1</v>
      </c>
    </row>
    <row r="19" spans="1:43" s="25" customFormat="1" ht="17.25" customHeight="1">
      <c r="A19" s="67">
        <v>10564</v>
      </c>
      <c r="B19" s="74" t="s">
        <v>196</v>
      </c>
      <c r="C19" s="74" t="s">
        <v>172</v>
      </c>
      <c r="D19" s="74" t="s">
        <v>153</v>
      </c>
      <c r="E19" s="68">
        <v>54</v>
      </c>
      <c r="F19" s="99" t="s">
        <v>227</v>
      </c>
      <c r="G19" s="99" t="s">
        <v>228</v>
      </c>
      <c r="H19" s="179" t="s">
        <v>233</v>
      </c>
      <c r="I19" s="118">
        <v>70</v>
      </c>
      <c r="J19" s="89">
        <v>5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106</v>
      </c>
      <c r="U19" s="14"/>
      <c r="V19" s="6"/>
      <c r="W19" s="51" t="s">
        <v>199</v>
      </c>
      <c r="X19" s="51" t="s">
        <v>148</v>
      </c>
      <c r="Y19" s="51" t="s">
        <v>148</v>
      </c>
      <c r="Z19" s="51" t="s">
        <v>148</v>
      </c>
      <c r="AA19" s="51" t="s">
        <v>135</v>
      </c>
      <c r="AB19" s="52"/>
      <c r="AC19" s="14" t="s">
        <v>106</v>
      </c>
      <c r="AD19" s="14" t="s">
        <v>176</v>
      </c>
      <c r="AE19" s="14" t="s">
        <v>176</v>
      </c>
      <c r="AF19" s="52">
        <v>1</v>
      </c>
    </row>
    <row r="20" spans="1:43" s="24" customFormat="1" ht="17.25" customHeight="1">
      <c r="A20" s="67">
        <v>12209</v>
      </c>
      <c r="B20" s="74" t="s">
        <v>196</v>
      </c>
      <c r="C20" s="74" t="s">
        <v>172</v>
      </c>
      <c r="D20" s="74" t="s">
        <v>153</v>
      </c>
      <c r="E20" s="68">
        <v>54</v>
      </c>
      <c r="F20" s="99" t="s">
        <v>227</v>
      </c>
      <c r="G20" s="99" t="s">
        <v>228</v>
      </c>
      <c r="H20" s="179" t="s">
        <v>234</v>
      </c>
      <c r="I20" s="118">
        <v>25</v>
      </c>
      <c r="J20" s="89">
        <v>5</v>
      </c>
      <c r="K20" s="4">
        <v>7</v>
      </c>
      <c r="L20" s="4">
        <v>0</v>
      </c>
      <c r="M20" s="4">
        <v>7</v>
      </c>
      <c r="N20" s="63">
        <v>1.4</v>
      </c>
      <c r="O20" s="7">
        <v>2</v>
      </c>
      <c r="P20" s="7">
        <v>0</v>
      </c>
      <c r="Q20" s="7">
        <v>2</v>
      </c>
      <c r="R20" s="93">
        <v>0</v>
      </c>
      <c r="S20" s="93">
        <v>0</v>
      </c>
      <c r="T20" s="14" t="s">
        <v>176</v>
      </c>
      <c r="U20" s="14"/>
      <c r="V20" s="6"/>
      <c r="W20" s="51" t="s">
        <v>199</v>
      </c>
      <c r="X20" s="51" t="s">
        <v>28</v>
      </c>
      <c r="Y20" s="51" t="s">
        <v>28</v>
      </c>
      <c r="Z20" s="51" t="s">
        <v>28</v>
      </c>
      <c r="AA20" s="51" t="s">
        <v>135</v>
      </c>
      <c r="AB20" s="52"/>
      <c r="AC20" s="14" t="s">
        <v>106</v>
      </c>
      <c r="AD20" s="14" t="s">
        <v>176</v>
      </c>
      <c r="AE20" s="14" t="s">
        <v>176</v>
      </c>
      <c r="AF20" s="52">
        <v>1</v>
      </c>
    </row>
    <row r="21" spans="1:43" s="24" customFormat="1" ht="17.25" customHeight="1">
      <c r="A21" s="67">
        <v>1134</v>
      </c>
      <c r="B21" s="74" t="s">
        <v>196</v>
      </c>
      <c r="C21" s="74" t="s">
        <v>172</v>
      </c>
      <c r="D21" s="74" t="s">
        <v>153</v>
      </c>
      <c r="E21" s="68">
        <v>55</v>
      </c>
      <c r="F21" s="99" t="s">
        <v>235</v>
      </c>
      <c r="G21" s="99" t="s">
        <v>236</v>
      </c>
      <c r="H21" s="179" t="s">
        <v>35</v>
      </c>
      <c r="I21" s="118">
        <v>185</v>
      </c>
      <c r="J21" s="89">
        <v>11</v>
      </c>
      <c r="K21" s="4">
        <v>0</v>
      </c>
      <c r="L21" s="4">
        <v>0</v>
      </c>
      <c r="M21" s="4">
        <v>0</v>
      </c>
      <c r="N21" s="63">
        <v>0</v>
      </c>
      <c r="O21" s="7">
        <v>0</v>
      </c>
      <c r="P21" s="7">
        <v>0</v>
      </c>
      <c r="Q21" s="7">
        <v>0</v>
      </c>
      <c r="R21" s="93">
        <v>0</v>
      </c>
      <c r="S21" s="93">
        <v>0</v>
      </c>
      <c r="T21" s="14" t="s">
        <v>106</v>
      </c>
      <c r="U21" s="14"/>
      <c r="V21" s="6"/>
      <c r="W21" s="51" t="s">
        <v>199</v>
      </c>
      <c r="X21" s="51" t="s">
        <v>148</v>
      </c>
      <c r="Y21" s="51" t="s">
        <v>148</v>
      </c>
      <c r="Z21" s="51" t="s">
        <v>148</v>
      </c>
      <c r="AA21" s="51" t="s">
        <v>135</v>
      </c>
      <c r="AB21" s="62"/>
      <c r="AC21" s="14" t="s">
        <v>106</v>
      </c>
      <c r="AD21" s="14" t="s">
        <v>176</v>
      </c>
      <c r="AE21" s="14" t="s">
        <v>176</v>
      </c>
      <c r="AF21" s="52">
        <v>1</v>
      </c>
    </row>
    <row r="22" spans="1:43" s="24" customFormat="1" ht="17.25" customHeight="1">
      <c r="A22" s="67">
        <v>3200</v>
      </c>
      <c r="B22" s="74" t="s">
        <v>196</v>
      </c>
      <c r="C22" s="74" t="s">
        <v>172</v>
      </c>
      <c r="D22" s="74" t="s">
        <v>153</v>
      </c>
      <c r="E22" s="68">
        <v>55</v>
      </c>
      <c r="F22" s="99" t="s">
        <v>235</v>
      </c>
      <c r="G22" s="99" t="s">
        <v>236</v>
      </c>
      <c r="H22" s="179" t="s">
        <v>35</v>
      </c>
      <c r="I22" s="118">
        <v>81</v>
      </c>
      <c r="J22" s="89">
        <v>5</v>
      </c>
      <c r="K22" s="4">
        <v>1</v>
      </c>
      <c r="L22" s="4">
        <v>0</v>
      </c>
      <c r="M22" s="4">
        <v>1</v>
      </c>
      <c r="N22" s="63">
        <v>0.2</v>
      </c>
      <c r="O22" s="7">
        <v>0</v>
      </c>
      <c r="P22" s="7">
        <v>0</v>
      </c>
      <c r="Q22" s="7">
        <v>0</v>
      </c>
      <c r="R22" s="93">
        <v>0</v>
      </c>
      <c r="S22" s="93">
        <v>0</v>
      </c>
      <c r="T22" s="14" t="s">
        <v>106</v>
      </c>
      <c r="U22" s="14"/>
      <c r="V22" s="6"/>
      <c r="W22" s="51" t="s">
        <v>199</v>
      </c>
      <c r="X22" s="51" t="s">
        <v>199</v>
      </c>
      <c r="Y22" s="51" t="s">
        <v>28</v>
      </c>
      <c r="Z22" s="51" t="s">
        <v>28</v>
      </c>
      <c r="AA22" s="51" t="s">
        <v>135</v>
      </c>
      <c r="AB22" s="62"/>
      <c r="AC22" s="14" t="s">
        <v>106</v>
      </c>
      <c r="AD22" s="14" t="s">
        <v>176</v>
      </c>
      <c r="AE22" s="14" t="s">
        <v>176</v>
      </c>
      <c r="AF22" s="52">
        <v>1</v>
      </c>
    </row>
    <row r="23" spans="1:43" s="24" customFormat="1" ht="17.25" customHeight="1">
      <c r="A23" s="67">
        <v>8029</v>
      </c>
      <c r="B23" s="74" t="s">
        <v>196</v>
      </c>
      <c r="C23" s="74" t="s">
        <v>172</v>
      </c>
      <c r="D23" s="74" t="s">
        <v>153</v>
      </c>
      <c r="E23" s="68">
        <v>55</v>
      </c>
      <c r="F23" s="99" t="s">
        <v>235</v>
      </c>
      <c r="G23" s="99" t="s">
        <v>236</v>
      </c>
      <c r="H23" s="179" t="s">
        <v>35</v>
      </c>
      <c r="I23" s="118">
        <v>103</v>
      </c>
      <c r="J23" s="89">
        <v>6</v>
      </c>
      <c r="K23" s="4">
        <v>0</v>
      </c>
      <c r="L23" s="4">
        <v>0</v>
      </c>
      <c r="M23" s="4">
        <v>0</v>
      </c>
      <c r="N23" s="63">
        <v>0</v>
      </c>
      <c r="O23" s="7">
        <v>0</v>
      </c>
      <c r="P23" s="7">
        <v>0</v>
      </c>
      <c r="Q23" s="7">
        <v>0</v>
      </c>
      <c r="R23" s="93">
        <v>0</v>
      </c>
      <c r="S23" s="93">
        <v>0</v>
      </c>
      <c r="T23" s="14" t="s">
        <v>176</v>
      </c>
      <c r="U23" s="14"/>
      <c r="V23" s="6"/>
      <c r="W23" s="51" t="s">
        <v>199</v>
      </c>
      <c r="X23" s="51" t="s">
        <v>28</v>
      </c>
      <c r="Y23" s="51" t="s">
        <v>28</v>
      </c>
      <c r="Z23" s="51" t="s">
        <v>28</v>
      </c>
      <c r="AA23" s="51" t="s">
        <v>135</v>
      </c>
      <c r="AB23" s="52"/>
      <c r="AC23" s="14" t="s">
        <v>106</v>
      </c>
      <c r="AD23" s="14" t="s">
        <v>176</v>
      </c>
      <c r="AE23" s="14" t="s">
        <v>176</v>
      </c>
      <c r="AF23" s="52">
        <v>1</v>
      </c>
    </row>
    <row r="24" spans="1:43" s="25" customFormat="1" ht="17.25" customHeight="1">
      <c r="A24" s="67">
        <v>13505</v>
      </c>
      <c r="B24" s="74" t="s">
        <v>196</v>
      </c>
      <c r="C24" s="74" t="s">
        <v>172</v>
      </c>
      <c r="D24" s="74" t="s">
        <v>153</v>
      </c>
      <c r="E24" s="68">
        <v>55</v>
      </c>
      <c r="F24" s="99" t="s">
        <v>235</v>
      </c>
      <c r="G24" s="99" t="s">
        <v>236</v>
      </c>
      <c r="H24" s="179" t="s">
        <v>35</v>
      </c>
      <c r="I24" s="118">
        <v>79</v>
      </c>
      <c r="J24" s="89">
        <v>5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176</v>
      </c>
      <c r="U24" s="14"/>
      <c r="V24" s="6"/>
      <c r="W24" s="51" t="s">
        <v>148</v>
      </c>
      <c r="X24" s="51" t="s">
        <v>28</v>
      </c>
      <c r="Y24" s="51" t="s">
        <v>28</v>
      </c>
      <c r="Z24" s="51" t="s">
        <v>28</v>
      </c>
      <c r="AA24" s="51" t="s">
        <v>135</v>
      </c>
      <c r="AB24" s="52"/>
      <c r="AC24" s="14" t="s">
        <v>106</v>
      </c>
      <c r="AD24" s="14" t="s">
        <v>176</v>
      </c>
      <c r="AE24" s="14" t="s">
        <v>176</v>
      </c>
      <c r="AF24" s="52">
        <v>1</v>
      </c>
    </row>
    <row r="25" spans="1:43" s="24" customFormat="1" ht="17.25" customHeight="1">
      <c r="A25" s="67">
        <v>3014</v>
      </c>
      <c r="B25" s="74" t="s">
        <v>139</v>
      </c>
      <c r="C25" s="74" t="s">
        <v>172</v>
      </c>
      <c r="D25" s="74" t="s">
        <v>153</v>
      </c>
      <c r="E25" s="68">
        <v>62</v>
      </c>
      <c r="F25" s="99" t="s">
        <v>237</v>
      </c>
      <c r="G25" s="99" t="s">
        <v>238</v>
      </c>
      <c r="H25" s="179" t="s">
        <v>239</v>
      </c>
      <c r="I25" s="118">
        <v>122</v>
      </c>
      <c r="J25" s="89">
        <v>7</v>
      </c>
      <c r="K25" s="4">
        <v>0</v>
      </c>
      <c r="L25" s="4">
        <v>0</v>
      </c>
      <c r="M25" s="4">
        <v>0</v>
      </c>
      <c r="N25" s="63">
        <v>0</v>
      </c>
      <c r="O25" s="7">
        <v>0</v>
      </c>
      <c r="P25" s="7">
        <v>0</v>
      </c>
      <c r="Q25" s="7">
        <v>0</v>
      </c>
      <c r="R25" s="93">
        <v>0</v>
      </c>
      <c r="S25" s="93">
        <v>0</v>
      </c>
      <c r="T25" s="14" t="s">
        <v>176</v>
      </c>
      <c r="U25" s="14"/>
      <c r="V25" s="6"/>
      <c r="W25" s="51" t="s">
        <v>28</v>
      </c>
      <c r="X25" s="51" t="s">
        <v>28</v>
      </c>
      <c r="Y25" s="51" t="s">
        <v>28</v>
      </c>
      <c r="Z25" s="51" t="s">
        <v>28</v>
      </c>
      <c r="AA25" s="51" t="s">
        <v>135</v>
      </c>
      <c r="AB25" s="52"/>
      <c r="AC25" s="14" t="s">
        <v>176</v>
      </c>
      <c r="AD25" s="14" t="s">
        <v>176</v>
      </c>
      <c r="AE25" s="14" t="s">
        <v>176</v>
      </c>
      <c r="AF25" s="52">
        <v>0</v>
      </c>
    </row>
    <row r="26" spans="1:43" s="24" customFormat="1" ht="17.25" customHeight="1">
      <c r="A26" s="67">
        <v>4023</v>
      </c>
      <c r="B26" s="74" t="s">
        <v>139</v>
      </c>
      <c r="C26" s="74" t="s">
        <v>172</v>
      </c>
      <c r="D26" s="74" t="s">
        <v>153</v>
      </c>
      <c r="E26" s="68">
        <v>62</v>
      </c>
      <c r="F26" s="99" t="s">
        <v>237</v>
      </c>
      <c r="G26" s="99" t="s">
        <v>238</v>
      </c>
      <c r="H26" s="179" t="s">
        <v>240</v>
      </c>
      <c r="I26" s="118">
        <v>63</v>
      </c>
      <c r="J26" s="89">
        <v>5</v>
      </c>
      <c r="K26" s="4">
        <v>0</v>
      </c>
      <c r="L26" s="4">
        <v>0</v>
      </c>
      <c r="M26" s="4">
        <v>0</v>
      </c>
      <c r="N26" s="63">
        <v>0</v>
      </c>
      <c r="O26" s="7">
        <v>0</v>
      </c>
      <c r="P26" s="7">
        <v>0</v>
      </c>
      <c r="Q26" s="7">
        <v>0</v>
      </c>
      <c r="R26" s="93">
        <v>0</v>
      </c>
      <c r="S26" s="93">
        <v>0</v>
      </c>
      <c r="T26" s="14" t="s">
        <v>176</v>
      </c>
      <c r="U26" s="14"/>
      <c r="V26" s="6"/>
      <c r="W26" s="51" t="s">
        <v>28</v>
      </c>
      <c r="X26" s="51" t="s">
        <v>28</v>
      </c>
      <c r="Y26" s="51" t="s">
        <v>28</v>
      </c>
      <c r="Z26" s="51" t="s">
        <v>28</v>
      </c>
      <c r="AA26" s="51" t="s">
        <v>135</v>
      </c>
      <c r="AB26" s="52"/>
      <c r="AC26" s="14" t="s">
        <v>176</v>
      </c>
      <c r="AD26" s="14" t="s">
        <v>176</v>
      </c>
      <c r="AE26" s="14" t="s">
        <v>176</v>
      </c>
      <c r="AF26" s="52">
        <v>0</v>
      </c>
    </row>
    <row r="27" spans="1:43" s="24" customFormat="1" ht="17.25" customHeight="1">
      <c r="A27" s="67">
        <v>5022</v>
      </c>
      <c r="B27" s="74" t="s">
        <v>139</v>
      </c>
      <c r="C27" s="74" t="s">
        <v>172</v>
      </c>
      <c r="D27" s="74" t="s">
        <v>153</v>
      </c>
      <c r="E27" s="68">
        <v>62</v>
      </c>
      <c r="F27" s="99" t="s">
        <v>237</v>
      </c>
      <c r="G27" s="99" t="s">
        <v>238</v>
      </c>
      <c r="H27" s="179" t="s">
        <v>34</v>
      </c>
      <c r="I27" s="118">
        <v>78</v>
      </c>
      <c r="J27" s="89">
        <v>5</v>
      </c>
      <c r="K27" s="4">
        <v>0</v>
      </c>
      <c r="L27" s="4">
        <v>0</v>
      </c>
      <c r="M27" s="4">
        <v>0</v>
      </c>
      <c r="N27" s="63">
        <v>0</v>
      </c>
      <c r="O27" s="7">
        <v>0</v>
      </c>
      <c r="P27" s="7">
        <v>0</v>
      </c>
      <c r="Q27" s="7">
        <v>0</v>
      </c>
      <c r="R27" s="93">
        <v>0</v>
      </c>
      <c r="S27" s="93">
        <v>0</v>
      </c>
      <c r="T27" s="14" t="s">
        <v>176</v>
      </c>
      <c r="U27" s="14"/>
      <c r="V27" s="6"/>
      <c r="W27" s="51" t="s">
        <v>28</v>
      </c>
      <c r="X27" s="51" t="s">
        <v>28</v>
      </c>
      <c r="Y27" s="51" t="s">
        <v>28</v>
      </c>
      <c r="Z27" s="51" t="s">
        <v>28</v>
      </c>
      <c r="AA27" s="51" t="s">
        <v>135</v>
      </c>
      <c r="AB27" s="52"/>
      <c r="AC27" s="14" t="s">
        <v>176</v>
      </c>
      <c r="AD27" s="14" t="s">
        <v>176</v>
      </c>
      <c r="AE27" s="14" t="s">
        <v>176</v>
      </c>
      <c r="AF27" s="52">
        <v>0</v>
      </c>
    </row>
    <row r="28" spans="1:43" s="24" customFormat="1" ht="17.25" customHeight="1">
      <c r="A28" s="67">
        <v>10902</v>
      </c>
      <c r="B28" s="74" t="s">
        <v>139</v>
      </c>
      <c r="C28" s="74" t="s">
        <v>172</v>
      </c>
      <c r="D28" s="74" t="s">
        <v>153</v>
      </c>
      <c r="E28" s="68">
        <v>62</v>
      </c>
      <c r="F28" s="99" t="s">
        <v>237</v>
      </c>
      <c r="G28" s="99" t="s">
        <v>238</v>
      </c>
      <c r="H28" s="179" t="s">
        <v>241</v>
      </c>
      <c r="I28" s="118">
        <v>12</v>
      </c>
      <c r="J28" s="89">
        <v>5</v>
      </c>
      <c r="K28" s="4">
        <v>0</v>
      </c>
      <c r="L28" s="4">
        <v>0</v>
      </c>
      <c r="M28" s="4">
        <v>0</v>
      </c>
      <c r="N28" s="63">
        <v>0</v>
      </c>
      <c r="O28" s="7">
        <v>0</v>
      </c>
      <c r="P28" s="7">
        <v>0</v>
      </c>
      <c r="Q28" s="7">
        <v>0</v>
      </c>
      <c r="R28" s="93">
        <v>0</v>
      </c>
      <c r="S28" s="93">
        <v>0</v>
      </c>
      <c r="T28" s="14" t="s">
        <v>176</v>
      </c>
      <c r="U28" s="14"/>
      <c r="V28" s="6"/>
      <c r="W28" s="51" t="s">
        <v>28</v>
      </c>
      <c r="X28" s="51" t="s">
        <v>28</v>
      </c>
      <c r="Y28" s="51" t="s">
        <v>28</v>
      </c>
      <c r="Z28" s="51" t="s">
        <v>28</v>
      </c>
      <c r="AA28" s="51" t="s">
        <v>135</v>
      </c>
      <c r="AB28" s="52"/>
      <c r="AC28" s="14" t="s">
        <v>176</v>
      </c>
      <c r="AD28" s="14" t="s">
        <v>176</v>
      </c>
      <c r="AE28" s="14" t="s">
        <v>176</v>
      </c>
      <c r="AF28" s="52">
        <v>0</v>
      </c>
    </row>
    <row r="29" spans="1:43" s="24" customFormat="1" ht="15.75">
      <c r="A29" s="42" t="s">
        <v>30</v>
      </c>
      <c r="B29" s="192"/>
      <c r="C29" s="192"/>
      <c r="D29" s="158"/>
      <c r="E29" s="11"/>
      <c r="F29" s="11"/>
      <c r="G29" s="11"/>
      <c r="H29" s="18"/>
      <c r="I29" s="43" t="s">
        <v>18</v>
      </c>
      <c r="J29" s="90" t="s">
        <v>14</v>
      </c>
      <c r="K29" s="43" t="s">
        <v>15</v>
      </c>
      <c r="L29" s="43" t="s">
        <v>6</v>
      </c>
      <c r="M29" s="43" t="s">
        <v>7</v>
      </c>
      <c r="N29" s="44" t="s">
        <v>16</v>
      </c>
      <c r="O29" s="44" t="s">
        <v>15</v>
      </c>
      <c r="P29" s="44" t="s">
        <v>6</v>
      </c>
      <c r="Q29" s="44" t="s">
        <v>7</v>
      </c>
      <c r="R29" s="44" t="s">
        <v>101</v>
      </c>
      <c r="S29" s="44" t="s">
        <v>101</v>
      </c>
      <c r="T29" s="45" t="s">
        <v>10</v>
      </c>
      <c r="U29" s="46" t="s">
        <v>11</v>
      </c>
      <c r="V29" s="47" t="s">
        <v>12</v>
      </c>
      <c r="W29" s="43" t="s">
        <v>19</v>
      </c>
      <c r="X29" s="43" t="s">
        <v>20</v>
      </c>
      <c r="Y29" s="43" t="s">
        <v>21</v>
      </c>
      <c r="Z29" s="43" t="s">
        <v>22</v>
      </c>
      <c r="AA29" s="47" t="s">
        <v>143</v>
      </c>
      <c r="AB29" s="34"/>
      <c r="AC29" s="43" t="s">
        <v>13</v>
      </c>
      <c r="AD29" s="43" t="s">
        <v>166</v>
      </c>
      <c r="AE29" s="43" t="s">
        <v>169</v>
      </c>
      <c r="AF29" s="130" t="s">
        <v>132</v>
      </c>
    </row>
    <row r="30" spans="1:43" s="24" customFormat="1" ht="17.25" customHeight="1" thickBot="1">
      <c r="A30" s="195">
        <v>25</v>
      </c>
      <c r="B30" s="31"/>
      <c r="C30" s="31"/>
      <c r="D30" s="196"/>
      <c r="E30" s="2"/>
      <c r="F30" s="2"/>
      <c r="G30" s="2"/>
      <c r="H30" s="31"/>
      <c r="I30" s="108">
        <v>2059</v>
      </c>
      <c r="J30" s="91">
        <v>146</v>
      </c>
      <c r="K30" s="1">
        <v>16</v>
      </c>
      <c r="L30" s="1">
        <v>0</v>
      </c>
      <c r="M30" s="1">
        <v>16</v>
      </c>
      <c r="N30" s="5">
        <v>0.1095890410958904</v>
      </c>
      <c r="O30" s="8">
        <v>2</v>
      </c>
      <c r="P30" s="174">
        <v>0</v>
      </c>
      <c r="Q30" s="8">
        <v>2</v>
      </c>
      <c r="R30" s="159">
        <v>0</v>
      </c>
      <c r="S30" s="159">
        <v>0</v>
      </c>
      <c r="T30" s="33">
        <v>14</v>
      </c>
      <c r="U30" s="33">
        <v>0</v>
      </c>
      <c r="V30" s="33">
        <v>0</v>
      </c>
      <c r="W30" s="32">
        <v>17</v>
      </c>
      <c r="X30" s="157">
        <v>10</v>
      </c>
      <c r="Y30" s="157">
        <v>7</v>
      </c>
      <c r="Z30" s="157">
        <v>8</v>
      </c>
      <c r="AA30" s="32">
        <v>5</v>
      </c>
      <c r="AB30" s="32"/>
      <c r="AC30" s="1">
        <v>20</v>
      </c>
      <c r="AD30" s="1">
        <v>6</v>
      </c>
      <c r="AE30" s="1">
        <v>0</v>
      </c>
      <c r="AF30" s="131">
        <v>19</v>
      </c>
    </row>
    <row r="31" spans="1:43" s="24" customFormat="1" ht="17.25" customHeight="1" thickBot="1">
      <c r="A31" s="19"/>
      <c r="B31" s="19"/>
      <c r="C31" s="19"/>
      <c r="D31" s="19"/>
      <c r="E31" s="3"/>
      <c r="F31" s="3"/>
      <c r="G31" s="3"/>
      <c r="H31" s="206"/>
      <c r="I31" s="206"/>
      <c r="J31" s="206"/>
      <c r="K31" s="73"/>
      <c r="L31" s="73"/>
      <c r="M31" s="73"/>
      <c r="N31" s="9"/>
      <c r="O31" s="9"/>
      <c r="P31" s="9"/>
      <c r="Q31" s="9"/>
      <c r="R31" s="210" t="s">
        <v>123</v>
      </c>
      <c r="S31" s="211"/>
      <c r="T31" s="211"/>
      <c r="U31" s="211"/>
      <c r="V31" s="211"/>
      <c r="W31" s="211"/>
      <c r="X31" s="211"/>
      <c r="Y31" s="211"/>
      <c r="Z31" s="211"/>
      <c r="AA31" s="212"/>
      <c r="AB31" s="3"/>
      <c r="AC31" s="19"/>
      <c r="AD31" s="29"/>
      <c r="AE31" s="29"/>
      <c r="AN31" s="50"/>
      <c r="AO31" s="50"/>
      <c r="AP31" s="50"/>
      <c r="AQ31" s="50"/>
    </row>
    <row r="32" spans="1:43" ht="17.25" customHeight="1" thickBot="1">
      <c r="A32" s="19"/>
      <c r="B32" s="19"/>
      <c r="C32" s="19"/>
      <c r="D32" s="19"/>
      <c r="E32" s="21"/>
      <c r="F32" s="21"/>
      <c r="G32" s="21"/>
      <c r="AN32" s="50"/>
      <c r="AO32" s="50"/>
      <c r="AP32" s="50"/>
      <c r="AQ32" s="50"/>
    </row>
    <row r="33" spans="1:30" ht="17.25" customHeight="1" thickBot="1">
      <c r="A33" s="121"/>
      <c r="B33" s="21" t="s">
        <v>144</v>
      </c>
      <c r="E33" s="21"/>
      <c r="F33" s="21"/>
      <c r="G33" s="21"/>
      <c r="H33" s="35"/>
      <c r="I33" s="23"/>
      <c r="J33" s="23"/>
      <c r="T33" s="23"/>
      <c r="V33" s="37"/>
      <c r="W33" s="205"/>
      <c r="X33" s="205"/>
      <c r="Y33" s="37"/>
      <c r="Z33" s="23"/>
      <c r="AA33" s="23"/>
    </row>
    <row r="34" spans="1:30" ht="17.25" customHeight="1" thickBot="1">
      <c r="A34" s="122" t="s">
        <v>109</v>
      </c>
      <c r="B34" s="21" t="s">
        <v>110</v>
      </c>
      <c r="E34" s="21"/>
      <c r="F34" s="21"/>
      <c r="G34" s="21"/>
      <c r="H34" s="35"/>
      <c r="I34" s="23"/>
      <c r="J34" s="23"/>
      <c r="T34" s="202"/>
      <c r="U34" s="202"/>
      <c r="V34" s="69"/>
      <c r="W34" s="70"/>
      <c r="X34" s="207"/>
      <c r="Y34" s="207"/>
      <c r="Z34" s="23"/>
      <c r="AA34" s="23"/>
    </row>
    <row r="35" spans="1:30" ht="17.25" customHeight="1" thickBot="1">
      <c r="A35" s="122" t="s">
        <v>111</v>
      </c>
      <c r="B35" s="21" t="s">
        <v>112</v>
      </c>
      <c r="E35" s="112"/>
      <c r="F35" s="112"/>
      <c r="G35" s="112"/>
      <c r="H35" s="35"/>
      <c r="I35" s="23"/>
      <c r="J35" s="23"/>
      <c r="T35" s="202"/>
      <c r="U35" s="202"/>
      <c r="V35" s="69"/>
      <c r="W35" s="70"/>
      <c r="X35" s="202"/>
      <c r="Y35" s="202"/>
    </row>
    <row r="36" spans="1:30" ht="17.25" customHeight="1" thickBot="1">
      <c r="A36" s="123"/>
      <c r="B36" s="116" t="s">
        <v>145</v>
      </c>
      <c r="E36" s="112"/>
      <c r="F36" s="112"/>
      <c r="G36" s="112"/>
      <c r="H36" s="35"/>
      <c r="I36" s="23"/>
      <c r="J36" s="23"/>
      <c r="T36" s="71"/>
      <c r="U36" s="69"/>
      <c r="V36" s="69"/>
      <c r="W36" s="69"/>
      <c r="X36" s="69"/>
      <c r="Y36" s="69"/>
      <c r="Z36" s="23"/>
      <c r="AA36" s="23"/>
    </row>
    <row r="37" spans="1:30" ht="17.25" customHeight="1" thickBot="1">
      <c r="A37" s="124"/>
      <c r="B37" s="116" t="s">
        <v>146</v>
      </c>
      <c r="E37" s="112"/>
      <c r="F37" s="112"/>
      <c r="G37" s="112"/>
      <c r="H37" s="35"/>
      <c r="I37" s="23"/>
      <c r="J37" s="23"/>
      <c r="T37" s="202"/>
      <c r="U37" s="202"/>
      <c r="V37" s="69"/>
      <c r="W37" s="202"/>
      <c r="X37" s="202"/>
      <c r="Y37" s="72"/>
      <c r="Z37" s="23"/>
      <c r="AA37" s="23"/>
    </row>
    <row r="38" spans="1:30" ht="17.25" customHeight="1" thickBot="1">
      <c r="A38" s="125" t="s">
        <v>106</v>
      </c>
      <c r="B38" s="112" t="s">
        <v>147</v>
      </c>
      <c r="C38" s="112"/>
      <c r="D38" s="112"/>
      <c r="E38" s="112"/>
      <c r="F38" s="112"/>
      <c r="G38" s="112"/>
      <c r="H38" s="35"/>
      <c r="I38" s="23"/>
      <c r="J38" s="23"/>
      <c r="T38" s="202"/>
      <c r="U38" s="202"/>
      <c r="V38" s="69"/>
      <c r="W38" s="202"/>
      <c r="X38" s="202"/>
      <c r="Y38" s="72"/>
    </row>
    <row r="39" spans="1:30" ht="13.5" thickBot="1">
      <c r="A39" s="125" t="s">
        <v>113</v>
      </c>
      <c r="B39" s="112" t="s">
        <v>114</v>
      </c>
      <c r="C39" s="112"/>
      <c r="D39" s="112"/>
      <c r="E39" s="112"/>
      <c r="F39" s="112"/>
      <c r="G39" s="112"/>
      <c r="H39" s="35"/>
      <c r="I39" s="23"/>
      <c r="J39" s="23"/>
    </row>
    <row r="40" spans="1:30" ht="13.5" thickBot="1">
      <c r="A40" s="170" t="s">
        <v>148</v>
      </c>
      <c r="B40" s="112" t="s">
        <v>149</v>
      </c>
      <c r="C40" s="112"/>
      <c r="D40" s="112"/>
      <c r="E40" s="21"/>
      <c r="F40" s="21"/>
      <c r="G40" s="21"/>
      <c r="H40" s="35"/>
      <c r="I40" s="23"/>
      <c r="J40" s="23"/>
    </row>
    <row r="41" spans="1:30" ht="13.5" thickBot="1">
      <c r="A41" s="122" t="s">
        <v>28</v>
      </c>
      <c r="B41" s="112" t="s">
        <v>150</v>
      </c>
      <c r="C41" s="112"/>
      <c r="D41" s="112"/>
      <c r="E41" s="21"/>
      <c r="F41" s="21"/>
      <c r="G41" s="21"/>
      <c r="H41" s="35"/>
      <c r="I41" s="23"/>
      <c r="J41" s="23"/>
    </row>
    <row r="42" spans="1:30" ht="13.5" thickBot="1">
      <c r="A42" s="173" t="s">
        <v>29</v>
      </c>
      <c r="B42" s="112" t="s">
        <v>151</v>
      </c>
      <c r="C42" s="112"/>
      <c r="D42" s="112"/>
      <c r="E42" s="21"/>
      <c r="F42" s="21"/>
      <c r="G42" s="21"/>
      <c r="H42" s="35"/>
      <c r="I42" s="23"/>
      <c r="J42" s="23"/>
    </row>
    <row r="43" spans="1:30" ht="13.5" thickBot="1">
      <c r="A43" s="169" t="s">
        <v>102</v>
      </c>
      <c r="B43" s="21" t="s">
        <v>136</v>
      </c>
      <c r="J43" s="23"/>
    </row>
    <row r="44" spans="1:30" ht="13.5" thickBot="1">
      <c r="A44" s="122" t="s">
        <v>135</v>
      </c>
      <c r="B44" s="21" t="s">
        <v>137</v>
      </c>
      <c r="J44" s="23"/>
      <c r="AD44" s="15">
        <v>0</v>
      </c>
    </row>
    <row r="45" spans="1:30" ht="13.5" thickBot="1">
      <c r="A45" s="170" t="s">
        <v>103</v>
      </c>
      <c r="B45" s="21" t="s">
        <v>138</v>
      </c>
      <c r="J45" s="23"/>
    </row>
    <row r="46" spans="1:30" ht="13.5" thickBot="1">
      <c r="A46" s="171" t="s">
        <v>139</v>
      </c>
      <c r="B46" s="21" t="s">
        <v>140</v>
      </c>
      <c r="J46" s="23"/>
    </row>
    <row r="47" spans="1:30" ht="13.5" thickBot="1">
      <c r="A47" s="172" t="s">
        <v>141</v>
      </c>
      <c r="B47" s="21" t="s">
        <v>142</v>
      </c>
      <c r="J47" s="23"/>
    </row>
    <row r="48" spans="1:30" ht="13.5" thickBot="1">
      <c r="A48" s="181" t="s">
        <v>158</v>
      </c>
      <c r="B48" s="182" t="s">
        <v>159</v>
      </c>
    </row>
    <row r="73" spans="20:27" ht="13.5" thickBot="1"/>
    <row r="74" spans="20:27" ht="13.5" thickBot="1">
      <c r="T74" s="222"/>
      <c r="U74" s="223"/>
      <c r="V74" s="223"/>
      <c r="W74" s="223"/>
      <c r="X74" s="223"/>
      <c r="Y74" s="223"/>
      <c r="Z74" s="223"/>
      <c r="AA74" s="224"/>
    </row>
  </sheetData>
  <sortState xmlns:xlrd2="http://schemas.microsoft.com/office/spreadsheetml/2017/richdata2" ref="A4:AF28">
    <sortCondition ref="E4:E28"/>
    <sortCondition ref="A4:A28"/>
  </sortState>
  <mergeCells count="16">
    <mergeCell ref="R1:S1"/>
    <mergeCell ref="T74:AA74"/>
    <mergeCell ref="W33:X33"/>
    <mergeCell ref="A2:H2"/>
    <mergeCell ref="H31:J31"/>
    <mergeCell ref="R2:AA2"/>
    <mergeCell ref="R31:AA31"/>
    <mergeCell ref="W1:AA1"/>
    <mergeCell ref="T38:U38"/>
    <mergeCell ref="W38:X38"/>
    <mergeCell ref="T34:U34"/>
    <mergeCell ref="X34:Y34"/>
    <mergeCell ref="T35:U35"/>
    <mergeCell ref="X35:Y35"/>
    <mergeCell ref="T37:U37"/>
    <mergeCell ref="W37:X37"/>
  </mergeCells>
  <phoneticPr fontId="5" type="noConversion"/>
  <conditionalFormatting sqref="B4:C28">
    <cfRule type="containsText" dxfId="83" priority="9" operator="containsText" text="S">
      <formula>NOT(ISERROR(SEARCH("S",B4)))</formula>
    </cfRule>
  </conditionalFormatting>
  <conditionalFormatting sqref="C4:C28">
    <cfRule type="containsText" dxfId="82" priority="8" operator="containsText" text="S">
      <formula>NOT(ISERROR(SEARCH("S",C4)))</formula>
    </cfRule>
  </conditionalFormatting>
  <conditionalFormatting sqref="G1:G1048576">
    <cfRule type="containsText" dxfId="81" priority="2" operator="containsText" text="Not Appointed">
      <formula>NOT(ISERROR(SEARCH("Not Appointed",G1)))</formula>
    </cfRule>
  </conditionalFormatting>
  <conditionalFormatting sqref="L4:L28">
    <cfRule type="cellIs" dxfId="80" priority="12" operator="greaterThan">
      <formula>0</formula>
    </cfRule>
  </conditionalFormatting>
  <conditionalFormatting sqref="L30">
    <cfRule type="cellIs" dxfId="79" priority="11" operator="greaterThan">
      <formula>0</formula>
    </cfRule>
  </conditionalFormatting>
  <conditionalFormatting sqref="M4:M28">
    <cfRule type="cellIs" dxfId="78" priority="10" operator="between">
      <formula>-1</formula>
      <formula>-30</formula>
    </cfRule>
  </conditionalFormatting>
  <conditionalFormatting sqref="N4:N28">
    <cfRule type="cellIs" dxfId="77" priority="51" operator="between">
      <formula>-5</formula>
      <formula>-0.01</formula>
    </cfRule>
    <cfRule type="cellIs" dxfId="76" priority="52" operator="between">
      <formula>0</formula>
      <formula>0</formula>
    </cfRule>
    <cfRule type="cellIs" dxfId="75" priority="55" operator="between">
      <formula>0.01</formula>
      <formula>0.499</formula>
    </cfRule>
    <cfRule type="cellIs" dxfId="74" priority="56" operator="between">
      <formula>0.5</formula>
      <formula>0.999</formula>
    </cfRule>
    <cfRule type="cellIs" dxfId="73" priority="57" operator="between">
      <formula>1</formula>
      <formula>9</formula>
    </cfRule>
  </conditionalFormatting>
  <conditionalFormatting sqref="P4:P28">
    <cfRule type="cellIs" dxfId="72" priority="63" stopIfTrue="1" operator="between">
      <formula>1</formula>
      <formula>100</formula>
    </cfRule>
  </conditionalFormatting>
  <conditionalFormatting sqref="P30">
    <cfRule type="cellIs" dxfId="71" priority="4" operator="greaterThan">
      <formula>0</formula>
    </cfRule>
  </conditionalFormatting>
  <conditionalFormatting sqref="Q4:Q28">
    <cfRule type="cellIs" dxfId="70" priority="61" stopIfTrue="1" operator="between">
      <formula>-1</formula>
      <formula>-100</formula>
    </cfRule>
  </conditionalFormatting>
  <conditionalFormatting sqref="Q30">
    <cfRule type="cellIs" dxfId="69" priority="3" operator="lessThan">
      <formula>0</formula>
    </cfRule>
  </conditionalFormatting>
  <conditionalFormatting sqref="T4:U28">
    <cfRule type="containsText" dxfId="68" priority="74" operator="containsText" text="x">
      <formula>NOT(ISERROR(SEARCH("x",T4)))</formula>
    </cfRule>
    <cfRule type="containsBlanks" dxfId="67" priority="87">
      <formula>LEN(TRIM(T4))=0</formula>
    </cfRule>
  </conditionalFormatting>
  <conditionalFormatting sqref="V4:V28">
    <cfRule type="containsText" dxfId="66" priority="15" operator="containsText" text="Y">
      <formula>NOT(ISERROR(SEARCH("Y",V4)))</formula>
    </cfRule>
    <cfRule type="containsText" dxfId="65" priority="16" operator="containsText" text="N">
      <formula>NOT(ISERROR(SEARCH("N",V4)))</formula>
    </cfRule>
    <cfRule type="containsText" dxfId="64" priority="17" operator="containsText" text="B">
      <formula>NOT(ISERROR(SEARCH("B",V4)))</formula>
    </cfRule>
  </conditionalFormatting>
  <conditionalFormatting sqref="W4:AA28">
    <cfRule type="cellIs" dxfId="63" priority="70" operator="equal">
      <formula>"No Record"</formula>
    </cfRule>
    <cfRule type="cellIs" dxfId="62" priority="71" operator="equal">
      <formula>"Yes"</formula>
    </cfRule>
    <cfRule type="cellIs" dxfId="61" priority="72" operator="equal">
      <formula>"No"</formula>
    </cfRule>
  </conditionalFormatting>
  <conditionalFormatting sqref="AA4:AA28">
    <cfRule type="cellIs" dxfId="60" priority="5" operator="equal">
      <formula>"Pending"</formula>
    </cfRule>
    <cfRule type="cellIs" dxfId="59" priority="6" operator="equal">
      <formula>"Compliant"</formula>
    </cfRule>
    <cfRule type="cellIs" dxfId="58" priority="7" operator="equal">
      <formula>"Not Compliant"</formula>
    </cfRule>
  </conditionalFormatting>
  <conditionalFormatting sqref="AC4:AE28">
    <cfRule type="notContainsText" dxfId="57" priority="85" operator="notContains" text="x">
      <formula>ISERROR(SEARCH("x",AC4))</formula>
    </cfRule>
    <cfRule type="containsText" dxfId="56" priority="86" operator="containsText" text="x">
      <formula>NOT(ISERROR(SEARCH("x",AC4)))</formula>
    </cfRule>
  </conditionalFormatting>
  <conditionalFormatting sqref="AF4:AF28">
    <cfRule type="cellIs" dxfId="55" priority="1" operator="equal">
      <formula>1</formula>
    </cfRule>
  </conditionalFormatting>
  <printOptions horizontalCentered="1"/>
  <pageMargins left="0.25" right="0.25" top="0.75" bottom="0.5" header="0.25" footer="0.25"/>
  <pageSetup scale="49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74"/>
  <sheetViews>
    <sheetView topLeftCell="I1" zoomScale="75" zoomScaleNormal="75" zoomScaleSheetLayoutView="75" workbookViewId="0">
      <pane ySplit="3" topLeftCell="A4" activePane="bottomLeft" state="frozen"/>
      <selection activeCell="H22" sqref="H22"/>
      <selection pane="bottomLeft" activeCell="H22" sqref="H22"/>
    </sheetView>
  </sheetViews>
  <sheetFormatPr defaultColWidth="7.140625" defaultRowHeight="12.75"/>
  <cols>
    <col min="1" max="1" width="16.140625" style="21" bestFit="1" customWidth="1"/>
    <col min="2" max="2" width="6" style="21" customWidth="1"/>
    <col min="3" max="3" width="7" style="21" customWidth="1"/>
    <col min="4" max="4" width="7" style="21" hidden="1" customWidth="1"/>
    <col min="5" max="5" width="6.28515625" style="22" customWidth="1"/>
    <col min="6" max="6" width="11.7109375" style="22" hidden="1" customWidth="1"/>
    <col min="7" max="7" width="23" style="22" bestFit="1" customWidth="1"/>
    <col min="8" max="8" width="16.7109375" style="21" customWidth="1"/>
    <col min="9" max="9" width="8" style="35" bestFit="1" customWidth="1"/>
    <col min="10" max="10" width="12.42578125" style="92" customWidth="1"/>
    <col min="11" max="11" width="7.140625" style="23" bestFit="1" customWidth="1"/>
    <col min="12" max="13" width="7.140625" style="23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4257812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8554687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39"/>
      <c r="J2" s="87"/>
      <c r="K2" s="40"/>
      <c r="L2" s="40"/>
      <c r="M2" s="40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4" customFormat="1" ht="17.25" customHeight="1">
      <c r="A4" s="67">
        <v>3407</v>
      </c>
      <c r="B4" s="74" t="s">
        <v>196</v>
      </c>
      <c r="C4" s="74" t="s">
        <v>172</v>
      </c>
      <c r="D4" s="74" t="s">
        <v>153</v>
      </c>
      <c r="E4" s="68">
        <v>56</v>
      </c>
      <c r="F4" s="99" t="s">
        <v>197</v>
      </c>
      <c r="G4" s="99" t="s">
        <v>198</v>
      </c>
      <c r="H4" s="179" t="s">
        <v>36</v>
      </c>
      <c r="I4" s="118">
        <v>192</v>
      </c>
      <c r="J4" s="89">
        <v>11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0</v>
      </c>
      <c r="Q4" s="7">
        <v>0</v>
      </c>
      <c r="R4" s="93">
        <v>0</v>
      </c>
      <c r="S4" s="93">
        <v>0</v>
      </c>
      <c r="T4" s="14" t="s">
        <v>106</v>
      </c>
      <c r="U4" s="14"/>
      <c r="V4" s="6"/>
      <c r="W4" s="51" t="s">
        <v>199</v>
      </c>
      <c r="X4" s="51" t="s">
        <v>199</v>
      </c>
      <c r="Y4" s="51" t="s">
        <v>148</v>
      </c>
      <c r="Z4" s="51" t="s">
        <v>148</v>
      </c>
      <c r="AA4" s="51" t="s">
        <v>135</v>
      </c>
      <c r="AB4" s="52"/>
      <c r="AC4" s="14" t="s">
        <v>106</v>
      </c>
      <c r="AD4" s="14" t="s">
        <v>106</v>
      </c>
      <c r="AE4" s="14" t="s">
        <v>176</v>
      </c>
      <c r="AF4" s="52">
        <v>1</v>
      </c>
    </row>
    <row r="5" spans="1:32" s="24" customFormat="1" ht="17.25" customHeight="1">
      <c r="A5" s="67">
        <v>4088</v>
      </c>
      <c r="B5" s="74" t="s">
        <v>196</v>
      </c>
      <c r="C5" s="74" t="s">
        <v>172</v>
      </c>
      <c r="D5" s="74" t="s">
        <v>153</v>
      </c>
      <c r="E5" s="68">
        <v>56</v>
      </c>
      <c r="F5" s="99" t="s">
        <v>197</v>
      </c>
      <c r="G5" s="99" t="s">
        <v>198</v>
      </c>
      <c r="H5" s="179" t="s">
        <v>200</v>
      </c>
      <c r="I5" s="118">
        <v>17</v>
      </c>
      <c r="J5" s="89">
        <v>5</v>
      </c>
      <c r="K5" s="4">
        <v>0</v>
      </c>
      <c r="L5" s="4">
        <v>0</v>
      </c>
      <c r="M5" s="4">
        <v>0</v>
      </c>
      <c r="N5" s="63">
        <v>0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106</v>
      </c>
      <c r="U5" s="14"/>
      <c r="V5" s="6"/>
      <c r="W5" s="51" t="s">
        <v>199</v>
      </c>
      <c r="X5" s="51" t="s">
        <v>199</v>
      </c>
      <c r="Y5" s="51" t="s">
        <v>28</v>
      </c>
      <c r="Z5" s="51" t="s">
        <v>148</v>
      </c>
      <c r="AA5" s="51" t="s">
        <v>135</v>
      </c>
      <c r="AB5" s="52"/>
      <c r="AC5" s="14" t="s">
        <v>106</v>
      </c>
      <c r="AD5" s="14" t="s">
        <v>176</v>
      </c>
      <c r="AE5" s="14" t="s">
        <v>176</v>
      </c>
      <c r="AF5" s="52">
        <v>1</v>
      </c>
    </row>
    <row r="6" spans="1:32" s="24" customFormat="1" ht="17.25" customHeight="1">
      <c r="A6" s="67">
        <v>4873</v>
      </c>
      <c r="B6" s="74" t="s">
        <v>196</v>
      </c>
      <c r="C6" s="74" t="s">
        <v>172</v>
      </c>
      <c r="D6" s="74" t="s">
        <v>153</v>
      </c>
      <c r="E6" s="68">
        <v>56</v>
      </c>
      <c r="F6" s="99" t="s">
        <v>197</v>
      </c>
      <c r="G6" s="99" t="s">
        <v>198</v>
      </c>
      <c r="H6" s="179" t="s">
        <v>201</v>
      </c>
      <c r="I6" s="118">
        <v>224</v>
      </c>
      <c r="J6" s="89">
        <v>11</v>
      </c>
      <c r="K6" s="4">
        <v>2</v>
      </c>
      <c r="L6" s="4">
        <v>0</v>
      </c>
      <c r="M6" s="4">
        <v>2</v>
      </c>
      <c r="N6" s="63">
        <v>0.18181818181818182</v>
      </c>
      <c r="O6" s="7">
        <v>1</v>
      </c>
      <c r="P6" s="7">
        <v>0</v>
      </c>
      <c r="Q6" s="7">
        <v>1</v>
      </c>
      <c r="R6" s="93">
        <v>0</v>
      </c>
      <c r="S6" s="93">
        <v>0</v>
      </c>
      <c r="T6" s="14" t="s">
        <v>106</v>
      </c>
      <c r="U6" s="14"/>
      <c r="V6" s="6"/>
      <c r="W6" s="51" t="s">
        <v>199</v>
      </c>
      <c r="X6" s="51" t="s">
        <v>199</v>
      </c>
      <c r="Y6" s="51" t="s">
        <v>28</v>
      </c>
      <c r="Z6" s="51" t="s">
        <v>28</v>
      </c>
      <c r="AA6" s="51" t="s">
        <v>135</v>
      </c>
      <c r="AB6" s="52"/>
      <c r="AC6" s="14" t="s">
        <v>106</v>
      </c>
      <c r="AD6" s="14" t="s">
        <v>106</v>
      </c>
      <c r="AE6" s="14" t="s">
        <v>176</v>
      </c>
      <c r="AF6" s="52">
        <v>1</v>
      </c>
    </row>
    <row r="7" spans="1:32" s="24" customFormat="1" ht="17.25" customHeight="1">
      <c r="A7" s="67">
        <v>9085</v>
      </c>
      <c r="B7" s="74" t="s">
        <v>196</v>
      </c>
      <c r="C7" s="74" t="s">
        <v>172</v>
      </c>
      <c r="D7" s="74" t="s">
        <v>153</v>
      </c>
      <c r="E7" s="68">
        <v>56</v>
      </c>
      <c r="F7" s="99" t="s">
        <v>197</v>
      </c>
      <c r="G7" s="99" t="s">
        <v>198</v>
      </c>
      <c r="H7" s="179" t="s">
        <v>202</v>
      </c>
      <c r="I7" s="118">
        <v>48</v>
      </c>
      <c r="J7" s="89">
        <v>5</v>
      </c>
      <c r="K7" s="4">
        <v>0</v>
      </c>
      <c r="L7" s="4">
        <v>0</v>
      </c>
      <c r="M7" s="4">
        <v>0</v>
      </c>
      <c r="N7" s="63">
        <v>0</v>
      </c>
      <c r="O7" s="7">
        <v>0</v>
      </c>
      <c r="P7" s="7">
        <v>0</v>
      </c>
      <c r="Q7" s="7">
        <v>0</v>
      </c>
      <c r="R7" s="93">
        <v>0</v>
      </c>
      <c r="S7" s="93">
        <v>0</v>
      </c>
      <c r="T7" s="14" t="s">
        <v>106</v>
      </c>
      <c r="U7" s="14"/>
      <c r="V7" s="6"/>
      <c r="W7" s="51" t="s">
        <v>199</v>
      </c>
      <c r="X7" s="51" t="s">
        <v>199</v>
      </c>
      <c r="Y7" s="51" t="s">
        <v>148</v>
      </c>
      <c r="Z7" s="51" t="s">
        <v>199</v>
      </c>
      <c r="AA7" s="51" t="s">
        <v>135</v>
      </c>
      <c r="AB7" s="52"/>
      <c r="AC7" s="14" t="s">
        <v>106</v>
      </c>
      <c r="AD7" s="14" t="s">
        <v>106</v>
      </c>
      <c r="AE7" s="14" t="s">
        <v>176</v>
      </c>
      <c r="AF7" s="52">
        <v>1</v>
      </c>
    </row>
    <row r="8" spans="1:32" s="24" customFormat="1" ht="17.25" customHeight="1">
      <c r="A8" s="67">
        <v>9260</v>
      </c>
      <c r="B8" s="74" t="s">
        <v>196</v>
      </c>
      <c r="C8" s="74" t="s">
        <v>172</v>
      </c>
      <c r="D8" s="74" t="s">
        <v>153</v>
      </c>
      <c r="E8" s="68">
        <v>56</v>
      </c>
      <c r="F8" s="99" t="s">
        <v>197</v>
      </c>
      <c r="G8" s="99" t="s">
        <v>198</v>
      </c>
      <c r="H8" s="179" t="s">
        <v>36</v>
      </c>
      <c r="I8" s="118">
        <v>127</v>
      </c>
      <c r="J8" s="89">
        <v>8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0</v>
      </c>
      <c r="Q8" s="7">
        <v>0</v>
      </c>
      <c r="R8" s="93">
        <v>0</v>
      </c>
      <c r="S8" s="93">
        <v>0</v>
      </c>
      <c r="T8" s="14" t="s">
        <v>106</v>
      </c>
      <c r="U8" s="14"/>
      <c r="V8" s="6"/>
      <c r="W8" s="51" t="s">
        <v>199</v>
      </c>
      <c r="X8" s="51" t="s">
        <v>148</v>
      </c>
      <c r="Y8" s="51" t="s">
        <v>199</v>
      </c>
      <c r="Z8" s="51" t="s">
        <v>148</v>
      </c>
      <c r="AA8" s="51" t="s">
        <v>135</v>
      </c>
      <c r="AB8" s="52"/>
      <c r="AC8" s="14" t="s">
        <v>106</v>
      </c>
      <c r="AD8" s="14" t="s">
        <v>106</v>
      </c>
      <c r="AE8" s="14" t="s">
        <v>176</v>
      </c>
      <c r="AF8" s="52">
        <v>1</v>
      </c>
    </row>
    <row r="9" spans="1:32" s="24" customFormat="1" ht="17.25" customHeight="1">
      <c r="A9" s="67">
        <v>10728</v>
      </c>
      <c r="B9" s="74" t="s">
        <v>196</v>
      </c>
      <c r="C9" s="74" t="s">
        <v>172</v>
      </c>
      <c r="D9" s="74" t="s">
        <v>153</v>
      </c>
      <c r="E9" s="68">
        <v>56</v>
      </c>
      <c r="F9" s="99" t="s">
        <v>197</v>
      </c>
      <c r="G9" s="99" t="s">
        <v>198</v>
      </c>
      <c r="H9" s="179" t="s">
        <v>36</v>
      </c>
      <c r="I9" s="118">
        <v>114</v>
      </c>
      <c r="J9" s="89">
        <v>7</v>
      </c>
      <c r="K9" s="4">
        <v>1</v>
      </c>
      <c r="L9" s="4">
        <v>0</v>
      </c>
      <c r="M9" s="4">
        <v>1</v>
      </c>
      <c r="N9" s="63">
        <v>0.14285714285714285</v>
      </c>
      <c r="O9" s="7">
        <v>1</v>
      </c>
      <c r="P9" s="7">
        <v>0</v>
      </c>
      <c r="Q9" s="7">
        <v>1</v>
      </c>
      <c r="R9" s="93">
        <v>0</v>
      </c>
      <c r="S9" s="93">
        <v>0</v>
      </c>
      <c r="T9" s="14" t="s">
        <v>106</v>
      </c>
      <c r="U9" s="14"/>
      <c r="V9" s="6"/>
      <c r="W9" s="51" t="s">
        <v>199</v>
      </c>
      <c r="X9" s="51" t="s">
        <v>199</v>
      </c>
      <c r="Y9" s="51" t="s">
        <v>148</v>
      </c>
      <c r="Z9" s="51" t="s">
        <v>28</v>
      </c>
      <c r="AA9" s="51" t="s">
        <v>135</v>
      </c>
      <c r="AB9" s="62"/>
      <c r="AC9" s="14" t="s">
        <v>106</v>
      </c>
      <c r="AD9" s="14" t="s">
        <v>176</v>
      </c>
      <c r="AE9" s="14" t="s">
        <v>176</v>
      </c>
      <c r="AF9" s="52">
        <v>1</v>
      </c>
    </row>
    <row r="10" spans="1:32" s="24" customFormat="1" ht="17.25" customHeight="1">
      <c r="A10" s="67">
        <v>3779</v>
      </c>
      <c r="B10" s="74" t="s">
        <v>196</v>
      </c>
      <c r="C10" s="74" t="s">
        <v>172</v>
      </c>
      <c r="D10" s="74" t="s">
        <v>153</v>
      </c>
      <c r="E10" s="68">
        <v>57</v>
      </c>
      <c r="F10" s="99" t="s">
        <v>203</v>
      </c>
      <c r="G10" s="99" t="s">
        <v>204</v>
      </c>
      <c r="H10" s="179" t="s">
        <v>36</v>
      </c>
      <c r="I10" s="118">
        <v>149</v>
      </c>
      <c r="J10" s="89">
        <v>13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106</v>
      </c>
      <c r="U10" s="14"/>
      <c r="V10" s="6"/>
      <c r="W10" s="51" t="s">
        <v>199</v>
      </c>
      <c r="X10" s="51" t="s">
        <v>199</v>
      </c>
      <c r="Y10" s="51" t="s">
        <v>199</v>
      </c>
      <c r="Z10" s="51" t="s">
        <v>199</v>
      </c>
      <c r="AA10" s="51" t="s">
        <v>102</v>
      </c>
      <c r="AB10" s="62"/>
      <c r="AC10" s="14" t="s">
        <v>106</v>
      </c>
      <c r="AD10" s="14" t="s">
        <v>176</v>
      </c>
      <c r="AE10" s="14" t="s">
        <v>176</v>
      </c>
      <c r="AF10" s="52">
        <v>1</v>
      </c>
    </row>
    <row r="11" spans="1:32" s="24" customFormat="1" ht="17.25" customHeight="1">
      <c r="A11" s="67">
        <v>4818</v>
      </c>
      <c r="B11" s="74" t="s">
        <v>196</v>
      </c>
      <c r="C11" s="74" t="s">
        <v>172</v>
      </c>
      <c r="D11" s="74" t="s">
        <v>153</v>
      </c>
      <c r="E11" s="68">
        <v>57</v>
      </c>
      <c r="F11" s="99" t="s">
        <v>203</v>
      </c>
      <c r="G11" s="99" t="s">
        <v>204</v>
      </c>
      <c r="H11" s="179" t="s">
        <v>205</v>
      </c>
      <c r="I11" s="118">
        <v>97</v>
      </c>
      <c r="J11" s="89">
        <v>6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106</v>
      </c>
      <c r="U11" s="14"/>
      <c r="V11" s="6"/>
      <c r="W11" s="51" t="s">
        <v>199</v>
      </c>
      <c r="X11" s="51" t="s">
        <v>199</v>
      </c>
      <c r="Y11" s="51" t="s">
        <v>199</v>
      </c>
      <c r="Z11" s="51" t="s">
        <v>199</v>
      </c>
      <c r="AA11" s="51" t="s">
        <v>102</v>
      </c>
      <c r="AB11" s="62"/>
      <c r="AC11" s="14" t="s">
        <v>106</v>
      </c>
      <c r="AD11" s="14" t="s">
        <v>176</v>
      </c>
      <c r="AE11" s="14" t="s">
        <v>176</v>
      </c>
      <c r="AF11" s="52">
        <v>1</v>
      </c>
    </row>
    <row r="12" spans="1:32" s="24" customFormat="1" ht="17.25" customHeight="1">
      <c r="A12" s="67">
        <v>12061</v>
      </c>
      <c r="B12" s="74" t="s">
        <v>196</v>
      </c>
      <c r="C12" s="74" t="s">
        <v>172</v>
      </c>
      <c r="D12" s="74" t="s">
        <v>153</v>
      </c>
      <c r="E12" s="68">
        <v>57</v>
      </c>
      <c r="F12" s="99" t="s">
        <v>203</v>
      </c>
      <c r="G12" s="99" t="s">
        <v>204</v>
      </c>
      <c r="H12" s="179" t="s">
        <v>206</v>
      </c>
      <c r="I12" s="118">
        <v>48</v>
      </c>
      <c r="J12" s="89">
        <v>5</v>
      </c>
      <c r="K12" s="4">
        <v>0</v>
      </c>
      <c r="L12" s="4">
        <v>0</v>
      </c>
      <c r="M12" s="4">
        <v>0</v>
      </c>
      <c r="N12" s="63">
        <v>0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106</v>
      </c>
      <c r="U12" s="14"/>
      <c r="V12" s="6"/>
      <c r="W12" s="51" t="s">
        <v>199</v>
      </c>
      <c r="X12" s="51" t="s">
        <v>148</v>
      </c>
      <c r="Y12" s="51" t="s">
        <v>148</v>
      </c>
      <c r="Z12" s="51" t="s">
        <v>148</v>
      </c>
      <c r="AA12" s="51" t="s">
        <v>135</v>
      </c>
      <c r="AB12" s="52"/>
      <c r="AC12" s="14" t="s">
        <v>106</v>
      </c>
      <c r="AD12" s="14" t="s">
        <v>176</v>
      </c>
      <c r="AE12" s="14" t="s">
        <v>176</v>
      </c>
      <c r="AF12" s="52">
        <v>1</v>
      </c>
    </row>
    <row r="13" spans="1:32" s="24" customFormat="1" ht="17.25" customHeight="1">
      <c r="A13" s="67">
        <v>16094</v>
      </c>
      <c r="B13" s="74" t="s">
        <v>196</v>
      </c>
      <c r="C13" s="74" t="s">
        <v>172</v>
      </c>
      <c r="D13" s="74" t="s">
        <v>153</v>
      </c>
      <c r="E13" s="68">
        <v>57</v>
      </c>
      <c r="F13" s="99" t="s">
        <v>203</v>
      </c>
      <c r="G13" s="99" t="s">
        <v>204</v>
      </c>
      <c r="H13" s="179" t="s">
        <v>36</v>
      </c>
      <c r="I13" s="118">
        <v>49</v>
      </c>
      <c r="J13" s="89">
        <v>5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106</v>
      </c>
      <c r="U13" s="14"/>
      <c r="V13" s="6"/>
      <c r="W13" s="51" t="s">
        <v>199</v>
      </c>
      <c r="X13" s="51" t="s">
        <v>148</v>
      </c>
      <c r="Y13" s="51" t="s">
        <v>148</v>
      </c>
      <c r="Z13" s="51" t="s">
        <v>148</v>
      </c>
      <c r="AA13" s="51" t="s">
        <v>135</v>
      </c>
      <c r="AB13" s="52"/>
      <c r="AC13" s="14" t="s">
        <v>106</v>
      </c>
      <c r="AD13" s="14" t="s">
        <v>176</v>
      </c>
      <c r="AE13" s="14" t="s">
        <v>176</v>
      </c>
      <c r="AF13" s="52">
        <v>1</v>
      </c>
    </row>
    <row r="14" spans="1:32" s="24" customFormat="1" ht="17.25" customHeight="1">
      <c r="A14" s="67">
        <v>18108</v>
      </c>
      <c r="B14" s="74" t="s">
        <v>196</v>
      </c>
      <c r="C14" s="74" t="s">
        <v>172</v>
      </c>
      <c r="D14" s="74" t="s">
        <v>153</v>
      </c>
      <c r="E14" s="68">
        <v>57</v>
      </c>
      <c r="F14" s="99" t="s">
        <v>203</v>
      </c>
      <c r="G14" s="99" t="s">
        <v>204</v>
      </c>
      <c r="H14" s="179" t="s">
        <v>207</v>
      </c>
      <c r="I14" s="118">
        <v>92</v>
      </c>
      <c r="J14" s="89">
        <v>7</v>
      </c>
      <c r="K14" s="4">
        <v>3</v>
      </c>
      <c r="L14" s="4">
        <v>0</v>
      </c>
      <c r="M14" s="4">
        <v>3</v>
      </c>
      <c r="N14" s="63">
        <v>0.42857142857142855</v>
      </c>
      <c r="O14" s="7">
        <v>0</v>
      </c>
      <c r="P14" s="7">
        <v>0</v>
      </c>
      <c r="Q14" s="7">
        <v>0</v>
      </c>
      <c r="R14" s="93">
        <v>0</v>
      </c>
      <c r="S14" s="93">
        <v>0</v>
      </c>
      <c r="T14" s="14" t="s">
        <v>106</v>
      </c>
      <c r="U14" s="14"/>
      <c r="V14" s="6"/>
      <c r="W14" s="51" t="s">
        <v>199</v>
      </c>
      <c r="X14" s="51" t="s">
        <v>148</v>
      </c>
      <c r="Y14" s="51" t="s">
        <v>148</v>
      </c>
      <c r="Z14" s="51" t="s">
        <v>148</v>
      </c>
      <c r="AA14" s="51" t="s">
        <v>135</v>
      </c>
      <c r="AB14" s="52"/>
      <c r="AC14" s="14" t="s">
        <v>106</v>
      </c>
      <c r="AD14" s="14" t="s">
        <v>106</v>
      </c>
      <c r="AE14" s="14" t="s">
        <v>176</v>
      </c>
      <c r="AF14" s="52">
        <v>1</v>
      </c>
    </row>
    <row r="15" spans="1:32" s="24" customFormat="1" ht="17.25" customHeight="1">
      <c r="A15" s="67">
        <v>1337</v>
      </c>
      <c r="B15" s="74" t="s">
        <v>196</v>
      </c>
      <c r="C15" s="74" t="s">
        <v>172</v>
      </c>
      <c r="D15" s="74" t="s">
        <v>153</v>
      </c>
      <c r="E15" s="68">
        <v>58</v>
      </c>
      <c r="F15" s="99" t="s">
        <v>208</v>
      </c>
      <c r="G15" s="99" t="s">
        <v>209</v>
      </c>
      <c r="H15" s="179" t="s">
        <v>210</v>
      </c>
      <c r="I15" s="118">
        <v>194</v>
      </c>
      <c r="J15" s="89">
        <v>12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1</v>
      </c>
      <c r="Q15" s="7">
        <v>-1</v>
      </c>
      <c r="R15" s="93">
        <v>0</v>
      </c>
      <c r="S15" s="93">
        <v>0</v>
      </c>
      <c r="T15" s="14" t="s">
        <v>106</v>
      </c>
      <c r="U15" s="14"/>
      <c r="V15" s="6"/>
      <c r="W15" s="51" t="s">
        <v>199</v>
      </c>
      <c r="X15" s="51" t="s">
        <v>199</v>
      </c>
      <c r="Y15" s="51" t="s">
        <v>199</v>
      </c>
      <c r="Z15" s="51" t="s">
        <v>199</v>
      </c>
      <c r="AA15" s="51" t="s">
        <v>102</v>
      </c>
      <c r="AB15" s="62"/>
      <c r="AC15" s="14" t="s">
        <v>106</v>
      </c>
      <c r="AD15" s="14" t="s">
        <v>106</v>
      </c>
      <c r="AE15" s="14" t="s">
        <v>176</v>
      </c>
      <c r="AF15" s="52">
        <v>1</v>
      </c>
    </row>
    <row r="16" spans="1:32" s="24" customFormat="1" ht="17.25" customHeight="1">
      <c r="A16" s="67">
        <v>3642</v>
      </c>
      <c r="B16" s="74" t="s">
        <v>196</v>
      </c>
      <c r="C16" s="74" t="s">
        <v>172</v>
      </c>
      <c r="D16" s="74" t="s">
        <v>153</v>
      </c>
      <c r="E16" s="68">
        <v>58</v>
      </c>
      <c r="F16" s="99" t="s">
        <v>208</v>
      </c>
      <c r="G16" s="99" t="s">
        <v>209</v>
      </c>
      <c r="H16" s="179" t="s">
        <v>211</v>
      </c>
      <c r="I16" s="118">
        <v>88</v>
      </c>
      <c r="J16" s="89">
        <v>5</v>
      </c>
      <c r="K16" s="4">
        <v>6</v>
      </c>
      <c r="L16" s="4">
        <v>0</v>
      </c>
      <c r="M16" s="4">
        <v>6</v>
      </c>
      <c r="N16" s="63">
        <v>1.2</v>
      </c>
      <c r="O16" s="7">
        <v>1</v>
      </c>
      <c r="P16" s="7">
        <v>0</v>
      </c>
      <c r="Q16" s="7">
        <v>1</v>
      </c>
      <c r="R16" s="93">
        <v>0</v>
      </c>
      <c r="S16" s="93">
        <v>0</v>
      </c>
      <c r="T16" s="14" t="s">
        <v>176</v>
      </c>
      <c r="U16" s="14"/>
      <c r="V16" s="6"/>
      <c r="W16" s="51" t="s">
        <v>199</v>
      </c>
      <c r="X16" s="51" t="s">
        <v>28</v>
      </c>
      <c r="Y16" s="51" t="s">
        <v>28</v>
      </c>
      <c r="Z16" s="51" t="s">
        <v>28</v>
      </c>
      <c r="AA16" s="51" t="s">
        <v>135</v>
      </c>
      <c r="AB16" s="62"/>
      <c r="AC16" s="14" t="s">
        <v>106</v>
      </c>
      <c r="AD16" s="14" t="s">
        <v>176</v>
      </c>
      <c r="AE16" s="14" t="s">
        <v>176</v>
      </c>
      <c r="AF16" s="52">
        <v>1</v>
      </c>
    </row>
    <row r="17" spans="1:43" s="24" customFormat="1" ht="17.25" customHeight="1">
      <c r="A17" s="67">
        <v>8031</v>
      </c>
      <c r="B17" s="74" t="s">
        <v>196</v>
      </c>
      <c r="C17" s="74" t="s">
        <v>172</v>
      </c>
      <c r="D17" s="74" t="s">
        <v>153</v>
      </c>
      <c r="E17" s="68">
        <v>58</v>
      </c>
      <c r="F17" s="99" t="s">
        <v>208</v>
      </c>
      <c r="G17" s="99" t="s">
        <v>209</v>
      </c>
      <c r="H17" s="179" t="s">
        <v>212</v>
      </c>
      <c r="I17" s="118">
        <v>25</v>
      </c>
      <c r="J17" s="89">
        <v>5</v>
      </c>
      <c r="K17" s="4">
        <v>0</v>
      </c>
      <c r="L17" s="4">
        <v>0</v>
      </c>
      <c r="M17" s="4">
        <v>0</v>
      </c>
      <c r="N17" s="63">
        <v>0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106</v>
      </c>
      <c r="U17" s="14"/>
      <c r="V17" s="6"/>
      <c r="W17" s="51" t="s">
        <v>199</v>
      </c>
      <c r="X17" s="51" t="s">
        <v>199</v>
      </c>
      <c r="Y17" s="51" t="s">
        <v>199</v>
      </c>
      <c r="Z17" s="51" t="s">
        <v>199</v>
      </c>
      <c r="AA17" s="51" t="s">
        <v>102</v>
      </c>
      <c r="AB17" s="52"/>
      <c r="AC17" s="14" t="s">
        <v>106</v>
      </c>
      <c r="AD17" s="14" t="s">
        <v>176</v>
      </c>
      <c r="AE17" s="14" t="s">
        <v>176</v>
      </c>
      <c r="AF17" s="52">
        <v>1</v>
      </c>
    </row>
    <row r="18" spans="1:43" s="24" customFormat="1" ht="15.75">
      <c r="A18" s="42" t="s">
        <v>30</v>
      </c>
      <c r="B18" s="192"/>
      <c r="C18" s="192"/>
      <c r="D18" s="158"/>
      <c r="E18" s="11"/>
      <c r="F18" s="11"/>
      <c r="G18" s="11"/>
      <c r="H18" s="18"/>
      <c r="I18" s="43" t="s">
        <v>18</v>
      </c>
      <c r="J18" s="90" t="s">
        <v>14</v>
      </c>
      <c r="K18" s="43" t="s">
        <v>15</v>
      </c>
      <c r="L18" s="43" t="s">
        <v>6</v>
      </c>
      <c r="M18" s="43" t="s">
        <v>7</v>
      </c>
      <c r="N18" s="44" t="s">
        <v>16</v>
      </c>
      <c r="O18" s="44" t="s">
        <v>15</v>
      </c>
      <c r="P18" s="44" t="s">
        <v>6</v>
      </c>
      <c r="Q18" s="44" t="s">
        <v>7</v>
      </c>
      <c r="R18" s="44" t="s">
        <v>101</v>
      </c>
      <c r="S18" s="44" t="s">
        <v>101</v>
      </c>
      <c r="T18" s="45" t="s">
        <v>10</v>
      </c>
      <c r="U18" s="46" t="s">
        <v>11</v>
      </c>
      <c r="V18" s="47" t="s">
        <v>12</v>
      </c>
      <c r="W18" s="43" t="s">
        <v>19</v>
      </c>
      <c r="X18" s="43" t="s">
        <v>20</v>
      </c>
      <c r="Y18" s="43" t="s">
        <v>21</v>
      </c>
      <c r="Z18" s="43" t="s">
        <v>22</v>
      </c>
      <c r="AA18" s="47" t="s">
        <v>143</v>
      </c>
      <c r="AB18" s="34"/>
      <c r="AC18" s="43" t="s">
        <v>13</v>
      </c>
      <c r="AD18" s="43" t="s">
        <v>166</v>
      </c>
      <c r="AE18" s="43" t="s">
        <v>169</v>
      </c>
      <c r="AF18" s="130" t="s">
        <v>132</v>
      </c>
    </row>
    <row r="19" spans="1:43" s="24" customFormat="1" ht="17.25" customHeight="1" thickBot="1">
      <c r="A19" s="195">
        <v>14</v>
      </c>
      <c r="B19" s="31"/>
      <c r="C19" s="31"/>
      <c r="D19" s="196"/>
      <c r="E19" s="2"/>
      <c r="F19" s="2"/>
      <c r="G19" s="2"/>
      <c r="H19" s="31"/>
      <c r="I19" s="108">
        <v>1464</v>
      </c>
      <c r="J19" s="91">
        <v>105</v>
      </c>
      <c r="K19" s="1">
        <v>12</v>
      </c>
      <c r="L19" s="1">
        <v>0</v>
      </c>
      <c r="M19" s="1">
        <v>12</v>
      </c>
      <c r="N19" s="5">
        <v>0.11428571428571428</v>
      </c>
      <c r="O19" s="8">
        <v>3</v>
      </c>
      <c r="P19" s="174">
        <v>1</v>
      </c>
      <c r="Q19" s="8">
        <v>2</v>
      </c>
      <c r="R19" s="159">
        <v>0</v>
      </c>
      <c r="S19" s="159">
        <v>0</v>
      </c>
      <c r="T19" s="33">
        <v>13</v>
      </c>
      <c r="U19" s="33">
        <v>0</v>
      </c>
      <c r="V19" s="33">
        <v>0</v>
      </c>
      <c r="W19" s="32">
        <v>14</v>
      </c>
      <c r="X19" s="157">
        <v>9</v>
      </c>
      <c r="Y19" s="157">
        <v>5</v>
      </c>
      <c r="Z19" s="157">
        <v>5</v>
      </c>
      <c r="AA19" s="32">
        <v>4</v>
      </c>
      <c r="AB19" s="32"/>
      <c r="AC19" s="1">
        <v>14</v>
      </c>
      <c r="AD19" s="1">
        <v>6</v>
      </c>
      <c r="AE19" s="1">
        <v>0</v>
      </c>
      <c r="AF19" s="131">
        <v>14</v>
      </c>
    </row>
    <row r="20" spans="1:43" s="24" customFormat="1" ht="17.25" customHeight="1" thickBot="1">
      <c r="A20" s="19"/>
      <c r="B20" s="19"/>
      <c r="C20" s="19"/>
      <c r="D20" s="19"/>
      <c r="E20" s="3"/>
      <c r="F20" s="3"/>
      <c r="G20" s="3"/>
      <c r="H20" s="206"/>
      <c r="I20" s="206"/>
      <c r="J20" s="206"/>
      <c r="K20" s="73"/>
      <c r="L20" s="73"/>
      <c r="M20" s="73"/>
      <c r="N20" s="9"/>
      <c r="O20" s="9"/>
      <c r="P20" s="9"/>
      <c r="Q20" s="9"/>
      <c r="R20" s="210" t="s">
        <v>123</v>
      </c>
      <c r="S20" s="211"/>
      <c r="T20" s="211"/>
      <c r="U20" s="211"/>
      <c r="V20" s="211"/>
      <c r="W20" s="211"/>
      <c r="X20" s="211"/>
      <c r="Y20" s="211"/>
      <c r="Z20" s="211"/>
      <c r="AA20" s="212"/>
      <c r="AB20" s="3"/>
      <c r="AC20" s="19"/>
      <c r="AD20" s="29"/>
      <c r="AE20" s="29"/>
      <c r="AN20" s="50"/>
      <c r="AO20" s="50"/>
      <c r="AP20" s="50"/>
      <c r="AQ20" s="50"/>
    </row>
    <row r="21" spans="1:43" ht="17.25" customHeight="1" thickBot="1">
      <c r="A21" s="19"/>
      <c r="B21" s="19"/>
      <c r="C21" s="19"/>
      <c r="D21" s="19"/>
      <c r="E21" s="21"/>
      <c r="F21" s="21"/>
      <c r="G21" s="21"/>
      <c r="AN21" s="50"/>
      <c r="AO21" s="50"/>
      <c r="AP21" s="50"/>
      <c r="AQ21" s="50"/>
    </row>
    <row r="22" spans="1:43" ht="17.25" customHeight="1" thickBot="1">
      <c r="A22" s="121"/>
      <c r="B22" s="21" t="s">
        <v>144</v>
      </c>
      <c r="E22" s="21"/>
      <c r="F22" s="21"/>
      <c r="G22" s="21"/>
      <c r="H22" s="35"/>
      <c r="I22" s="23"/>
      <c r="J22" s="23"/>
      <c r="T22" s="23"/>
      <c r="V22" s="37"/>
      <c r="W22" s="205"/>
      <c r="X22" s="205"/>
      <c r="Y22" s="37"/>
      <c r="Z22" s="23"/>
      <c r="AA22" s="23"/>
    </row>
    <row r="23" spans="1:43" ht="17.25" customHeight="1" thickBot="1">
      <c r="A23" s="122" t="s">
        <v>109</v>
      </c>
      <c r="B23" s="21" t="s">
        <v>110</v>
      </c>
      <c r="E23" s="21"/>
      <c r="F23" s="21"/>
      <c r="G23" s="21"/>
      <c r="H23" s="35"/>
      <c r="I23" s="23"/>
      <c r="J23" s="23"/>
      <c r="T23" s="202"/>
      <c r="U23" s="202"/>
      <c r="V23" s="69"/>
      <c r="W23" s="70"/>
      <c r="X23" s="207"/>
      <c r="Y23" s="207"/>
      <c r="Z23" s="23"/>
      <c r="AA23" s="23"/>
    </row>
    <row r="24" spans="1:43" ht="17.25" customHeight="1" thickBot="1">
      <c r="A24" s="122" t="s">
        <v>111</v>
      </c>
      <c r="B24" s="21" t="s">
        <v>112</v>
      </c>
      <c r="E24" s="112"/>
      <c r="F24" s="112"/>
      <c r="G24" s="112"/>
      <c r="H24" s="35"/>
      <c r="I24" s="23"/>
      <c r="J24" s="23"/>
      <c r="T24" s="202"/>
      <c r="U24" s="202"/>
      <c r="V24" s="69"/>
      <c r="W24" s="70"/>
      <c r="X24" s="202"/>
      <c r="Y24" s="202"/>
    </row>
    <row r="25" spans="1:43" ht="17.25" customHeight="1" thickBot="1">
      <c r="A25" s="123"/>
      <c r="B25" s="116" t="s">
        <v>145</v>
      </c>
      <c r="E25" s="112"/>
      <c r="F25" s="112"/>
      <c r="G25" s="112"/>
      <c r="H25" s="35"/>
      <c r="I25" s="23"/>
      <c r="J25" s="23"/>
      <c r="T25" s="71"/>
      <c r="U25" s="69"/>
      <c r="V25" s="69"/>
      <c r="W25" s="69"/>
      <c r="X25" s="69"/>
      <c r="Y25" s="69"/>
      <c r="Z25" s="23"/>
      <c r="AA25" s="23"/>
    </row>
    <row r="26" spans="1:43" ht="17.25" customHeight="1" thickBot="1">
      <c r="A26" s="124"/>
      <c r="B26" s="116" t="s">
        <v>146</v>
      </c>
      <c r="E26" s="112"/>
      <c r="F26" s="112"/>
      <c r="G26" s="112"/>
      <c r="H26" s="35"/>
      <c r="I26" s="23"/>
      <c r="J26" s="23"/>
      <c r="T26" s="202"/>
      <c r="U26" s="202"/>
      <c r="V26" s="69"/>
      <c r="W26" s="202"/>
      <c r="X26" s="202"/>
      <c r="Y26" s="72"/>
      <c r="Z26" s="23"/>
      <c r="AA26" s="23"/>
    </row>
    <row r="27" spans="1:43" ht="17.25" customHeight="1" thickBot="1">
      <c r="A27" s="125" t="s">
        <v>106</v>
      </c>
      <c r="B27" s="112" t="s">
        <v>147</v>
      </c>
      <c r="C27" s="112"/>
      <c r="D27" s="112"/>
      <c r="E27" s="112"/>
      <c r="F27" s="112"/>
      <c r="G27" s="112"/>
      <c r="H27" s="35"/>
      <c r="I27" s="23"/>
      <c r="J27" s="23"/>
      <c r="T27" s="202"/>
      <c r="U27" s="202"/>
      <c r="V27" s="69"/>
      <c r="W27" s="202"/>
      <c r="X27" s="202"/>
      <c r="Y27" s="72"/>
    </row>
    <row r="28" spans="1:43" ht="13.5" thickBot="1">
      <c r="A28" s="125" t="s">
        <v>113</v>
      </c>
      <c r="B28" s="112" t="s">
        <v>114</v>
      </c>
      <c r="C28" s="112"/>
      <c r="D28" s="112"/>
      <c r="E28" s="112"/>
      <c r="F28" s="112"/>
      <c r="G28" s="112"/>
      <c r="H28" s="35"/>
      <c r="I28" s="23"/>
      <c r="J28" s="23"/>
    </row>
    <row r="29" spans="1:43" ht="13.5" thickBot="1">
      <c r="A29" s="170" t="s">
        <v>148</v>
      </c>
      <c r="B29" s="112" t="s">
        <v>149</v>
      </c>
      <c r="C29" s="112"/>
      <c r="D29" s="112"/>
      <c r="E29" s="21"/>
      <c r="F29" s="21"/>
      <c r="G29" s="21"/>
      <c r="H29" s="35"/>
      <c r="I29" s="23"/>
      <c r="J29" s="23"/>
    </row>
    <row r="30" spans="1:43" ht="13.5" thickBot="1">
      <c r="A30" s="122" t="s">
        <v>28</v>
      </c>
      <c r="B30" s="112" t="s">
        <v>150</v>
      </c>
      <c r="C30" s="112"/>
      <c r="D30" s="112"/>
      <c r="E30" s="21"/>
      <c r="F30" s="21"/>
      <c r="G30" s="21"/>
      <c r="H30" s="35"/>
      <c r="I30" s="23"/>
      <c r="J30" s="23"/>
    </row>
    <row r="31" spans="1:43" ht="13.5" thickBot="1">
      <c r="A31" s="173" t="s">
        <v>29</v>
      </c>
      <c r="B31" s="112" t="s">
        <v>151</v>
      </c>
      <c r="C31" s="112"/>
      <c r="D31" s="112"/>
      <c r="E31" s="21"/>
      <c r="F31" s="21"/>
      <c r="G31" s="21"/>
      <c r="H31" s="35"/>
      <c r="I31" s="23"/>
      <c r="J31" s="23"/>
    </row>
    <row r="32" spans="1:43" ht="13.5" thickBot="1">
      <c r="A32" s="169" t="s">
        <v>102</v>
      </c>
      <c r="B32" s="21" t="s">
        <v>136</v>
      </c>
      <c r="J32" s="23"/>
    </row>
    <row r="33" spans="1:30" ht="13.5" thickBot="1">
      <c r="A33" s="122" t="s">
        <v>135</v>
      </c>
      <c r="B33" s="21" t="s">
        <v>137</v>
      </c>
      <c r="J33" s="23"/>
    </row>
    <row r="34" spans="1:30" ht="13.5" thickBot="1">
      <c r="A34" s="170" t="s">
        <v>103</v>
      </c>
      <c r="B34" s="21" t="s">
        <v>138</v>
      </c>
      <c r="J34" s="23"/>
    </row>
    <row r="35" spans="1:30" ht="13.5" thickBot="1">
      <c r="A35" s="171" t="s">
        <v>139</v>
      </c>
      <c r="B35" s="21" t="s">
        <v>140</v>
      </c>
      <c r="J35" s="23"/>
    </row>
    <row r="36" spans="1:30" ht="13.5" thickBot="1">
      <c r="A36" s="172" t="s">
        <v>141</v>
      </c>
      <c r="B36" s="21" t="s">
        <v>142</v>
      </c>
      <c r="J36" s="23"/>
    </row>
    <row r="37" spans="1:30" ht="13.5" thickBot="1">
      <c r="A37" s="181" t="s">
        <v>158</v>
      </c>
      <c r="B37" s="182" t="s">
        <v>159</v>
      </c>
    </row>
    <row r="40" spans="1:30">
      <c r="AD40" s="15" t="e">
        <v>#N/A</v>
      </c>
    </row>
    <row r="73" spans="20:27" ht="13.5" thickBot="1"/>
    <row r="74" spans="20:27" ht="13.5" thickBot="1">
      <c r="T74" s="222"/>
      <c r="U74" s="223"/>
      <c r="V74" s="223"/>
      <c r="W74" s="223"/>
      <c r="X74" s="223"/>
      <c r="Y74" s="223"/>
      <c r="Z74" s="223"/>
      <c r="AA74" s="224"/>
    </row>
  </sheetData>
  <sortState xmlns:xlrd2="http://schemas.microsoft.com/office/spreadsheetml/2017/richdata2" ref="A4:AF17">
    <sortCondition ref="E4:E17"/>
    <sortCondition ref="A4:A17"/>
  </sortState>
  <mergeCells count="16">
    <mergeCell ref="R1:S1"/>
    <mergeCell ref="T74:AA74"/>
    <mergeCell ref="W22:X22"/>
    <mergeCell ref="A2:H2"/>
    <mergeCell ref="H20:J20"/>
    <mergeCell ref="R2:AA2"/>
    <mergeCell ref="R20:AA20"/>
    <mergeCell ref="W1:AA1"/>
    <mergeCell ref="T27:U27"/>
    <mergeCell ref="W27:X27"/>
    <mergeCell ref="T23:U23"/>
    <mergeCell ref="X23:Y23"/>
    <mergeCell ref="T24:U24"/>
    <mergeCell ref="X24:Y24"/>
    <mergeCell ref="T26:U26"/>
    <mergeCell ref="W26:X26"/>
  </mergeCells>
  <phoneticPr fontId="5" type="noConversion"/>
  <conditionalFormatting sqref="B4:C17">
    <cfRule type="containsText" dxfId="54" priority="9" operator="containsText" text="S">
      <formula>NOT(ISERROR(SEARCH("S",B4)))</formula>
    </cfRule>
  </conditionalFormatting>
  <conditionalFormatting sqref="C4:C17">
    <cfRule type="containsText" dxfId="53" priority="8" operator="containsText" text="S">
      <formula>NOT(ISERROR(SEARCH("S",C4)))</formula>
    </cfRule>
  </conditionalFormatting>
  <conditionalFormatting sqref="G1:G1048576">
    <cfRule type="containsText" dxfId="52" priority="2" operator="containsText" text="Not Appointed">
      <formula>NOT(ISERROR(SEARCH("Not Appointed",G1)))</formula>
    </cfRule>
  </conditionalFormatting>
  <conditionalFormatting sqref="L4:L17">
    <cfRule type="cellIs" dxfId="51" priority="12" operator="greaterThan">
      <formula>0</formula>
    </cfRule>
  </conditionalFormatting>
  <conditionalFormatting sqref="L19">
    <cfRule type="cellIs" dxfId="50" priority="11" operator="greaterThan">
      <formula>0</formula>
    </cfRule>
  </conditionalFormatting>
  <conditionalFormatting sqref="M4:M17">
    <cfRule type="cellIs" dxfId="49" priority="10" operator="between">
      <formula>-1</formula>
      <formula>-30</formula>
    </cfRule>
  </conditionalFormatting>
  <conditionalFormatting sqref="N4:N17">
    <cfRule type="cellIs" dxfId="48" priority="18" operator="between">
      <formula>-5</formula>
      <formula>-0.01</formula>
    </cfRule>
    <cfRule type="cellIs" dxfId="47" priority="19" operator="between">
      <formula>0</formula>
      <formula>0</formula>
    </cfRule>
    <cfRule type="cellIs" dxfId="46" priority="22" operator="between">
      <formula>0.01</formula>
      <formula>0.499</formula>
    </cfRule>
    <cfRule type="cellIs" dxfId="45" priority="23" operator="between">
      <formula>0.5</formula>
      <formula>0.999</formula>
    </cfRule>
    <cfRule type="cellIs" dxfId="44" priority="24" operator="between">
      <formula>1</formula>
      <formula>9</formula>
    </cfRule>
  </conditionalFormatting>
  <conditionalFormatting sqref="P4:P17">
    <cfRule type="cellIs" dxfId="43" priority="30" stopIfTrue="1" operator="between">
      <formula>1</formula>
      <formula>100</formula>
    </cfRule>
  </conditionalFormatting>
  <conditionalFormatting sqref="P19">
    <cfRule type="cellIs" dxfId="42" priority="4" operator="greaterThan">
      <formula>0</formula>
    </cfRule>
  </conditionalFormatting>
  <conditionalFormatting sqref="Q4:Q17">
    <cfRule type="cellIs" dxfId="41" priority="28" stopIfTrue="1" operator="between">
      <formula>-1</formula>
      <formula>-100</formula>
    </cfRule>
  </conditionalFormatting>
  <conditionalFormatting sqref="Q19">
    <cfRule type="cellIs" dxfId="40" priority="3" operator="lessThan">
      <formula>0</formula>
    </cfRule>
  </conditionalFormatting>
  <conditionalFormatting sqref="T4:U17">
    <cfRule type="containsText" dxfId="39" priority="41" operator="containsText" text="x">
      <formula>NOT(ISERROR(SEARCH("x",T4)))</formula>
    </cfRule>
    <cfRule type="containsBlanks" dxfId="38" priority="54">
      <formula>LEN(TRIM(T4))=0</formula>
    </cfRule>
  </conditionalFormatting>
  <conditionalFormatting sqref="V4:V17">
    <cfRule type="containsText" dxfId="37" priority="15" operator="containsText" text="Y">
      <formula>NOT(ISERROR(SEARCH("Y",V4)))</formula>
    </cfRule>
    <cfRule type="containsText" dxfId="36" priority="16" operator="containsText" text="N">
      <formula>NOT(ISERROR(SEARCH("N",V4)))</formula>
    </cfRule>
    <cfRule type="containsText" dxfId="35" priority="17" operator="containsText" text="B">
      <formula>NOT(ISERROR(SEARCH("B",V4)))</formula>
    </cfRule>
  </conditionalFormatting>
  <conditionalFormatting sqref="W4:AA17">
    <cfRule type="cellIs" dxfId="34" priority="37" operator="equal">
      <formula>"No Record"</formula>
    </cfRule>
    <cfRule type="cellIs" dxfId="33" priority="38" operator="equal">
      <formula>"Yes"</formula>
    </cfRule>
    <cfRule type="cellIs" dxfId="32" priority="39" operator="equal">
      <formula>"No"</formula>
    </cfRule>
  </conditionalFormatting>
  <conditionalFormatting sqref="AA4:AA17">
    <cfRule type="cellIs" dxfId="31" priority="5" operator="equal">
      <formula>"Pending"</formula>
    </cfRule>
    <cfRule type="cellIs" dxfId="30" priority="6" operator="equal">
      <formula>"Compliant"</formula>
    </cfRule>
    <cfRule type="cellIs" dxfId="29" priority="7" operator="equal">
      <formula>"Not Compliant"</formula>
    </cfRule>
  </conditionalFormatting>
  <conditionalFormatting sqref="AC4:AE17">
    <cfRule type="notContainsText" dxfId="28" priority="52" operator="notContains" text="x">
      <formula>ISERROR(SEARCH("x",AC4))</formula>
    </cfRule>
    <cfRule type="containsText" dxfId="27" priority="53" operator="containsText" text="x">
      <formula>NOT(ISERROR(SEARCH("x",AC4)))</formula>
    </cfRule>
  </conditionalFormatting>
  <conditionalFormatting sqref="AF4:AF17">
    <cfRule type="cellIs" dxfId="26" priority="1" operator="equal">
      <formula>1</formula>
    </cfRule>
  </conditionalFormatting>
  <printOptions horizontalCentered="1"/>
  <pageMargins left="0.25" right="0.25" top="0.75" bottom="0.5" header="0.25" footer="0.25"/>
  <pageSetup scale="50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2CE8-CC4C-4AC2-9022-8D1C0EFE4070}">
  <sheetPr>
    <pageSetUpPr fitToPage="1"/>
  </sheetPr>
  <dimension ref="A1:AQ63"/>
  <sheetViews>
    <sheetView topLeftCell="G1" zoomScale="75" zoomScaleNormal="75" workbookViewId="0">
      <selection activeCell="H22" sqref="H22"/>
    </sheetView>
  </sheetViews>
  <sheetFormatPr defaultColWidth="7.140625" defaultRowHeight="12.75"/>
  <cols>
    <col min="1" max="1" width="16.140625" style="21" bestFit="1" customWidth="1"/>
    <col min="2" max="2" width="6.7109375" style="21" customWidth="1"/>
    <col min="3" max="3" width="6.5703125" style="21" customWidth="1"/>
    <col min="4" max="4" width="6.5703125" style="21" hidden="1" customWidth="1"/>
    <col min="5" max="5" width="11.28515625" style="22" customWidth="1"/>
    <col min="6" max="6" width="11.7109375" style="22" hidden="1" customWidth="1"/>
    <col min="7" max="7" width="19" style="22" bestFit="1" customWidth="1"/>
    <col min="8" max="8" width="16.7109375" style="21" customWidth="1"/>
    <col min="9" max="9" width="8" style="35" bestFit="1" customWidth="1"/>
    <col min="10" max="10" width="12.5703125" style="92" customWidth="1"/>
    <col min="11" max="13" width="7.140625" style="23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28515625" style="22" customWidth="1"/>
    <col min="28" max="28" width="1.85546875" style="15" customWidth="1"/>
    <col min="29" max="29" width="12.85546875" style="15" customWidth="1"/>
    <col min="30" max="31" width="14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96"/>
      <c r="J2" s="114"/>
      <c r="K2" s="97"/>
      <c r="L2" s="97"/>
      <c r="M2" s="97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6" customFormat="1" ht="44.25" customHeight="1">
      <c r="A3" s="55"/>
      <c r="B3" s="21"/>
      <c r="C3" s="21"/>
      <c r="D3" s="21"/>
      <c r="E3" s="115"/>
      <c r="F3" s="115"/>
      <c r="G3" s="115"/>
      <c r="H3" s="21"/>
      <c r="I3" s="35"/>
      <c r="J3" s="92"/>
      <c r="K3" s="23"/>
      <c r="L3" s="23"/>
      <c r="M3" s="23"/>
      <c r="N3" s="59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6" customFormat="1" ht="17.25" customHeight="1">
      <c r="A4" s="67">
        <v>3923</v>
      </c>
      <c r="B4" s="74" t="s">
        <v>139</v>
      </c>
      <c r="C4" s="74" t="s">
        <v>172</v>
      </c>
      <c r="D4" s="74" t="s">
        <v>153</v>
      </c>
      <c r="E4" s="68">
        <v>10</v>
      </c>
      <c r="F4" s="99" t="s">
        <v>173</v>
      </c>
      <c r="G4" s="99" t="s">
        <v>174</v>
      </c>
      <c r="H4" s="100" t="s">
        <v>175</v>
      </c>
      <c r="I4" s="101">
        <v>38</v>
      </c>
      <c r="J4" s="89">
        <v>5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0</v>
      </c>
      <c r="Q4" s="7">
        <v>0</v>
      </c>
      <c r="R4" s="93">
        <v>0</v>
      </c>
      <c r="S4" s="93">
        <v>0</v>
      </c>
      <c r="T4" s="14" t="s">
        <v>176</v>
      </c>
      <c r="U4" s="14"/>
      <c r="V4" s="6"/>
      <c r="W4" s="51" t="s">
        <v>28</v>
      </c>
      <c r="X4" s="51" t="s">
        <v>28</v>
      </c>
      <c r="Y4" s="51" t="s">
        <v>28</v>
      </c>
      <c r="Z4" s="51" t="s">
        <v>28</v>
      </c>
      <c r="AA4" s="51" t="s">
        <v>135</v>
      </c>
      <c r="AB4" s="52"/>
      <c r="AC4" s="14" t="s">
        <v>176</v>
      </c>
      <c r="AD4" s="14" t="s">
        <v>176</v>
      </c>
      <c r="AE4" s="14" t="s">
        <v>176</v>
      </c>
      <c r="AF4" s="52">
        <v>1</v>
      </c>
    </row>
    <row r="5" spans="1:32" s="26" customFormat="1" ht="17.25" customHeight="1">
      <c r="A5" s="67">
        <v>7084</v>
      </c>
      <c r="B5" s="74" t="s">
        <v>139</v>
      </c>
      <c r="C5" s="74" t="s">
        <v>172</v>
      </c>
      <c r="D5" s="74" t="s">
        <v>153</v>
      </c>
      <c r="E5" s="68">
        <v>10</v>
      </c>
      <c r="F5" s="99" t="s">
        <v>173</v>
      </c>
      <c r="G5" s="99" t="s">
        <v>174</v>
      </c>
      <c r="H5" s="100" t="s">
        <v>177</v>
      </c>
      <c r="I5" s="101">
        <v>20</v>
      </c>
      <c r="J5" s="89">
        <v>5</v>
      </c>
      <c r="K5" s="4">
        <v>0</v>
      </c>
      <c r="L5" s="4">
        <v>0</v>
      </c>
      <c r="M5" s="4">
        <v>0</v>
      </c>
      <c r="N5" s="63">
        <v>0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176</v>
      </c>
      <c r="U5" s="14"/>
      <c r="V5" s="6"/>
      <c r="W5" s="51" t="s">
        <v>28</v>
      </c>
      <c r="X5" s="51" t="s">
        <v>28</v>
      </c>
      <c r="Y5" s="51" t="s">
        <v>28</v>
      </c>
      <c r="Z5" s="51" t="s">
        <v>28</v>
      </c>
      <c r="AA5" s="51" t="s">
        <v>135</v>
      </c>
      <c r="AB5" s="52"/>
      <c r="AC5" s="14" t="s">
        <v>176</v>
      </c>
      <c r="AD5" s="14" t="s">
        <v>176</v>
      </c>
      <c r="AE5" s="14" t="s">
        <v>176</v>
      </c>
      <c r="AF5" s="52">
        <v>0</v>
      </c>
    </row>
    <row r="6" spans="1:32" s="26" customFormat="1" ht="17.25" customHeight="1">
      <c r="A6" s="67">
        <v>15615</v>
      </c>
      <c r="B6" s="74" t="s">
        <v>139</v>
      </c>
      <c r="C6" s="74" t="s">
        <v>139</v>
      </c>
      <c r="D6" s="74" t="s">
        <v>153</v>
      </c>
      <c r="E6" s="68">
        <v>10</v>
      </c>
      <c r="F6" s="99" t="s">
        <v>173</v>
      </c>
      <c r="G6" s="99" t="s">
        <v>174</v>
      </c>
      <c r="H6" s="100" t="s">
        <v>178</v>
      </c>
      <c r="I6" s="101">
        <v>32</v>
      </c>
      <c r="J6" s="89">
        <v>5</v>
      </c>
      <c r="K6" s="4">
        <v>0</v>
      </c>
      <c r="L6" s="4">
        <v>0</v>
      </c>
      <c r="M6" s="4">
        <v>0</v>
      </c>
      <c r="N6" s="63">
        <v>0</v>
      </c>
      <c r="O6" s="7">
        <v>0</v>
      </c>
      <c r="P6" s="7">
        <v>0</v>
      </c>
      <c r="Q6" s="7">
        <v>0</v>
      </c>
      <c r="R6" s="93">
        <v>0</v>
      </c>
      <c r="S6" s="93">
        <v>0</v>
      </c>
      <c r="T6" s="14" t="s">
        <v>176</v>
      </c>
      <c r="U6" s="14"/>
      <c r="V6" s="6"/>
      <c r="W6" s="51" t="s">
        <v>28</v>
      </c>
      <c r="X6" s="51" t="s">
        <v>28</v>
      </c>
      <c r="Y6" s="51" t="s">
        <v>28</v>
      </c>
      <c r="Z6" s="51" t="s">
        <v>28</v>
      </c>
      <c r="AA6" s="51" t="s">
        <v>135</v>
      </c>
      <c r="AB6" s="52"/>
      <c r="AC6" s="14" t="s">
        <v>176</v>
      </c>
      <c r="AD6" s="14" t="s">
        <v>176</v>
      </c>
      <c r="AE6" s="14" t="s">
        <v>176</v>
      </c>
      <c r="AF6" s="52">
        <v>1</v>
      </c>
    </row>
    <row r="7" spans="1:32" s="26" customFormat="1" ht="17.25" customHeight="1">
      <c r="A7" s="67">
        <v>1988</v>
      </c>
      <c r="B7" s="74" t="s">
        <v>139</v>
      </c>
      <c r="C7" s="74" t="s">
        <v>172</v>
      </c>
      <c r="D7" s="74" t="s">
        <v>153</v>
      </c>
      <c r="E7" s="68">
        <v>10</v>
      </c>
      <c r="F7" s="99" t="s">
        <v>173</v>
      </c>
      <c r="G7" s="99" t="s">
        <v>174</v>
      </c>
      <c r="H7" s="100" t="s">
        <v>179</v>
      </c>
      <c r="I7" s="101">
        <v>19</v>
      </c>
      <c r="J7" s="89">
        <v>5</v>
      </c>
      <c r="K7" s="4">
        <v>0</v>
      </c>
      <c r="L7" s="4">
        <v>0</v>
      </c>
      <c r="M7" s="4">
        <v>0</v>
      </c>
      <c r="N7" s="63">
        <v>0</v>
      </c>
      <c r="O7" s="7">
        <v>0</v>
      </c>
      <c r="P7" s="7">
        <v>0</v>
      </c>
      <c r="Q7" s="7">
        <v>0</v>
      </c>
      <c r="R7" s="93">
        <v>0</v>
      </c>
      <c r="S7" s="93">
        <v>0</v>
      </c>
      <c r="T7" s="14" t="s">
        <v>176</v>
      </c>
      <c r="U7" s="14"/>
      <c r="V7" s="6"/>
      <c r="W7" s="51" t="s">
        <v>28</v>
      </c>
      <c r="X7" s="51" t="s">
        <v>28</v>
      </c>
      <c r="Y7" s="51" t="s">
        <v>28</v>
      </c>
      <c r="Z7" s="51" t="s">
        <v>28</v>
      </c>
      <c r="AA7" s="51" t="s">
        <v>135</v>
      </c>
      <c r="AB7" s="52"/>
      <c r="AC7" s="14" t="s">
        <v>176</v>
      </c>
      <c r="AD7" s="14" t="s">
        <v>176</v>
      </c>
      <c r="AE7" s="14" t="s">
        <v>176</v>
      </c>
      <c r="AF7" s="52">
        <v>0</v>
      </c>
    </row>
    <row r="8" spans="1:32" s="25" customFormat="1" ht="17.25" customHeight="1">
      <c r="A8" s="67">
        <v>2982</v>
      </c>
      <c r="B8" s="74" t="s">
        <v>139</v>
      </c>
      <c r="C8" s="74" t="s">
        <v>172</v>
      </c>
      <c r="D8" s="74" t="s">
        <v>153</v>
      </c>
      <c r="E8" s="68">
        <v>10</v>
      </c>
      <c r="F8" s="99" t="s">
        <v>173</v>
      </c>
      <c r="G8" s="99" t="s">
        <v>174</v>
      </c>
      <c r="H8" s="100" t="s">
        <v>180</v>
      </c>
      <c r="I8" s="101">
        <v>35</v>
      </c>
      <c r="J8" s="89">
        <v>5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0</v>
      </c>
      <c r="Q8" s="7">
        <v>0</v>
      </c>
      <c r="R8" s="93">
        <v>0</v>
      </c>
      <c r="S8" s="93">
        <v>0</v>
      </c>
      <c r="T8" s="14" t="s">
        <v>176</v>
      </c>
      <c r="U8" s="14"/>
      <c r="V8" s="6"/>
      <c r="W8" s="51" t="s">
        <v>28</v>
      </c>
      <c r="X8" s="51" t="s">
        <v>28</v>
      </c>
      <c r="Y8" s="51" t="s">
        <v>28</v>
      </c>
      <c r="Z8" s="51" t="s">
        <v>28</v>
      </c>
      <c r="AA8" s="51" t="s">
        <v>135</v>
      </c>
      <c r="AB8" s="52"/>
      <c r="AC8" s="14" t="s">
        <v>176</v>
      </c>
      <c r="AD8" s="14" t="s">
        <v>106</v>
      </c>
      <c r="AE8" s="14" t="s">
        <v>176</v>
      </c>
      <c r="AF8" s="52">
        <v>0</v>
      </c>
    </row>
    <row r="9" spans="1:32" s="26" customFormat="1" ht="17.25" customHeight="1">
      <c r="A9" s="67">
        <v>3150</v>
      </c>
      <c r="B9" s="74" t="s">
        <v>139</v>
      </c>
      <c r="C9" s="74" t="s">
        <v>172</v>
      </c>
      <c r="D9" s="74" t="s">
        <v>153</v>
      </c>
      <c r="E9" s="68">
        <v>10</v>
      </c>
      <c r="F9" s="99" t="s">
        <v>173</v>
      </c>
      <c r="G9" s="99" t="s">
        <v>174</v>
      </c>
      <c r="H9" s="100" t="s">
        <v>181</v>
      </c>
      <c r="I9" s="101">
        <v>130</v>
      </c>
      <c r="J9" s="89">
        <v>7</v>
      </c>
      <c r="K9" s="4">
        <v>0</v>
      </c>
      <c r="L9" s="4">
        <v>0</v>
      </c>
      <c r="M9" s="4">
        <v>0</v>
      </c>
      <c r="N9" s="63">
        <v>0</v>
      </c>
      <c r="O9" s="7">
        <v>0</v>
      </c>
      <c r="P9" s="7">
        <v>0</v>
      </c>
      <c r="Q9" s="7">
        <v>0</v>
      </c>
      <c r="R9" s="93">
        <v>0</v>
      </c>
      <c r="S9" s="93">
        <v>0</v>
      </c>
      <c r="T9" s="14" t="s">
        <v>176</v>
      </c>
      <c r="U9" s="14"/>
      <c r="V9" s="6"/>
      <c r="W9" s="51" t="s">
        <v>28</v>
      </c>
      <c r="X9" s="51" t="s">
        <v>28</v>
      </c>
      <c r="Y9" s="51" t="s">
        <v>28</v>
      </c>
      <c r="Z9" s="51" t="s">
        <v>28</v>
      </c>
      <c r="AA9" s="51" t="s">
        <v>135</v>
      </c>
      <c r="AB9" s="52"/>
      <c r="AC9" s="14" t="s">
        <v>176</v>
      </c>
      <c r="AD9" s="14" t="s">
        <v>176</v>
      </c>
      <c r="AE9" s="14" t="s">
        <v>176</v>
      </c>
      <c r="AF9" s="52">
        <v>0</v>
      </c>
    </row>
    <row r="10" spans="1:32" s="26" customFormat="1" ht="17.25" customHeight="1">
      <c r="A10" s="67">
        <v>5084</v>
      </c>
      <c r="B10" s="74" t="s">
        <v>139</v>
      </c>
      <c r="C10" s="74" t="s">
        <v>172</v>
      </c>
      <c r="D10" s="74" t="s">
        <v>153</v>
      </c>
      <c r="E10" s="68">
        <v>10</v>
      </c>
      <c r="F10" s="99" t="s">
        <v>173</v>
      </c>
      <c r="G10" s="99" t="s">
        <v>174</v>
      </c>
      <c r="H10" s="100" t="s">
        <v>182</v>
      </c>
      <c r="I10" s="101">
        <v>18</v>
      </c>
      <c r="J10" s="89">
        <v>5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176</v>
      </c>
      <c r="U10" s="14"/>
      <c r="V10" s="6"/>
      <c r="W10" s="51" t="s">
        <v>28</v>
      </c>
      <c r="X10" s="51" t="s">
        <v>28</v>
      </c>
      <c r="Y10" s="51" t="s">
        <v>28</v>
      </c>
      <c r="Z10" s="51" t="s">
        <v>28</v>
      </c>
      <c r="AA10" s="51" t="s">
        <v>135</v>
      </c>
      <c r="AB10" s="52"/>
      <c r="AC10" s="14" t="s">
        <v>176</v>
      </c>
      <c r="AD10" s="14" t="s">
        <v>176</v>
      </c>
      <c r="AE10" s="14" t="s">
        <v>176</v>
      </c>
      <c r="AF10" s="52">
        <v>1</v>
      </c>
    </row>
    <row r="11" spans="1:32" s="26" customFormat="1" ht="17.25" customHeight="1">
      <c r="A11" s="67">
        <v>8030</v>
      </c>
      <c r="B11" s="74" t="s">
        <v>139</v>
      </c>
      <c r="C11" s="74" t="s">
        <v>172</v>
      </c>
      <c r="D11" s="74" t="s">
        <v>153</v>
      </c>
      <c r="E11" s="68">
        <v>10</v>
      </c>
      <c r="F11" s="99" t="s">
        <v>173</v>
      </c>
      <c r="G11" s="99" t="s">
        <v>174</v>
      </c>
      <c r="H11" s="100" t="s">
        <v>183</v>
      </c>
      <c r="I11" s="101">
        <v>41</v>
      </c>
      <c r="J11" s="89">
        <v>5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176</v>
      </c>
      <c r="U11" s="14"/>
      <c r="V11" s="6"/>
      <c r="W11" s="51" t="s">
        <v>28</v>
      </c>
      <c r="X11" s="51" t="s">
        <v>28</v>
      </c>
      <c r="Y11" s="51" t="s">
        <v>28</v>
      </c>
      <c r="Z11" s="51" t="s">
        <v>28</v>
      </c>
      <c r="AA11" s="51" t="s">
        <v>135</v>
      </c>
      <c r="AB11" s="52"/>
      <c r="AC11" s="14" t="s">
        <v>176</v>
      </c>
      <c r="AD11" s="14" t="s">
        <v>176</v>
      </c>
      <c r="AE11" s="14" t="s">
        <v>176</v>
      </c>
      <c r="AF11" s="52">
        <v>0</v>
      </c>
    </row>
    <row r="12" spans="1:32" s="26" customFormat="1" ht="17.25" customHeight="1">
      <c r="A12" s="67">
        <v>8032</v>
      </c>
      <c r="B12" s="74" t="s">
        <v>139</v>
      </c>
      <c r="C12" s="74" t="s">
        <v>172</v>
      </c>
      <c r="D12" s="74" t="s">
        <v>153</v>
      </c>
      <c r="E12" s="68">
        <v>10</v>
      </c>
      <c r="F12" s="99" t="s">
        <v>173</v>
      </c>
      <c r="G12" s="99" t="s">
        <v>174</v>
      </c>
      <c r="H12" s="100" t="s">
        <v>184</v>
      </c>
      <c r="I12" s="101">
        <v>23</v>
      </c>
      <c r="J12" s="89">
        <v>5</v>
      </c>
      <c r="K12" s="4">
        <v>0</v>
      </c>
      <c r="L12" s="4">
        <v>0</v>
      </c>
      <c r="M12" s="4">
        <v>0</v>
      </c>
      <c r="N12" s="63">
        <v>0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176</v>
      </c>
      <c r="U12" s="14"/>
      <c r="V12" s="6"/>
      <c r="W12" s="51" t="s">
        <v>28</v>
      </c>
      <c r="X12" s="51" t="s">
        <v>28</v>
      </c>
      <c r="Y12" s="51" t="s">
        <v>28</v>
      </c>
      <c r="Z12" s="51" t="s">
        <v>28</v>
      </c>
      <c r="AA12" s="51" t="s">
        <v>135</v>
      </c>
      <c r="AB12" s="52"/>
      <c r="AC12" s="14" t="s">
        <v>176</v>
      </c>
      <c r="AD12" s="14" t="s">
        <v>176</v>
      </c>
      <c r="AE12" s="14" t="s">
        <v>176</v>
      </c>
      <c r="AF12" s="52">
        <v>0</v>
      </c>
    </row>
    <row r="13" spans="1:32" s="26" customFormat="1" ht="17.25" customHeight="1">
      <c r="A13" s="67">
        <v>8323</v>
      </c>
      <c r="B13" s="74" t="s">
        <v>139</v>
      </c>
      <c r="C13" s="74" t="s">
        <v>172</v>
      </c>
      <c r="D13" s="74" t="s">
        <v>153</v>
      </c>
      <c r="E13" s="68">
        <v>10</v>
      </c>
      <c r="F13" s="99" t="s">
        <v>173</v>
      </c>
      <c r="G13" s="99" t="s">
        <v>174</v>
      </c>
      <c r="H13" s="100" t="s">
        <v>185</v>
      </c>
      <c r="I13" s="101">
        <v>40</v>
      </c>
      <c r="J13" s="89">
        <v>5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176</v>
      </c>
      <c r="U13" s="14"/>
      <c r="V13" s="6"/>
      <c r="W13" s="51" t="s">
        <v>28</v>
      </c>
      <c r="X13" s="51" t="s">
        <v>28</v>
      </c>
      <c r="Y13" s="51" t="s">
        <v>28</v>
      </c>
      <c r="Z13" s="51" t="s">
        <v>28</v>
      </c>
      <c r="AA13" s="51" t="s">
        <v>135</v>
      </c>
      <c r="AB13" s="52"/>
      <c r="AC13" s="14" t="s">
        <v>176</v>
      </c>
      <c r="AD13" s="14" t="s">
        <v>176</v>
      </c>
      <c r="AE13" s="14" t="s">
        <v>176</v>
      </c>
      <c r="AF13" s="52">
        <v>0</v>
      </c>
    </row>
    <row r="14" spans="1:32" s="26" customFormat="1" ht="17.25" customHeight="1">
      <c r="A14" s="67">
        <v>8324</v>
      </c>
      <c r="B14" s="74" t="s">
        <v>139</v>
      </c>
      <c r="C14" s="74" t="s">
        <v>172</v>
      </c>
      <c r="D14" s="74" t="s">
        <v>153</v>
      </c>
      <c r="E14" s="68">
        <v>10</v>
      </c>
      <c r="F14" s="99" t="s">
        <v>173</v>
      </c>
      <c r="G14" s="99" t="s">
        <v>174</v>
      </c>
      <c r="H14" s="100" t="s">
        <v>186</v>
      </c>
      <c r="I14" s="101">
        <v>21</v>
      </c>
      <c r="J14" s="89">
        <v>5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0</v>
      </c>
      <c r="Q14" s="7">
        <v>0</v>
      </c>
      <c r="R14" s="93">
        <v>0</v>
      </c>
      <c r="S14" s="93">
        <v>0</v>
      </c>
      <c r="T14" s="14" t="s">
        <v>176</v>
      </c>
      <c r="U14" s="14"/>
      <c r="V14" s="6"/>
      <c r="W14" s="51" t="s">
        <v>28</v>
      </c>
      <c r="X14" s="51" t="s">
        <v>28</v>
      </c>
      <c r="Y14" s="51" t="s">
        <v>28</v>
      </c>
      <c r="Z14" s="51" t="s">
        <v>28</v>
      </c>
      <c r="AA14" s="51" t="s">
        <v>135</v>
      </c>
      <c r="AB14" s="52"/>
      <c r="AC14" s="14" t="s">
        <v>176</v>
      </c>
      <c r="AD14" s="14" t="s">
        <v>176</v>
      </c>
      <c r="AE14" s="14" t="s">
        <v>176</v>
      </c>
      <c r="AF14" s="52">
        <v>1</v>
      </c>
    </row>
    <row r="15" spans="1:32" s="26" customFormat="1" ht="17.25" customHeight="1">
      <c r="A15" s="67">
        <v>8583</v>
      </c>
      <c r="B15" s="74" t="s">
        <v>139</v>
      </c>
      <c r="C15" s="74" t="s">
        <v>172</v>
      </c>
      <c r="D15" s="74" t="s">
        <v>153</v>
      </c>
      <c r="E15" s="68">
        <v>10</v>
      </c>
      <c r="F15" s="99" t="s">
        <v>173</v>
      </c>
      <c r="G15" s="99" t="s">
        <v>174</v>
      </c>
      <c r="H15" s="100" t="s">
        <v>187</v>
      </c>
      <c r="I15" s="101">
        <v>14</v>
      </c>
      <c r="J15" s="89">
        <v>5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176</v>
      </c>
      <c r="U15" s="14"/>
      <c r="V15" s="6"/>
      <c r="W15" s="51" t="s">
        <v>28</v>
      </c>
      <c r="X15" s="51" t="s">
        <v>28</v>
      </c>
      <c r="Y15" s="51" t="s">
        <v>28</v>
      </c>
      <c r="Z15" s="51" t="s">
        <v>28</v>
      </c>
      <c r="AA15" s="51" t="s">
        <v>135</v>
      </c>
      <c r="AB15" s="52"/>
      <c r="AC15" s="14" t="s">
        <v>176</v>
      </c>
      <c r="AD15" s="14" t="s">
        <v>176</v>
      </c>
      <c r="AE15" s="14" t="s">
        <v>176</v>
      </c>
      <c r="AF15" s="52">
        <v>0</v>
      </c>
    </row>
    <row r="16" spans="1:32" s="26" customFormat="1" ht="17.25" customHeight="1">
      <c r="A16" s="67">
        <v>8805</v>
      </c>
      <c r="B16" s="74" t="s">
        <v>139</v>
      </c>
      <c r="C16" s="74" t="s">
        <v>172</v>
      </c>
      <c r="D16" s="74" t="s">
        <v>153</v>
      </c>
      <c r="E16" s="68">
        <v>10</v>
      </c>
      <c r="F16" s="99" t="s">
        <v>173</v>
      </c>
      <c r="G16" s="99" t="s">
        <v>174</v>
      </c>
      <c r="H16" s="100" t="s">
        <v>188</v>
      </c>
      <c r="I16" s="101">
        <v>29</v>
      </c>
      <c r="J16" s="89">
        <v>5</v>
      </c>
      <c r="K16" s="4">
        <v>0</v>
      </c>
      <c r="L16" s="4">
        <v>0</v>
      </c>
      <c r="M16" s="4">
        <v>0</v>
      </c>
      <c r="N16" s="63">
        <v>0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176</v>
      </c>
      <c r="U16" s="14"/>
      <c r="V16" s="6"/>
      <c r="W16" s="51" t="s">
        <v>28</v>
      </c>
      <c r="X16" s="51" t="s">
        <v>28</v>
      </c>
      <c r="Y16" s="51" t="s">
        <v>28</v>
      </c>
      <c r="Z16" s="51" t="s">
        <v>28</v>
      </c>
      <c r="AA16" s="51" t="s">
        <v>135</v>
      </c>
      <c r="AB16" s="52"/>
      <c r="AC16" s="14" t="s">
        <v>176</v>
      </c>
      <c r="AD16" s="14" t="s">
        <v>176</v>
      </c>
      <c r="AE16" s="14" t="s">
        <v>176</v>
      </c>
      <c r="AF16" s="52">
        <v>0</v>
      </c>
    </row>
    <row r="17" spans="1:43" s="26" customFormat="1" ht="17.25" customHeight="1">
      <c r="A17" s="67">
        <v>10185</v>
      </c>
      <c r="B17" s="74" t="s">
        <v>139</v>
      </c>
      <c r="C17" s="74" t="s">
        <v>172</v>
      </c>
      <c r="D17" s="74" t="s">
        <v>153</v>
      </c>
      <c r="E17" s="68">
        <v>10</v>
      </c>
      <c r="F17" s="99" t="s">
        <v>173</v>
      </c>
      <c r="G17" s="99" t="s">
        <v>174</v>
      </c>
      <c r="H17" s="100" t="s">
        <v>189</v>
      </c>
      <c r="I17" s="101">
        <v>64</v>
      </c>
      <c r="J17" s="89">
        <v>5</v>
      </c>
      <c r="K17" s="4">
        <v>0</v>
      </c>
      <c r="L17" s="4">
        <v>0</v>
      </c>
      <c r="M17" s="4">
        <v>0</v>
      </c>
      <c r="N17" s="63">
        <v>0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176</v>
      </c>
      <c r="U17" s="14"/>
      <c r="V17" s="6"/>
      <c r="W17" s="51" t="s">
        <v>28</v>
      </c>
      <c r="X17" s="51" t="s">
        <v>28</v>
      </c>
      <c r="Y17" s="51" t="s">
        <v>28</v>
      </c>
      <c r="Z17" s="51" t="s">
        <v>28</v>
      </c>
      <c r="AA17" s="51" t="s">
        <v>135</v>
      </c>
      <c r="AB17" s="62"/>
      <c r="AC17" s="14" t="s">
        <v>176</v>
      </c>
      <c r="AD17" s="14" t="s">
        <v>176</v>
      </c>
      <c r="AE17" s="14" t="s">
        <v>176</v>
      </c>
      <c r="AF17" s="52">
        <v>0</v>
      </c>
    </row>
    <row r="18" spans="1:43" s="26" customFormat="1" ht="17.25" customHeight="1">
      <c r="A18" s="67">
        <v>10717</v>
      </c>
      <c r="B18" s="74" t="s">
        <v>139</v>
      </c>
      <c r="C18" s="74" t="s">
        <v>172</v>
      </c>
      <c r="D18" s="74" t="s">
        <v>153</v>
      </c>
      <c r="E18" s="68">
        <v>10</v>
      </c>
      <c r="F18" s="99" t="s">
        <v>173</v>
      </c>
      <c r="G18" s="99" t="s">
        <v>174</v>
      </c>
      <c r="H18" s="100" t="s">
        <v>190</v>
      </c>
      <c r="I18" s="101">
        <v>16</v>
      </c>
      <c r="J18" s="89">
        <v>5</v>
      </c>
      <c r="K18" s="4">
        <v>0</v>
      </c>
      <c r="L18" s="4">
        <v>0</v>
      </c>
      <c r="M18" s="4">
        <v>0</v>
      </c>
      <c r="N18" s="63">
        <v>0</v>
      </c>
      <c r="O18" s="7">
        <v>0</v>
      </c>
      <c r="P18" s="7">
        <v>0</v>
      </c>
      <c r="Q18" s="7">
        <v>0</v>
      </c>
      <c r="R18" s="93">
        <v>0</v>
      </c>
      <c r="S18" s="93">
        <v>0</v>
      </c>
      <c r="T18" s="14" t="s">
        <v>176</v>
      </c>
      <c r="U18" s="14"/>
      <c r="V18" s="6"/>
      <c r="W18" s="51" t="s">
        <v>28</v>
      </c>
      <c r="X18" s="51" t="s">
        <v>28</v>
      </c>
      <c r="Y18" s="51" t="s">
        <v>28</v>
      </c>
      <c r="Z18" s="51" t="s">
        <v>28</v>
      </c>
      <c r="AA18" s="51" t="s">
        <v>135</v>
      </c>
      <c r="AB18" s="62"/>
      <c r="AC18" s="14" t="s">
        <v>176</v>
      </c>
      <c r="AD18" s="14" t="s">
        <v>176</v>
      </c>
      <c r="AE18" s="14" t="s">
        <v>176</v>
      </c>
      <c r="AF18" s="52">
        <v>0</v>
      </c>
    </row>
    <row r="19" spans="1:43" s="26" customFormat="1" ht="17.25" customHeight="1">
      <c r="A19" s="67">
        <v>11096</v>
      </c>
      <c r="B19" s="74" t="s">
        <v>139</v>
      </c>
      <c r="C19" s="74" t="s">
        <v>172</v>
      </c>
      <c r="D19" s="74" t="s">
        <v>153</v>
      </c>
      <c r="E19" s="68">
        <v>10</v>
      </c>
      <c r="F19" s="99" t="s">
        <v>173</v>
      </c>
      <c r="G19" s="99" t="s">
        <v>174</v>
      </c>
      <c r="H19" s="100" t="s">
        <v>191</v>
      </c>
      <c r="I19" s="101">
        <v>29</v>
      </c>
      <c r="J19" s="89">
        <v>5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176</v>
      </c>
      <c r="U19" s="14"/>
      <c r="V19" s="6"/>
      <c r="W19" s="51" t="s">
        <v>28</v>
      </c>
      <c r="X19" s="51" t="s">
        <v>28</v>
      </c>
      <c r="Y19" s="51" t="s">
        <v>28</v>
      </c>
      <c r="Z19" s="51" t="s">
        <v>28</v>
      </c>
      <c r="AA19" s="51" t="s">
        <v>135</v>
      </c>
      <c r="AB19" s="52"/>
      <c r="AC19" s="14" t="s">
        <v>176</v>
      </c>
      <c r="AD19" s="14" t="s">
        <v>176</v>
      </c>
      <c r="AE19" s="14" t="s">
        <v>176</v>
      </c>
      <c r="AF19" s="52">
        <v>0</v>
      </c>
    </row>
    <row r="20" spans="1:43" s="26" customFormat="1" ht="17.25" customHeight="1">
      <c r="A20" s="67">
        <v>11576</v>
      </c>
      <c r="B20" s="74" t="s">
        <v>139</v>
      </c>
      <c r="C20" s="74" t="s">
        <v>172</v>
      </c>
      <c r="D20" s="74" t="s">
        <v>153</v>
      </c>
      <c r="E20" s="68">
        <v>10</v>
      </c>
      <c r="F20" s="99" t="s">
        <v>173</v>
      </c>
      <c r="G20" s="99" t="s">
        <v>174</v>
      </c>
      <c r="H20" s="100" t="s">
        <v>192</v>
      </c>
      <c r="I20" s="101">
        <v>26</v>
      </c>
      <c r="J20" s="89">
        <v>5</v>
      </c>
      <c r="K20" s="4">
        <v>0</v>
      </c>
      <c r="L20" s="4">
        <v>0</v>
      </c>
      <c r="M20" s="4">
        <v>0</v>
      </c>
      <c r="N20" s="63">
        <v>0</v>
      </c>
      <c r="O20" s="7">
        <v>0</v>
      </c>
      <c r="P20" s="7">
        <v>0</v>
      </c>
      <c r="Q20" s="7">
        <v>0</v>
      </c>
      <c r="R20" s="93">
        <v>0</v>
      </c>
      <c r="S20" s="93">
        <v>0</v>
      </c>
      <c r="T20" s="14" t="s">
        <v>176</v>
      </c>
      <c r="U20" s="14"/>
      <c r="V20" s="6"/>
      <c r="W20" s="51" t="s">
        <v>28</v>
      </c>
      <c r="X20" s="51" t="s">
        <v>28</v>
      </c>
      <c r="Y20" s="51" t="s">
        <v>28</v>
      </c>
      <c r="Z20" s="51" t="s">
        <v>28</v>
      </c>
      <c r="AA20" s="51" t="s">
        <v>135</v>
      </c>
      <c r="AB20" s="52"/>
      <c r="AC20" s="14" t="s">
        <v>176</v>
      </c>
      <c r="AD20" s="14" t="s">
        <v>176</v>
      </c>
      <c r="AE20" s="14" t="s">
        <v>176</v>
      </c>
      <c r="AF20" s="52">
        <v>1</v>
      </c>
    </row>
    <row r="21" spans="1:43" s="26" customFormat="1" ht="17.25" customHeight="1">
      <c r="A21" s="67">
        <v>15477</v>
      </c>
      <c r="B21" s="74" t="s">
        <v>139</v>
      </c>
      <c r="C21" s="74" t="s">
        <v>139</v>
      </c>
      <c r="D21" s="74" t="s">
        <v>153</v>
      </c>
      <c r="E21" s="68">
        <v>10</v>
      </c>
      <c r="F21" s="99" t="s">
        <v>173</v>
      </c>
      <c r="G21" s="99" t="s">
        <v>174</v>
      </c>
      <c r="H21" s="100" t="s">
        <v>33</v>
      </c>
      <c r="I21" s="101">
        <v>28</v>
      </c>
      <c r="J21" s="89">
        <v>5</v>
      </c>
      <c r="K21" s="4">
        <v>0</v>
      </c>
      <c r="L21" s="4">
        <v>0</v>
      </c>
      <c r="M21" s="4">
        <v>0</v>
      </c>
      <c r="N21" s="63">
        <v>0</v>
      </c>
      <c r="O21" s="7">
        <v>0</v>
      </c>
      <c r="P21" s="7">
        <v>0</v>
      </c>
      <c r="Q21" s="7">
        <v>0</v>
      </c>
      <c r="R21" s="93">
        <v>0</v>
      </c>
      <c r="S21" s="93">
        <v>0</v>
      </c>
      <c r="T21" s="14" t="s">
        <v>176</v>
      </c>
      <c r="U21" s="14"/>
      <c r="V21" s="6"/>
      <c r="W21" s="51" t="s">
        <v>28</v>
      </c>
      <c r="X21" s="51" t="s">
        <v>28</v>
      </c>
      <c r="Y21" s="51" t="s">
        <v>28</v>
      </c>
      <c r="Z21" s="51" t="s">
        <v>28</v>
      </c>
      <c r="AA21" s="51" t="s">
        <v>135</v>
      </c>
      <c r="AB21" s="52"/>
      <c r="AC21" s="14" t="s">
        <v>176</v>
      </c>
      <c r="AD21" s="14" t="s">
        <v>176</v>
      </c>
      <c r="AE21" s="14" t="s">
        <v>176</v>
      </c>
      <c r="AF21" s="52">
        <v>0</v>
      </c>
    </row>
    <row r="22" spans="1:43" s="26" customFormat="1" ht="17.25" customHeight="1">
      <c r="A22" s="67">
        <v>15731</v>
      </c>
      <c r="B22" s="74" t="s">
        <v>139</v>
      </c>
      <c r="C22" s="74" t="s">
        <v>139</v>
      </c>
      <c r="D22" s="74" t="s">
        <v>153</v>
      </c>
      <c r="E22" s="68">
        <v>10</v>
      </c>
      <c r="F22" s="99" t="s">
        <v>173</v>
      </c>
      <c r="G22" s="99" t="s">
        <v>174</v>
      </c>
      <c r="H22" s="100" t="s">
        <v>193</v>
      </c>
      <c r="I22" s="101">
        <v>23</v>
      </c>
      <c r="J22" s="89">
        <v>5</v>
      </c>
      <c r="K22" s="4">
        <v>0</v>
      </c>
      <c r="L22" s="4">
        <v>0</v>
      </c>
      <c r="M22" s="4">
        <v>0</v>
      </c>
      <c r="N22" s="63">
        <v>0</v>
      </c>
      <c r="O22" s="7">
        <v>0</v>
      </c>
      <c r="P22" s="7">
        <v>0</v>
      </c>
      <c r="Q22" s="7">
        <v>0</v>
      </c>
      <c r="R22" s="93">
        <v>0</v>
      </c>
      <c r="S22" s="93">
        <v>0</v>
      </c>
      <c r="T22" s="14" t="s">
        <v>176</v>
      </c>
      <c r="U22" s="14"/>
      <c r="V22" s="6"/>
      <c r="W22" s="51" t="s">
        <v>28</v>
      </c>
      <c r="X22" s="51" t="s">
        <v>28</v>
      </c>
      <c r="Y22" s="51" t="s">
        <v>28</v>
      </c>
      <c r="Z22" s="51" t="s">
        <v>28</v>
      </c>
      <c r="AA22" s="51" t="s">
        <v>135</v>
      </c>
      <c r="AB22" s="52"/>
      <c r="AC22" s="14" t="s">
        <v>176</v>
      </c>
      <c r="AD22" s="14" t="s">
        <v>176</v>
      </c>
      <c r="AE22" s="14" t="s">
        <v>176</v>
      </c>
      <c r="AF22" s="52">
        <v>0</v>
      </c>
    </row>
    <row r="23" spans="1:43" s="26" customFormat="1" ht="17.25" customHeight="1">
      <c r="A23" s="67">
        <v>15228</v>
      </c>
      <c r="B23" s="74" t="s">
        <v>139</v>
      </c>
      <c r="C23" s="74" t="s">
        <v>172</v>
      </c>
      <c r="D23" s="74" t="s">
        <v>153</v>
      </c>
      <c r="E23" s="68">
        <v>10</v>
      </c>
      <c r="F23" s="99" t="s">
        <v>173</v>
      </c>
      <c r="G23" s="99" t="s">
        <v>174</v>
      </c>
      <c r="H23" s="100" t="s">
        <v>194</v>
      </c>
      <c r="I23" s="101">
        <v>29</v>
      </c>
      <c r="J23" s="89">
        <v>5</v>
      </c>
      <c r="K23" s="4">
        <v>0</v>
      </c>
      <c r="L23" s="4">
        <v>0</v>
      </c>
      <c r="M23" s="4">
        <v>0</v>
      </c>
      <c r="N23" s="63">
        <v>0</v>
      </c>
      <c r="O23" s="7">
        <v>0</v>
      </c>
      <c r="P23" s="7">
        <v>0</v>
      </c>
      <c r="Q23" s="7">
        <v>0</v>
      </c>
      <c r="R23" s="93">
        <v>0</v>
      </c>
      <c r="S23" s="93">
        <v>0</v>
      </c>
      <c r="T23" s="14" t="s">
        <v>176</v>
      </c>
      <c r="U23" s="14"/>
      <c r="V23" s="6"/>
      <c r="W23" s="51" t="s">
        <v>28</v>
      </c>
      <c r="X23" s="51" t="s">
        <v>28</v>
      </c>
      <c r="Y23" s="51" t="s">
        <v>28</v>
      </c>
      <c r="Z23" s="51" t="s">
        <v>28</v>
      </c>
      <c r="AA23" s="51" t="s">
        <v>135</v>
      </c>
      <c r="AB23" s="52"/>
      <c r="AC23" s="14" t="s">
        <v>176</v>
      </c>
      <c r="AD23" s="14" t="s">
        <v>176</v>
      </c>
      <c r="AE23" s="14" t="s">
        <v>176</v>
      </c>
      <c r="AF23" s="52">
        <v>0</v>
      </c>
    </row>
    <row r="24" spans="1:43" s="26" customFormat="1" ht="17.25" customHeight="1">
      <c r="A24" s="67">
        <v>10824</v>
      </c>
      <c r="B24" s="74" t="s">
        <v>139</v>
      </c>
      <c r="C24" s="74" t="s">
        <v>172</v>
      </c>
      <c r="D24" s="74" t="s">
        <v>153</v>
      </c>
      <c r="E24" s="68">
        <v>10</v>
      </c>
      <c r="F24" s="99" t="s">
        <v>173</v>
      </c>
      <c r="G24" s="99" t="s">
        <v>174</v>
      </c>
      <c r="H24" s="100" t="s">
        <v>195</v>
      </c>
      <c r="I24" s="101">
        <v>28</v>
      </c>
      <c r="J24" s="89">
        <v>5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176</v>
      </c>
      <c r="U24" s="14"/>
      <c r="V24" s="6"/>
      <c r="W24" s="51" t="s">
        <v>28</v>
      </c>
      <c r="X24" s="51" t="s">
        <v>28</v>
      </c>
      <c r="Y24" s="51" t="s">
        <v>28</v>
      </c>
      <c r="Z24" s="51" t="s">
        <v>28</v>
      </c>
      <c r="AA24" s="51" t="s">
        <v>135</v>
      </c>
      <c r="AB24" s="52"/>
      <c r="AC24" s="14" t="s">
        <v>176</v>
      </c>
      <c r="AD24" s="14" t="s">
        <v>176</v>
      </c>
      <c r="AE24" s="14" t="s">
        <v>176</v>
      </c>
      <c r="AF24" s="52">
        <v>0</v>
      </c>
    </row>
    <row r="25" spans="1:43" s="26" customFormat="1" ht="15.75">
      <c r="A25" s="42" t="s">
        <v>30</v>
      </c>
      <c r="B25" s="192"/>
      <c r="C25" s="192"/>
      <c r="D25" s="158"/>
      <c r="E25" s="11"/>
      <c r="F25" s="11"/>
      <c r="G25" s="11"/>
      <c r="H25" s="18"/>
      <c r="I25" s="43" t="s">
        <v>18</v>
      </c>
      <c r="J25" s="90" t="s">
        <v>14</v>
      </c>
      <c r="K25" s="43" t="s">
        <v>15</v>
      </c>
      <c r="L25" s="43" t="s">
        <v>6</v>
      </c>
      <c r="M25" s="43" t="s">
        <v>7</v>
      </c>
      <c r="N25" s="44" t="s">
        <v>16</v>
      </c>
      <c r="O25" s="44" t="s">
        <v>15</v>
      </c>
      <c r="P25" s="44" t="s">
        <v>6</v>
      </c>
      <c r="Q25" s="44" t="s">
        <v>7</v>
      </c>
      <c r="R25" s="44" t="s">
        <v>101</v>
      </c>
      <c r="S25" s="44" t="s">
        <v>101</v>
      </c>
      <c r="T25" s="45" t="s">
        <v>10</v>
      </c>
      <c r="U25" s="46" t="s">
        <v>11</v>
      </c>
      <c r="V25" s="47" t="s">
        <v>12</v>
      </c>
      <c r="W25" s="43" t="s">
        <v>19</v>
      </c>
      <c r="X25" s="43" t="s">
        <v>20</v>
      </c>
      <c r="Y25" s="43" t="s">
        <v>21</v>
      </c>
      <c r="Z25" s="43" t="s">
        <v>22</v>
      </c>
      <c r="AA25" s="47" t="s">
        <v>143</v>
      </c>
      <c r="AB25" s="34"/>
      <c r="AC25" s="43" t="s">
        <v>13</v>
      </c>
      <c r="AD25" s="43" t="s">
        <v>166</v>
      </c>
      <c r="AE25" s="43" t="s">
        <v>169</v>
      </c>
      <c r="AF25" s="130" t="s">
        <v>132</v>
      </c>
    </row>
    <row r="26" spans="1:43" s="26" customFormat="1" ht="17.25" customHeight="1" thickBot="1">
      <c r="A26" s="195">
        <v>21</v>
      </c>
      <c r="B26" s="31"/>
      <c r="C26" s="31"/>
      <c r="D26" s="196"/>
      <c r="E26" s="2"/>
      <c r="F26" s="2"/>
      <c r="G26" s="2"/>
      <c r="H26" s="31"/>
      <c r="I26" s="108">
        <v>703</v>
      </c>
      <c r="J26" s="91">
        <v>107</v>
      </c>
      <c r="K26" s="1">
        <v>0</v>
      </c>
      <c r="L26" s="1">
        <v>0</v>
      </c>
      <c r="M26" s="1">
        <v>0</v>
      </c>
      <c r="N26" s="5">
        <v>0</v>
      </c>
      <c r="O26" s="8">
        <v>0</v>
      </c>
      <c r="P26" s="174">
        <v>0</v>
      </c>
      <c r="Q26" s="8">
        <v>0</v>
      </c>
      <c r="R26" s="159">
        <v>0</v>
      </c>
      <c r="S26" s="159">
        <v>0</v>
      </c>
      <c r="T26" s="33">
        <v>0</v>
      </c>
      <c r="U26" s="33">
        <v>0</v>
      </c>
      <c r="V26" s="33">
        <v>0</v>
      </c>
      <c r="W26" s="32">
        <v>0</v>
      </c>
      <c r="X26" s="157">
        <v>0</v>
      </c>
      <c r="Y26" s="157">
        <v>0</v>
      </c>
      <c r="Z26" s="157">
        <v>0</v>
      </c>
      <c r="AA26" s="32">
        <v>0</v>
      </c>
      <c r="AB26" s="32"/>
      <c r="AC26" s="1">
        <v>0</v>
      </c>
      <c r="AD26" s="1">
        <v>1</v>
      </c>
      <c r="AE26" s="1">
        <v>0</v>
      </c>
      <c r="AF26" s="131">
        <v>5</v>
      </c>
    </row>
    <row r="27" spans="1:43" s="26" customFormat="1" ht="17.25" customHeight="1" thickBot="1">
      <c r="A27" s="19"/>
      <c r="B27" s="19"/>
      <c r="C27" s="19"/>
      <c r="D27" s="19"/>
      <c r="E27" s="3"/>
      <c r="F27" s="3"/>
      <c r="G27" s="3"/>
      <c r="H27" s="206"/>
      <c r="I27" s="206"/>
      <c r="J27" s="206"/>
      <c r="K27" s="73"/>
      <c r="L27" s="73"/>
      <c r="M27" s="73"/>
      <c r="N27" s="9"/>
      <c r="O27" s="9"/>
      <c r="P27" s="9"/>
      <c r="Q27" s="9"/>
      <c r="R27" s="210" t="s">
        <v>123</v>
      </c>
      <c r="S27" s="211"/>
      <c r="T27" s="211"/>
      <c r="U27" s="211"/>
      <c r="V27" s="211"/>
      <c r="W27" s="211"/>
      <c r="X27" s="211"/>
      <c r="Y27" s="211"/>
      <c r="Z27" s="211"/>
      <c r="AA27" s="212"/>
      <c r="AB27" s="3"/>
      <c r="AC27" s="19"/>
      <c r="AD27" s="29"/>
      <c r="AE27" s="29"/>
      <c r="AN27" s="50"/>
      <c r="AO27" s="50"/>
      <c r="AP27" s="50"/>
      <c r="AQ27" s="50"/>
    </row>
    <row r="28" spans="1:43" ht="17.25" customHeight="1" thickBot="1">
      <c r="A28" s="19"/>
      <c r="B28" s="19"/>
      <c r="C28" s="19"/>
      <c r="D28" s="19"/>
      <c r="E28" s="21"/>
      <c r="F28" s="21"/>
      <c r="G28" s="21"/>
      <c r="AN28" s="50"/>
      <c r="AO28" s="50"/>
      <c r="AP28" s="50"/>
      <c r="AQ28" s="50"/>
    </row>
    <row r="29" spans="1:43" ht="17.25" customHeight="1" thickBot="1">
      <c r="A29" s="121"/>
      <c r="B29" s="21" t="s">
        <v>144</v>
      </c>
      <c r="E29" s="21"/>
      <c r="F29" s="21"/>
      <c r="G29" s="21"/>
      <c r="H29" s="35"/>
      <c r="I29" s="23"/>
      <c r="J29" s="23"/>
      <c r="T29" s="23"/>
      <c r="V29" s="37"/>
      <c r="W29" s="205"/>
      <c r="X29" s="205"/>
      <c r="Y29" s="37"/>
      <c r="Z29" s="23"/>
      <c r="AA29" s="23"/>
    </row>
    <row r="30" spans="1:43" ht="17.25" customHeight="1" thickBot="1">
      <c r="A30" s="122" t="s">
        <v>109</v>
      </c>
      <c r="B30" s="21" t="s">
        <v>110</v>
      </c>
      <c r="E30" s="21"/>
      <c r="F30" s="21"/>
      <c r="G30" s="21"/>
      <c r="H30" s="35"/>
      <c r="I30" s="23"/>
      <c r="J30" s="23"/>
      <c r="T30" s="202"/>
      <c r="U30" s="202"/>
      <c r="V30" s="69"/>
      <c r="W30" s="70"/>
      <c r="X30" s="207"/>
      <c r="Y30" s="207"/>
      <c r="Z30" s="23"/>
      <c r="AA30" s="23"/>
    </row>
    <row r="31" spans="1:43" ht="17.25" customHeight="1" thickBot="1">
      <c r="A31" s="122" t="s">
        <v>111</v>
      </c>
      <c r="B31" s="21" t="s">
        <v>112</v>
      </c>
      <c r="E31" s="112"/>
      <c r="F31" s="112"/>
      <c r="G31" s="112"/>
      <c r="H31" s="35"/>
      <c r="I31" s="23"/>
      <c r="J31" s="23"/>
      <c r="T31" s="202"/>
      <c r="U31" s="202"/>
      <c r="V31" s="69"/>
      <c r="W31" s="70"/>
      <c r="X31" s="202"/>
      <c r="Y31" s="202"/>
    </row>
    <row r="32" spans="1:43" ht="17.25" customHeight="1" thickBot="1">
      <c r="A32" s="123"/>
      <c r="B32" s="116" t="s">
        <v>145</v>
      </c>
      <c r="E32" s="112"/>
      <c r="F32" s="112"/>
      <c r="G32" s="112"/>
      <c r="H32" s="35"/>
      <c r="I32" s="23"/>
      <c r="J32" s="23"/>
      <c r="T32" s="71"/>
      <c r="U32" s="69"/>
      <c r="V32" s="69"/>
      <c r="W32" s="69"/>
      <c r="X32" s="69"/>
      <c r="Y32" s="69"/>
      <c r="Z32" s="23"/>
      <c r="AA32" s="23"/>
    </row>
    <row r="33" spans="1:30" ht="17.25" customHeight="1" thickBot="1">
      <c r="A33" s="124"/>
      <c r="B33" s="116" t="s">
        <v>146</v>
      </c>
      <c r="E33" s="112"/>
      <c r="F33" s="112"/>
      <c r="G33" s="112"/>
      <c r="H33" s="35"/>
      <c r="I33" s="23"/>
      <c r="J33" s="23"/>
      <c r="T33" s="202"/>
      <c r="U33" s="202"/>
      <c r="V33" s="69"/>
      <c r="W33" s="202"/>
      <c r="X33" s="202"/>
      <c r="Y33" s="72"/>
      <c r="Z33" s="23"/>
      <c r="AA33" s="23"/>
    </row>
    <row r="34" spans="1:30" ht="17.25" customHeight="1" thickBot="1">
      <c r="A34" s="125" t="s">
        <v>106</v>
      </c>
      <c r="B34" s="112" t="s">
        <v>147</v>
      </c>
      <c r="C34" s="112"/>
      <c r="D34" s="112"/>
      <c r="E34" s="112"/>
      <c r="F34" s="112"/>
      <c r="G34" s="112"/>
      <c r="H34" s="35"/>
      <c r="I34" s="23"/>
      <c r="J34" s="23"/>
      <c r="T34" s="202"/>
      <c r="U34" s="202"/>
      <c r="V34" s="69"/>
      <c r="W34" s="202"/>
      <c r="X34" s="202"/>
      <c r="Y34" s="72"/>
    </row>
    <row r="35" spans="1:30" ht="13.5" thickBot="1">
      <c r="A35" s="125" t="s">
        <v>113</v>
      </c>
      <c r="B35" s="112" t="s">
        <v>114</v>
      </c>
      <c r="C35" s="112"/>
      <c r="D35" s="112"/>
      <c r="E35" s="112"/>
      <c r="F35" s="112"/>
      <c r="G35" s="112"/>
      <c r="H35" s="35"/>
      <c r="I35" s="23"/>
      <c r="J35" s="23"/>
    </row>
    <row r="36" spans="1:30" ht="13.5" thickBot="1">
      <c r="A36" s="170" t="s">
        <v>148</v>
      </c>
      <c r="B36" s="112" t="s">
        <v>149</v>
      </c>
      <c r="C36" s="112"/>
      <c r="D36" s="112"/>
      <c r="E36" s="21"/>
      <c r="F36" s="21"/>
      <c r="G36" s="21"/>
      <c r="H36" s="35"/>
      <c r="I36" s="23"/>
      <c r="J36" s="23"/>
    </row>
    <row r="37" spans="1:30" ht="13.5" thickBot="1">
      <c r="A37" s="122" t="s">
        <v>28</v>
      </c>
      <c r="B37" s="112" t="s">
        <v>150</v>
      </c>
      <c r="C37" s="112"/>
      <c r="D37" s="112"/>
      <c r="E37" s="21"/>
      <c r="F37" s="21"/>
      <c r="G37" s="21"/>
      <c r="H37" s="35"/>
      <c r="I37" s="23"/>
      <c r="J37" s="23"/>
    </row>
    <row r="38" spans="1:30" ht="13.5" thickBot="1">
      <c r="A38" s="173" t="s">
        <v>29</v>
      </c>
      <c r="B38" s="112" t="s">
        <v>151</v>
      </c>
      <c r="C38" s="112"/>
      <c r="D38" s="112"/>
      <c r="E38" s="21"/>
      <c r="F38" s="21"/>
      <c r="G38" s="21"/>
      <c r="H38" s="35"/>
      <c r="I38" s="23"/>
      <c r="J38" s="23"/>
    </row>
    <row r="39" spans="1:30" ht="13.5" thickBot="1">
      <c r="A39" s="169" t="s">
        <v>102</v>
      </c>
      <c r="B39" s="21" t="s">
        <v>136</v>
      </c>
      <c r="J39" s="23"/>
    </row>
    <row r="40" spans="1:30" ht="13.5" thickBot="1">
      <c r="A40" s="122" t="s">
        <v>135</v>
      </c>
      <c r="B40" s="21" t="s">
        <v>137</v>
      </c>
      <c r="J40" s="23"/>
      <c r="AD40" s="15">
        <v>0</v>
      </c>
    </row>
    <row r="41" spans="1:30" ht="13.5" thickBot="1">
      <c r="A41" s="170" t="s">
        <v>103</v>
      </c>
      <c r="B41" s="21" t="s">
        <v>138</v>
      </c>
      <c r="J41" s="23"/>
    </row>
    <row r="42" spans="1:30" ht="13.5" thickBot="1">
      <c r="A42" s="171" t="s">
        <v>139</v>
      </c>
      <c r="B42" s="21" t="s">
        <v>140</v>
      </c>
      <c r="J42" s="23"/>
    </row>
    <row r="43" spans="1:30" ht="13.5" thickBot="1">
      <c r="A43" s="172" t="s">
        <v>141</v>
      </c>
      <c r="B43" s="21" t="s">
        <v>142</v>
      </c>
      <c r="J43" s="23"/>
    </row>
    <row r="44" spans="1:30" ht="13.5" thickBot="1">
      <c r="A44" s="181" t="s">
        <v>158</v>
      </c>
      <c r="B44" s="182" t="s">
        <v>159</v>
      </c>
    </row>
    <row r="62" spans="20:27" ht="13.5" thickBot="1"/>
    <row r="63" spans="20:27" ht="13.5" thickBot="1">
      <c r="T63" s="222"/>
      <c r="U63" s="223"/>
      <c r="V63" s="223"/>
      <c r="W63" s="223"/>
      <c r="X63" s="223"/>
      <c r="Y63" s="223"/>
      <c r="Z63" s="223"/>
      <c r="AA63" s="224"/>
    </row>
  </sheetData>
  <sortState xmlns:xlrd2="http://schemas.microsoft.com/office/spreadsheetml/2017/richdata2" ref="A4:AF24">
    <sortCondition ref="E4:E24"/>
    <sortCondition ref="A4:A24"/>
  </sortState>
  <mergeCells count="16">
    <mergeCell ref="R1:S1"/>
    <mergeCell ref="T63:AA63"/>
    <mergeCell ref="W29:X29"/>
    <mergeCell ref="A2:H2"/>
    <mergeCell ref="H27:J27"/>
    <mergeCell ref="R2:AA2"/>
    <mergeCell ref="R27:AA27"/>
    <mergeCell ref="W1:AA1"/>
    <mergeCell ref="T34:U34"/>
    <mergeCell ref="W34:X34"/>
    <mergeCell ref="T30:U30"/>
    <mergeCell ref="X30:Y30"/>
    <mergeCell ref="T31:U31"/>
    <mergeCell ref="X31:Y31"/>
    <mergeCell ref="T33:U33"/>
    <mergeCell ref="W33:X33"/>
  </mergeCells>
  <phoneticPr fontId="5" type="noConversion"/>
  <conditionalFormatting sqref="B4:C24">
    <cfRule type="containsText" dxfId="25" priority="9" operator="containsText" text="S">
      <formula>NOT(ISERROR(SEARCH("S",B4)))</formula>
    </cfRule>
  </conditionalFormatting>
  <conditionalFormatting sqref="C4:C24">
    <cfRule type="containsText" dxfId="24" priority="8" operator="containsText" text="S">
      <formula>NOT(ISERROR(SEARCH("S",C4)))</formula>
    </cfRule>
  </conditionalFormatting>
  <conditionalFormatting sqref="G1:G1048576">
    <cfRule type="containsText" dxfId="23" priority="2" operator="containsText" text="Not Appointed">
      <formula>NOT(ISERROR(SEARCH("Not Appointed",G1)))</formula>
    </cfRule>
  </conditionalFormatting>
  <conditionalFormatting sqref="N4:N24">
    <cfRule type="cellIs" dxfId="22" priority="15" operator="between">
      <formula>-5</formula>
      <formula>-0.01</formula>
    </cfRule>
    <cfRule type="cellIs" dxfId="21" priority="16" operator="between">
      <formula>0</formula>
      <formula>0</formula>
    </cfRule>
    <cfRule type="cellIs" dxfId="20" priority="18" operator="between">
      <formula>0.01</formula>
      <formula>0.499</formula>
    </cfRule>
    <cfRule type="cellIs" dxfId="19" priority="19" operator="between">
      <formula>0.5</formula>
      <formula>0.999</formula>
    </cfRule>
    <cfRule type="cellIs" dxfId="18" priority="20" operator="between">
      <formula>1</formula>
      <formula>5</formula>
    </cfRule>
  </conditionalFormatting>
  <conditionalFormatting sqref="P4:P24">
    <cfRule type="cellIs" dxfId="17" priority="22" stopIfTrue="1" operator="between">
      <formula>1</formula>
      <formula>100</formula>
    </cfRule>
  </conditionalFormatting>
  <conditionalFormatting sqref="P26">
    <cfRule type="cellIs" dxfId="16" priority="4" operator="greaterThan">
      <formula>0</formula>
    </cfRule>
  </conditionalFormatting>
  <conditionalFormatting sqref="Q4:Q24">
    <cfRule type="cellIs" dxfId="15" priority="21" stopIfTrue="1" operator="between">
      <formula>-1</formula>
      <formula>-100</formula>
    </cfRule>
  </conditionalFormatting>
  <conditionalFormatting sqref="Q26">
    <cfRule type="cellIs" dxfId="14" priority="3" operator="lessThan">
      <formula>0</formula>
    </cfRule>
  </conditionalFormatting>
  <conditionalFormatting sqref="T4:U24">
    <cfRule type="containsText" dxfId="13" priority="27" operator="containsText" text="x">
      <formula>NOT(ISERROR(SEARCH("x",T4)))</formula>
    </cfRule>
    <cfRule type="containsBlanks" dxfId="12" priority="30">
      <formula>LEN(TRIM(T4))=0</formula>
    </cfRule>
  </conditionalFormatting>
  <conditionalFormatting sqref="V4:V24">
    <cfRule type="containsText" dxfId="11" priority="12" operator="containsText" text="Y">
      <formula>NOT(ISERROR(SEARCH("Y",V4)))</formula>
    </cfRule>
    <cfRule type="containsText" dxfId="10" priority="13" operator="containsText" text="N">
      <formula>NOT(ISERROR(SEARCH("N",V4)))</formula>
    </cfRule>
    <cfRule type="containsText" dxfId="9" priority="14" operator="containsText" text="B">
      <formula>NOT(ISERROR(SEARCH("B",V4)))</formula>
    </cfRule>
  </conditionalFormatting>
  <conditionalFormatting sqref="W4:AA24">
    <cfRule type="cellIs" dxfId="8" priority="23" operator="equal">
      <formula>"No Record"</formula>
    </cfRule>
    <cfRule type="cellIs" dxfId="7" priority="24" operator="equal">
      <formula>"Yes"</formula>
    </cfRule>
    <cfRule type="cellIs" dxfId="6" priority="25" operator="equal">
      <formula>"No"</formula>
    </cfRule>
  </conditionalFormatting>
  <conditionalFormatting sqref="AA4:AA24">
    <cfRule type="cellIs" dxfId="5" priority="5" operator="equal">
      <formula>"Pending"</formula>
    </cfRule>
    <cfRule type="cellIs" dxfId="4" priority="6" operator="equal">
      <formula>"Compliant"</formula>
    </cfRule>
    <cfRule type="cellIs" dxfId="3" priority="7" operator="equal">
      <formula>"Not Compliant"</formula>
    </cfRule>
  </conditionalFormatting>
  <conditionalFormatting sqref="AC4:AE24">
    <cfRule type="notContainsText" dxfId="2" priority="28" operator="notContains" text="x">
      <formula>ISERROR(SEARCH("x",AC4))</formula>
    </cfRule>
    <cfRule type="containsText" dxfId="1" priority="29" operator="containsText" text="x">
      <formula>NOT(ISERROR(SEARCH("x",AC4)))</formula>
    </cfRule>
  </conditionalFormatting>
  <conditionalFormatting sqref="AF4:AF24">
    <cfRule type="cellIs" dxfId="0" priority="1" operator="equal">
      <formula>1</formula>
    </cfRule>
  </conditionalFormatting>
  <printOptions horizontalCentered="1"/>
  <pageMargins left="0.25" right="0.25" top="0.75" bottom="0.5" header="0.25" footer="0.25"/>
  <pageSetup scale="25" fitToHeight="0" orientation="landscape" r:id="rId1"/>
  <headerFooter scaleWithDoc="0">
    <oddHeader>&amp;C&amp;"Arial,Bold"&amp;14Louisiana State Council, Knights of Columbus
Star Tracker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14B5-1B25-42CA-BE4B-ACBAFF23945C}">
  <sheetPr>
    <pageSetUpPr fitToPage="1"/>
  </sheetPr>
  <dimension ref="A1:AQ320"/>
  <sheetViews>
    <sheetView zoomScale="75" zoomScaleNormal="75" workbookViewId="0">
      <selection activeCell="H22" sqref="H22"/>
    </sheetView>
  </sheetViews>
  <sheetFormatPr defaultColWidth="7.140625" defaultRowHeight="12.75"/>
  <cols>
    <col min="1" max="1" width="16.140625" style="21" bestFit="1" customWidth="1"/>
    <col min="2" max="2" width="6" style="21" customWidth="1"/>
    <col min="3" max="3" width="6.7109375" style="21" customWidth="1"/>
    <col min="4" max="4" width="6.7109375" style="21" hidden="1" customWidth="1"/>
    <col min="5" max="5" width="11.28515625" style="113" customWidth="1"/>
    <col min="6" max="6" width="11.7109375" style="113" hidden="1" customWidth="1"/>
    <col min="7" max="7" width="24.42578125" style="113" bestFit="1" customWidth="1"/>
    <col min="8" max="8" width="16.7109375" style="21" customWidth="1"/>
    <col min="9" max="9" width="8" style="35" bestFit="1" customWidth="1"/>
    <col min="10" max="10" width="12.7109375" style="23" customWidth="1"/>
    <col min="11" max="11" width="7.140625" style="57" bestFit="1"/>
    <col min="12" max="13" width="7.140625" style="23"/>
    <col min="14" max="14" width="12" style="10" customWidth="1"/>
    <col min="15" max="16" width="6.28515625" style="10" customWidth="1"/>
    <col min="17" max="17" width="6.28515625" style="10" bestFit="1" customWidth="1"/>
    <col min="18" max="19" width="13.7109375" style="10" customWidth="1"/>
    <col min="20" max="21" width="12.85546875" style="15" customWidth="1"/>
    <col min="22" max="22" width="13.42578125" style="15" customWidth="1"/>
    <col min="23" max="23" width="12.5703125" style="15" bestFit="1" customWidth="1"/>
    <col min="24" max="24" width="12.28515625" style="15" customWidth="1"/>
    <col min="25" max="25" width="12.7109375" style="15" customWidth="1"/>
    <col min="26" max="26" width="12.5703125" style="22" bestFit="1" customWidth="1"/>
    <col min="27" max="27" width="18" style="22" bestFit="1" customWidth="1"/>
    <col min="28" max="28" width="1.85546875" style="15" customWidth="1"/>
    <col min="29" max="29" width="12.85546875" style="15" customWidth="1"/>
    <col min="30" max="31" width="14" style="15" customWidth="1"/>
    <col min="32" max="32" width="13.71093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4" t="s">
        <v>134</v>
      </c>
      <c r="B1" s="164" t="s">
        <v>128</v>
      </c>
      <c r="C1" s="164" t="s">
        <v>133</v>
      </c>
      <c r="D1" s="164" t="s">
        <v>18</v>
      </c>
      <c r="E1" s="95" t="s">
        <v>4</v>
      </c>
      <c r="F1" s="95" t="s">
        <v>154</v>
      </c>
      <c r="G1" s="95" t="s">
        <v>152</v>
      </c>
      <c r="H1" s="12" t="s">
        <v>8</v>
      </c>
      <c r="I1" s="36" t="s">
        <v>17</v>
      </c>
      <c r="J1" s="12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20" t="s">
        <v>160</v>
      </c>
      <c r="S1" s="216"/>
      <c r="T1" s="12" t="s">
        <v>126</v>
      </c>
      <c r="U1" s="12" t="s">
        <v>107</v>
      </c>
      <c r="V1" s="12" t="s">
        <v>108</v>
      </c>
      <c r="W1" s="217" t="s">
        <v>23</v>
      </c>
      <c r="X1" s="218"/>
      <c r="Y1" s="218"/>
      <c r="Z1" s="218"/>
      <c r="AA1" s="219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96"/>
      <c r="J2" s="97"/>
      <c r="K2" s="185"/>
      <c r="L2" s="97"/>
      <c r="M2" s="97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6" customFormat="1" ht="44.25" customHeight="1">
      <c r="A3" s="55"/>
      <c r="B3" s="21"/>
      <c r="C3" s="21"/>
      <c r="D3" s="21"/>
      <c r="E3" s="98"/>
      <c r="F3" s="98"/>
      <c r="G3" s="98"/>
      <c r="H3" s="21"/>
      <c r="I3" s="35"/>
      <c r="J3" s="23"/>
      <c r="K3" s="57"/>
      <c r="L3" s="23"/>
      <c r="M3" s="23"/>
      <c r="N3" s="59"/>
      <c r="O3" s="59"/>
      <c r="P3" s="59"/>
      <c r="Q3" s="59"/>
      <c r="R3" s="166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7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6" customFormat="1" ht="17.25" customHeight="1">
      <c r="A4" s="180">
        <v>3068</v>
      </c>
      <c r="B4" s="168" t="s">
        <v>196</v>
      </c>
      <c r="C4" s="176" t="s">
        <v>172</v>
      </c>
      <c r="D4" s="177" t="s">
        <v>153</v>
      </c>
      <c r="E4" s="68">
        <v>1</v>
      </c>
      <c r="F4" s="99" t="s">
        <v>422</v>
      </c>
      <c r="G4" s="99" t="s">
        <v>423</v>
      </c>
      <c r="H4" s="179" t="s">
        <v>31</v>
      </c>
      <c r="I4" s="118">
        <v>119</v>
      </c>
      <c r="J4" s="89">
        <v>6</v>
      </c>
      <c r="K4" s="4">
        <v>0</v>
      </c>
      <c r="L4" s="4">
        <v>0</v>
      </c>
      <c r="M4" s="141">
        <v>0</v>
      </c>
      <c r="N4" s="63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14" t="s">
        <v>106</v>
      </c>
      <c r="U4" s="14"/>
      <c r="V4" s="6"/>
      <c r="W4" s="51" t="s">
        <v>199</v>
      </c>
      <c r="X4" s="51" t="s">
        <v>199</v>
      </c>
      <c r="Y4" s="51" t="s">
        <v>148</v>
      </c>
      <c r="Z4" s="51" t="s">
        <v>199</v>
      </c>
      <c r="AA4" s="51" t="s">
        <v>135</v>
      </c>
      <c r="AB4" s="52"/>
      <c r="AC4" s="14" t="s">
        <v>106</v>
      </c>
      <c r="AD4" s="14" t="s">
        <v>106</v>
      </c>
      <c r="AE4" s="14" t="s">
        <v>176</v>
      </c>
      <c r="AF4" s="52">
        <v>1</v>
      </c>
    </row>
    <row r="5" spans="1:32" s="26" customFormat="1" ht="17.25" customHeight="1">
      <c r="A5" s="180">
        <v>4547</v>
      </c>
      <c r="B5" s="168" t="s">
        <v>196</v>
      </c>
      <c r="C5" s="176" t="s">
        <v>172</v>
      </c>
      <c r="D5" s="177" t="s">
        <v>153</v>
      </c>
      <c r="E5" s="68">
        <v>1</v>
      </c>
      <c r="F5" s="99" t="s">
        <v>422</v>
      </c>
      <c r="G5" s="99" t="s">
        <v>423</v>
      </c>
      <c r="H5" s="179" t="s">
        <v>31</v>
      </c>
      <c r="I5" s="118">
        <v>32</v>
      </c>
      <c r="J5" s="89">
        <v>5</v>
      </c>
      <c r="K5" s="4">
        <v>0</v>
      </c>
      <c r="L5" s="4">
        <v>0</v>
      </c>
      <c r="M5" s="141">
        <v>0</v>
      </c>
      <c r="N5" s="63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14" t="s">
        <v>106</v>
      </c>
      <c r="U5" s="14"/>
      <c r="V5" s="6"/>
      <c r="W5" s="51" t="s">
        <v>148</v>
      </c>
      <c r="X5" s="51" t="s">
        <v>199</v>
      </c>
      <c r="Y5" s="51" t="s">
        <v>199</v>
      </c>
      <c r="Z5" s="51" t="s">
        <v>148</v>
      </c>
      <c r="AA5" s="51" t="s">
        <v>135</v>
      </c>
      <c r="AB5" s="52"/>
      <c r="AC5" s="14" t="s">
        <v>106</v>
      </c>
      <c r="AD5" s="14" t="s">
        <v>106</v>
      </c>
      <c r="AE5" s="14" t="s">
        <v>176</v>
      </c>
      <c r="AF5" s="52">
        <v>1</v>
      </c>
    </row>
    <row r="6" spans="1:32" s="26" customFormat="1" ht="17.25" customHeight="1">
      <c r="A6" s="180">
        <v>5747</v>
      </c>
      <c r="B6" s="168" t="s">
        <v>196</v>
      </c>
      <c r="C6" s="176" t="s">
        <v>172</v>
      </c>
      <c r="D6" s="177" t="s">
        <v>153</v>
      </c>
      <c r="E6" s="68">
        <v>1</v>
      </c>
      <c r="F6" s="99" t="s">
        <v>422</v>
      </c>
      <c r="G6" s="99" t="s">
        <v>423</v>
      </c>
      <c r="H6" s="179" t="s">
        <v>424</v>
      </c>
      <c r="I6" s="118">
        <v>184</v>
      </c>
      <c r="J6" s="89">
        <v>9</v>
      </c>
      <c r="K6" s="4">
        <v>3</v>
      </c>
      <c r="L6" s="4">
        <v>0</v>
      </c>
      <c r="M6" s="141">
        <v>3</v>
      </c>
      <c r="N6" s="63">
        <v>0.33333333333333331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14" t="s">
        <v>106</v>
      </c>
      <c r="U6" s="14"/>
      <c r="V6" s="6"/>
      <c r="W6" s="51" t="s">
        <v>199</v>
      </c>
      <c r="X6" s="51" t="s">
        <v>148</v>
      </c>
      <c r="Y6" s="51" t="s">
        <v>199</v>
      </c>
      <c r="Z6" s="51" t="s">
        <v>148</v>
      </c>
      <c r="AA6" s="51" t="s">
        <v>135</v>
      </c>
      <c r="AB6" s="52"/>
      <c r="AC6" s="14" t="s">
        <v>106</v>
      </c>
      <c r="AD6" s="14" t="s">
        <v>106</v>
      </c>
      <c r="AE6" s="14" t="s">
        <v>176</v>
      </c>
      <c r="AF6" s="52">
        <v>1</v>
      </c>
    </row>
    <row r="7" spans="1:32" s="26" customFormat="1" ht="17.25" customHeight="1">
      <c r="A7" s="180">
        <v>8442</v>
      </c>
      <c r="B7" s="168" t="s">
        <v>196</v>
      </c>
      <c r="C7" s="176" t="s">
        <v>172</v>
      </c>
      <c r="D7" s="177" t="s">
        <v>153</v>
      </c>
      <c r="E7" s="68">
        <v>1</v>
      </c>
      <c r="F7" s="99" t="s">
        <v>422</v>
      </c>
      <c r="G7" s="99" t="s">
        <v>423</v>
      </c>
      <c r="H7" s="179" t="s">
        <v>425</v>
      </c>
      <c r="I7" s="118">
        <v>48</v>
      </c>
      <c r="J7" s="89">
        <v>5</v>
      </c>
      <c r="K7" s="4">
        <v>0</v>
      </c>
      <c r="L7" s="4">
        <v>0</v>
      </c>
      <c r="M7" s="141">
        <v>0</v>
      </c>
      <c r="N7" s="63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4" t="s">
        <v>106</v>
      </c>
      <c r="U7" s="14"/>
      <c r="V7" s="6"/>
      <c r="W7" s="51" t="s">
        <v>199</v>
      </c>
      <c r="X7" s="51" t="s">
        <v>199</v>
      </c>
      <c r="Y7" s="51" t="s">
        <v>199</v>
      </c>
      <c r="Z7" s="51" t="s">
        <v>199</v>
      </c>
      <c r="AA7" s="51" t="s">
        <v>102</v>
      </c>
      <c r="AB7" s="52"/>
      <c r="AC7" s="14" t="s">
        <v>106</v>
      </c>
      <c r="AD7" s="14" t="s">
        <v>106</v>
      </c>
      <c r="AE7" s="14" t="s">
        <v>176</v>
      </c>
      <c r="AF7" s="52">
        <v>1</v>
      </c>
    </row>
    <row r="8" spans="1:32" s="26" customFormat="1" ht="17.25" customHeight="1">
      <c r="A8" s="180">
        <v>9415</v>
      </c>
      <c r="B8" s="168" t="s">
        <v>196</v>
      </c>
      <c r="C8" s="176" t="s">
        <v>172</v>
      </c>
      <c r="D8" s="177" t="s">
        <v>153</v>
      </c>
      <c r="E8" s="68">
        <v>1</v>
      </c>
      <c r="F8" s="99" t="s">
        <v>422</v>
      </c>
      <c r="G8" s="99" t="s">
        <v>423</v>
      </c>
      <c r="H8" s="179" t="s">
        <v>31</v>
      </c>
      <c r="I8" s="118">
        <v>67</v>
      </c>
      <c r="J8" s="89">
        <v>5</v>
      </c>
      <c r="K8" s="4">
        <v>0</v>
      </c>
      <c r="L8" s="4">
        <v>0</v>
      </c>
      <c r="M8" s="141">
        <v>0</v>
      </c>
      <c r="N8" s="63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14" t="s">
        <v>176</v>
      </c>
      <c r="U8" s="14"/>
      <c r="V8" s="6"/>
      <c r="W8" s="51" t="s">
        <v>148</v>
      </c>
      <c r="X8" s="51" t="s">
        <v>28</v>
      </c>
      <c r="Y8" s="51" t="s">
        <v>28</v>
      </c>
      <c r="Z8" s="51" t="s">
        <v>28</v>
      </c>
      <c r="AA8" s="51" t="s">
        <v>135</v>
      </c>
      <c r="AB8" s="52"/>
      <c r="AC8" s="14" t="s">
        <v>106</v>
      </c>
      <c r="AD8" s="14" t="s">
        <v>106</v>
      </c>
      <c r="AE8" s="14" t="s">
        <v>176</v>
      </c>
      <c r="AF8" s="52">
        <v>1</v>
      </c>
    </row>
    <row r="9" spans="1:32" s="26" customFormat="1" ht="17.25" customHeight="1">
      <c r="A9" s="180">
        <v>15501</v>
      </c>
      <c r="B9" s="168" t="s">
        <v>196</v>
      </c>
      <c r="C9" s="176" t="s">
        <v>172</v>
      </c>
      <c r="D9" s="177" t="s">
        <v>153</v>
      </c>
      <c r="E9" s="68">
        <v>1</v>
      </c>
      <c r="F9" s="99" t="s">
        <v>422</v>
      </c>
      <c r="G9" s="99" t="s">
        <v>423</v>
      </c>
      <c r="H9" s="179" t="s">
        <v>31</v>
      </c>
      <c r="I9" s="118">
        <v>43</v>
      </c>
      <c r="J9" s="89">
        <v>5</v>
      </c>
      <c r="K9" s="4">
        <v>0</v>
      </c>
      <c r="L9" s="4">
        <v>0</v>
      </c>
      <c r="M9" s="141">
        <v>0</v>
      </c>
      <c r="N9" s="63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14" t="s">
        <v>176</v>
      </c>
      <c r="U9" s="14"/>
      <c r="V9" s="6"/>
      <c r="W9" s="51" t="s">
        <v>28</v>
      </c>
      <c r="X9" s="51" t="s">
        <v>28</v>
      </c>
      <c r="Y9" s="51" t="s">
        <v>28</v>
      </c>
      <c r="Z9" s="51" t="s">
        <v>28</v>
      </c>
      <c r="AA9" s="51" t="s">
        <v>135</v>
      </c>
      <c r="AB9" s="62"/>
      <c r="AC9" s="14" t="s">
        <v>176</v>
      </c>
      <c r="AD9" s="14" t="s">
        <v>176</v>
      </c>
      <c r="AE9" s="14" t="s">
        <v>176</v>
      </c>
      <c r="AF9" s="52">
        <v>1</v>
      </c>
    </row>
    <row r="10" spans="1:32" s="26" customFormat="1" ht="17.25" customHeight="1">
      <c r="A10" s="180">
        <v>714</v>
      </c>
      <c r="B10" s="168" t="s">
        <v>139</v>
      </c>
      <c r="C10" s="176" t="s">
        <v>172</v>
      </c>
      <c r="D10" s="177" t="s">
        <v>153</v>
      </c>
      <c r="E10" s="68">
        <v>2</v>
      </c>
      <c r="F10" s="99" t="s">
        <v>426</v>
      </c>
      <c r="G10" s="99" t="s">
        <v>427</v>
      </c>
      <c r="H10" s="179" t="s">
        <v>31</v>
      </c>
      <c r="I10" s="118">
        <v>32</v>
      </c>
      <c r="J10" s="89">
        <v>5</v>
      </c>
      <c r="K10" s="4">
        <v>0</v>
      </c>
      <c r="L10" s="4">
        <v>0</v>
      </c>
      <c r="M10" s="141">
        <v>0</v>
      </c>
      <c r="N10" s="63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14" t="s">
        <v>176</v>
      </c>
      <c r="U10" s="14"/>
      <c r="V10" s="6"/>
      <c r="W10" s="51" t="s">
        <v>28</v>
      </c>
      <c r="X10" s="51" t="s">
        <v>28</v>
      </c>
      <c r="Y10" s="51" t="s">
        <v>28</v>
      </c>
      <c r="Z10" s="51" t="s">
        <v>28</v>
      </c>
      <c r="AA10" s="51" t="s">
        <v>135</v>
      </c>
      <c r="AB10" s="62"/>
      <c r="AC10" s="14" t="s">
        <v>176</v>
      </c>
      <c r="AD10" s="14" t="s">
        <v>176</v>
      </c>
      <c r="AE10" s="14" t="s">
        <v>176</v>
      </c>
      <c r="AF10" s="52">
        <v>1</v>
      </c>
    </row>
    <row r="11" spans="1:32" s="26" customFormat="1" ht="17.25" customHeight="1">
      <c r="A11" s="180">
        <v>2925</v>
      </c>
      <c r="B11" s="168" t="s">
        <v>196</v>
      </c>
      <c r="C11" s="176" t="s">
        <v>172</v>
      </c>
      <c r="D11" s="177" t="s">
        <v>153</v>
      </c>
      <c r="E11" s="68">
        <v>2</v>
      </c>
      <c r="F11" s="99" t="s">
        <v>426</v>
      </c>
      <c r="G11" s="99" t="s">
        <v>427</v>
      </c>
      <c r="H11" s="179" t="s">
        <v>31</v>
      </c>
      <c r="I11" s="118">
        <v>75</v>
      </c>
      <c r="J11" s="89">
        <v>5</v>
      </c>
      <c r="K11" s="4">
        <v>0</v>
      </c>
      <c r="L11" s="4">
        <v>0</v>
      </c>
      <c r="M11" s="141">
        <v>0</v>
      </c>
      <c r="N11" s="63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14" t="s">
        <v>106</v>
      </c>
      <c r="U11" s="14"/>
      <c r="V11" s="6"/>
      <c r="W11" s="51" t="s">
        <v>199</v>
      </c>
      <c r="X11" s="51" t="s">
        <v>148</v>
      </c>
      <c r="Y11" s="51" t="s">
        <v>148</v>
      </c>
      <c r="Z11" s="51" t="s">
        <v>148</v>
      </c>
      <c r="AA11" s="51" t="s">
        <v>135</v>
      </c>
      <c r="AB11" s="52"/>
      <c r="AC11" s="14" t="s">
        <v>106</v>
      </c>
      <c r="AD11" s="14" t="s">
        <v>106</v>
      </c>
      <c r="AE11" s="14" t="s">
        <v>176</v>
      </c>
      <c r="AF11" s="52">
        <v>1</v>
      </c>
    </row>
    <row r="12" spans="1:32" s="25" customFormat="1" ht="17.25" customHeight="1">
      <c r="A12" s="180">
        <v>3465</v>
      </c>
      <c r="B12" s="168" t="s">
        <v>196</v>
      </c>
      <c r="C12" s="176" t="s">
        <v>172</v>
      </c>
      <c r="D12" s="177" t="s">
        <v>153</v>
      </c>
      <c r="E12" s="68">
        <v>2</v>
      </c>
      <c r="F12" s="99" t="s">
        <v>426</v>
      </c>
      <c r="G12" s="99" t="s">
        <v>427</v>
      </c>
      <c r="H12" s="179" t="s">
        <v>343</v>
      </c>
      <c r="I12" s="118">
        <v>127</v>
      </c>
      <c r="J12" s="89">
        <v>9</v>
      </c>
      <c r="K12" s="4">
        <v>3</v>
      </c>
      <c r="L12" s="4">
        <v>0</v>
      </c>
      <c r="M12" s="141">
        <v>3</v>
      </c>
      <c r="N12" s="63">
        <v>0.33333333333333331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14" t="s">
        <v>106</v>
      </c>
      <c r="U12" s="14"/>
      <c r="V12" s="6"/>
      <c r="W12" s="51" t="s">
        <v>199</v>
      </c>
      <c r="X12" s="51" t="s">
        <v>199</v>
      </c>
      <c r="Y12" s="51" t="s">
        <v>199</v>
      </c>
      <c r="Z12" s="51" t="s">
        <v>199</v>
      </c>
      <c r="AA12" s="51" t="s">
        <v>102</v>
      </c>
      <c r="AB12" s="52"/>
      <c r="AC12" s="14" t="s">
        <v>106</v>
      </c>
      <c r="AD12" s="14" t="s">
        <v>106</v>
      </c>
      <c r="AE12" s="14" t="s">
        <v>176</v>
      </c>
      <c r="AF12" s="52">
        <v>1</v>
      </c>
    </row>
    <row r="13" spans="1:32" s="26" customFormat="1" ht="17.25" customHeight="1">
      <c r="A13" s="180">
        <v>3729</v>
      </c>
      <c r="B13" s="168" t="s">
        <v>196</v>
      </c>
      <c r="C13" s="176" t="s">
        <v>172</v>
      </c>
      <c r="D13" s="177" t="s">
        <v>153</v>
      </c>
      <c r="E13" s="68">
        <v>2</v>
      </c>
      <c r="F13" s="99" t="s">
        <v>426</v>
      </c>
      <c r="G13" s="99" t="s">
        <v>427</v>
      </c>
      <c r="H13" s="179" t="s">
        <v>31</v>
      </c>
      <c r="I13" s="118">
        <v>227</v>
      </c>
      <c r="J13" s="89">
        <v>12</v>
      </c>
      <c r="K13" s="4">
        <v>3</v>
      </c>
      <c r="L13" s="4">
        <v>0</v>
      </c>
      <c r="M13" s="141">
        <v>3</v>
      </c>
      <c r="N13" s="63">
        <v>0.25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14" t="s">
        <v>106</v>
      </c>
      <c r="U13" s="14"/>
      <c r="V13" s="6"/>
      <c r="W13" s="51" t="s">
        <v>199</v>
      </c>
      <c r="X13" s="51" t="s">
        <v>199</v>
      </c>
      <c r="Y13" s="51" t="s">
        <v>199</v>
      </c>
      <c r="Z13" s="51" t="s">
        <v>199</v>
      </c>
      <c r="AA13" s="51" t="s">
        <v>102</v>
      </c>
      <c r="AB13" s="52"/>
      <c r="AC13" s="14" t="s">
        <v>106</v>
      </c>
      <c r="AD13" s="14" t="s">
        <v>106</v>
      </c>
      <c r="AE13" s="14" t="s">
        <v>176</v>
      </c>
      <c r="AF13" s="52">
        <v>1</v>
      </c>
    </row>
    <row r="14" spans="1:32" s="26" customFormat="1" ht="17.25" customHeight="1">
      <c r="A14" s="180">
        <v>1437</v>
      </c>
      <c r="B14" s="168" t="s">
        <v>196</v>
      </c>
      <c r="C14" s="176" t="s">
        <v>172</v>
      </c>
      <c r="D14" s="177" t="s">
        <v>153</v>
      </c>
      <c r="E14" s="68">
        <v>3</v>
      </c>
      <c r="F14" s="99" t="s">
        <v>428</v>
      </c>
      <c r="G14" s="99" t="s">
        <v>429</v>
      </c>
      <c r="H14" s="179" t="s">
        <v>31</v>
      </c>
      <c r="I14" s="118">
        <v>231</v>
      </c>
      <c r="J14" s="89">
        <v>9</v>
      </c>
      <c r="K14" s="4">
        <v>0</v>
      </c>
      <c r="L14" s="4">
        <v>0</v>
      </c>
      <c r="M14" s="141">
        <v>0</v>
      </c>
      <c r="N14" s="63">
        <v>0</v>
      </c>
      <c r="O14" s="7">
        <v>0</v>
      </c>
      <c r="P14" s="7">
        <v>2</v>
      </c>
      <c r="Q14" s="7">
        <v>-2</v>
      </c>
      <c r="R14" s="7">
        <v>0</v>
      </c>
      <c r="S14" s="7">
        <v>0</v>
      </c>
      <c r="T14" s="14" t="s">
        <v>176</v>
      </c>
      <c r="U14" s="14"/>
      <c r="V14" s="6"/>
      <c r="W14" s="51" t="s">
        <v>199</v>
      </c>
      <c r="X14" s="51" t="s">
        <v>28</v>
      </c>
      <c r="Y14" s="51" t="s">
        <v>28</v>
      </c>
      <c r="Z14" s="51" t="s">
        <v>28</v>
      </c>
      <c r="AA14" s="51" t="s">
        <v>135</v>
      </c>
      <c r="AB14" s="52"/>
      <c r="AC14" s="14" t="s">
        <v>106</v>
      </c>
      <c r="AD14" s="14" t="s">
        <v>106</v>
      </c>
      <c r="AE14" s="14" t="s">
        <v>176</v>
      </c>
      <c r="AF14" s="52">
        <v>0</v>
      </c>
    </row>
    <row r="15" spans="1:32" s="26" customFormat="1" ht="17.25" customHeight="1">
      <c r="A15" s="180">
        <v>3411</v>
      </c>
      <c r="B15" s="168" t="s">
        <v>196</v>
      </c>
      <c r="C15" s="176" t="s">
        <v>172</v>
      </c>
      <c r="D15" s="177" t="s">
        <v>153</v>
      </c>
      <c r="E15" s="68">
        <v>3</v>
      </c>
      <c r="F15" s="99" t="s">
        <v>428</v>
      </c>
      <c r="G15" s="99" t="s">
        <v>429</v>
      </c>
      <c r="H15" s="179" t="s">
        <v>31</v>
      </c>
      <c r="I15" s="118">
        <v>98</v>
      </c>
      <c r="J15" s="89">
        <v>5</v>
      </c>
      <c r="K15" s="4">
        <v>0</v>
      </c>
      <c r="L15" s="4">
        <v>0</v>
      </c>
      <c r="M15" s="141">
        <v>0</v>
      </c>
      <c r="N15" s="63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14" t="s">
        <v>176</v>
      </c>
      <c r="U15" s="14"/>
      <c r="V15" s="6"/>
      <c r="W15" s="51" t="s">
        <v>28</v>
      </c>
      <c r="X15" s="51" t="s">
        <v>28</v>
      </c>
      <c r="Y15" s="51" t="s">
        <v>28</v>
      </c>
      <c r="Z15" s="51" t="s">
        <v>28</v>
      </c>
      <c r="AA15" s="51" t="s">
        <v>135</v>
      </c>
      <c r="AB15" s="62"/>
      <c r="AC15" s="14" t="s">
        <v>176</v>
      </c>
      <c r="AD15" s="14" t="s">
        <v>176</v>
      </c>
      <c r="AE15" s="14" t="s">
        <v>176</v>
      </c>
      <c r="AF15" s="52">
        <v>0</v>
      </c>
    </row>
    <row r="16" spans="1:32" s="26" customFormat="1" ht="17.25" customHeight="1">
      <c r="A16" s="180">
        <v>12115</v>
      </c>
      <c r="B16" s="168" t="s">
        <v>196</v>
      </c>
      <c r="C16" s="176" t="s">
        <v>172</v>
      </c>
      <c r="D16" s="177" t="s">
        <v>153</v>
      </c>
      <c r="E16" s="68">
        <v>3</v>
      </c>
      <c r="F16" s="99" t="s">
        <v>428</v>
      </c>
      <c r="G16" s="99" t="s">
        <v>429</v>
      </c>
      <c r="H16" s="179" t="s">
        <v>31</v>
      </c>
      <c r="I16" s="118">
        <v>33</v>
      </c>
      <c r="J16" s="89">
        <v>5</v>
      </c>
      <c r="K16" s="4">
        <v>1</v>
      </c>
      <c r="L16" s="4">
        <v>0</v>
      </c>
      <c r="M16" s="141">
        <v>1</v>
      </c>
      <c r="N16" s="63">
        <v>0.2</v>
      </c>
      <c r="O16" s="7">
        <v>0</v>
      </c>
      <c r="P16" s="7">
        <v>1</v>
      </c>
      <c r="Q16" s="7">
        <v>-1</v>
      </c>
      <c r="R16" s="7">
        <v>0</v>
      </c>
      <c r="S16" s="7">
        <v>0</v>
      </c>
      <c r="T16" s="14" t="s">
        <v>176</v>
      </c>
      <c r="U16" s="14"/>
      <c r="V16" s="6"/>
      <c r="W16" s="51" t="s">
        <v>148</v>
      </c>
      <c r="X16" s="51" t="s">
        <v>28</v>
      </c>
      <c r="Y16" s="51" t="s">
        <v>28</v>
      </c>
      <c r="Z16" s="51" t="s">
        <v>28</v>
      </c>
      <c r="AA16" s="51" t="s">
        <v>135</v>
      </c>
      <c r="AB16" s="52"/>
      <c r="AC16" s="14" t="s">
        <v>106</v>
      </c>
      <c r="AD16" s="14" t="s">
        <v>176</v>
      </c>
      <c r="AE16" s="14" t="s">
        <v>176</v>
      </c>
      <c r="AF16" s="52">
        <v>0</v>
      </c>
    </row>
    <row r="17" spans="1:32" s="26" customFormat="1" ht="17.25" customHeight="1">
      <c r="A17" s="180">
        <v>15676</v>
      </c>
      <c r="B17" s="168" t="s">
        <v>196</v>
      </c>
      <c r="C17" s="176" t="s">
        <v>172</v>
      </c>
      <c r="D17" s="177" t="s">
        <v>153</v>
      </c>
      <c r="E17" s="68">
        <v>3</v>
      </c>
      <c r="F17" s="99" t="s">
        <v>428</v>
      </c>
      <c r="G17" s="99" t="s">
        <v>429</v>
      </c>
      <c r="H17" s="179" t="s">
        <v>31</v>
      </c>
      <c r="I17" s="118">
        <v>79</v>
      </c>
      <c r="J17" s="89">
        <v>5</v>
      </c>
      <c r="K17" s="4">
        <v>1</v>
      </c>
      <c r="L17" s="4">
        <v>0</v>
      </c>
      <c r="M17" s="141">
        <v>1</v>
      </c>
      <c r="N17" s="63">
        <v>0.2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14" t="s">
        <v>106</v>
      </c>
      <c r="U17" s="14"/>
      <c r="V17" s="6"/>
      <c r="W17" s="51" t="s">
        <v>199</v>
      </c>
      <c r="X17" s="51" t="s">
        <v>148</v>
      </c>
      <c r="Y17" s="51" t="s">
        <v>28</v>
      </c>
      <c r="Z17" s="51" t="s">
        <v>199</v>
      </c>
      <c r="AA17" s="51" t="s">
        <v>135</v>
      </c>
      <c r="AB17" s="52"/>
      <c r="AC17" s="14" t="s">
        <v>106</v>
      </c>
      <c r="AD17" s="14" t="s">
        <v>176</v>
      </c>
      <c r="AE17" s="14" t="s">
        <v>176</v>
      </c>
      <c r="AF17" s="52">
        <v>0</v>
      </c>
    </row>
    <row r="18" spans="1:32" s="25" customFormat="1" ht="17.25" customHeight="1">
      <c r="A18" s="180">
        <v>17413</v>
      </c>
      <c r="B18" s="168" t="s">
        <v>196</v>
      </c>
      <c r="C18" s="176" t="s">
        <v>172</v>
      </c>
      <c r="D18" s="177" t="s">
        <v>153</v>
      </c>
      <c r="E18" s="68">
        <v>3</v>
      </c>
      <c r="F18" s="99" t="s">
        <v>428</v>
      </c>
      <c r="G18" s="99" t="s">
        <v>429</v>
      </c>
      <c r="H18" s="179" t="s">
        <v>31</v>
      </c>
      <c r="I18" s="118">
        <v>32</v>
      </c>
      <c r="J18" s="89">
        <v>5</v>
      </c>
      <c r="K18" s="4">
        <v>0</v>
      </c>
      <c r="L18" s="4">
        <v>0</v>
      </c>
      <c r="M18" s="141">
        <v>0</v>
      </c>
      <c r="N18" s="63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14" t="s">
        <v>176</v>
      </c>
      <c r="U18" s="14"/>
      <c r="V18" s="6"/>
      <c r="W18" s="51" t="s">
        <v>28</v>
      </c>
      <c r="X18" s="51" t="s">
        <v>28</v>
      </c>
      <c r="Y18" s="51" t="s">
        <v>28</v>
      </c>
      <c r="Z18" s="51" t="s">
        <v>28</v>
      </c>
      <c r="AA18" s="51" t="s">
        <v>135</v>
      </c>
      <c r="AB18" s="62"/>
      <c r="AC18" s="14" t="s">
        <v>176</v>
      </c>
      <c r="AD18" s="14" t="s">
        <v>176</v>
      </c>
      <c r="AE18" s="14" t="s">
        <v>176</v>
      </c>
      <c r="AF18" s="52">
        <v>0</v>
      </c>
    </row>
    <row r="19" spans="1:32" s="26" customFormat="1" ht="17.25" customHeight="1">
      <c r="A19" s="180">
        <v>1724</v>
      </c>
      <c r="B19" s="168" t="s">
        <v>196</v>
      </c>
      <c r="C19" s="176" t="s">
        <v>172</v>
      </c>
      <c r="D19" s="177" t="s">
        <v>153</v>
      </c>
      <c r="E19" s="68">
        <v>4</v>
      </c>
      <c r="F19" s="99" t="s">
        <v>430</v>
      </c>
      <c r="G19" s="99" t="s">
        <v>431</v>
      </c>
      <c r="H19" s="179" t="s">
        <v>432</v>
      </c>
      <c r="I19" s="118">
        <v>89</v>
      </c>
      <c r="J19" s="89">
        <v>5</v>
      </c>
      <c r="K19" s="4">
        <v>0</v>
      </c>
      <c r="L19" s="4">
        <v>0</v>
      </c>
      <c r="M19" s="141">
        <v>0</v>
      </c>
      <c r="N19" s="63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14" t="s">
        <v>106</v>
      </c>
      <c r="U19" s="14"/>
      <c r="V19" s="6"/>
      <c r="W19" s="51" t="s">
        <v>199</v>
      </c>
      <c r="X19" s="51" t="s">
        <v>199</v>
      </c>
      <c r="Y19" s="51" t="s">
        <v>148</v>
      </c>
      <c r="Z19" s="51" t="s">
        <v>148</v>
      </c>
      <c r="AA19" s="51" t="s">
        <v>135</v>
      </c>
      <c r="AB19" s="62"/>
      <c r="AC19" s="14" t="s">
        <v>106</v>
      </c>
      <c r="AD19" s="14" t="s">
        <v>176</v>
      </c>
      <c r="AE19" s="14" t="s">
        <v>176</v>
      </c>
      <c r="AF19" s="52">
        <v>1</v>
      </c>
    </row>
    <row r="20" spans="1:32" s="26" customFormat="1" ht="17.25" customHeight="1">
      <c r="A20" s="180">
        <v>7350</v>
      </c>
      <c r="B20" s="168" t="s">
        <v>196</v>
      </c>
      <c r="C20" s="176" t="s">
        <v>172</v>
      </c>
      <c r="D20" s="177" t="s">
        <v>153</v>
      </c>
      <c r="E20" s="68">
        <v>4</v>
      </c>
      <c r="F20" s="99" t="s">
        <v>430</v>
      </c>
      <c r="G20" s="99" t="s">
        <v>431</v>
      </c>
      <c r="H20" s="179" t="s">
        <v>433</v>
      </c>
      <c r="I20" s="118">
        <v>250</v>
      </c>
      <c r="J20" s="89">
        <v>15</v>
      </c>
      <c r="K20" s="4">
        <v>5</v>
      </c>
      <c r="L20" s="4">
        <v>0</v>
      </c>
      <c r="M20" s="141">
        <v>5</v>
      </c>
      <c r="N20" s="63">
        <v>0.33333333333333331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14" t="s">
        <v>106</v>
      </c>
      <c r="U20" s="14"/>
      <c r="V20" s="6"/>
      <c r="W20" s="51" t="s">
        <v>199</v>
      </c>
      <c r="X20" s="51" t="s">
        <v>199</v>
      </c>
      <c r="Y20" s="51" t="s">
        <v>199</v>
      </c>
      <c r="Z20" s="51" t="s">
        <v>148</v>
      </c>
      <c r="AA20" s="51" t="s">
        <v>135</v>
      </c>
      <c r="AB20" s="52"/>
      <c r="AC20" s="14" t="s">
        <v>106</v>
      </c>
      <c r="AD20" s="14" t="s">
        <v>176</v>
      </c>
      <c r="AE20" s="14" t="s">
        <v>176</v>
      </c>
      <c r="AF20" s="52">
        <v>1</v>
      </c>
    </row>
    <row r="21" spans="1:32" s="26" customFormat="1" ht="17.25" customHeight="1">
      <c r="A21" s="180">
        <v>9107</v>
      </c>
      <c r="B21" s="168" t="s">
        <v>196</v>
      </c>
      <c r="C21" s="176" t="s">
        <v>172</v>
      </c>
      <c r="D21" s="177" t="s">
        <v>153</v>
      </c>
      <c r="E21" s="68">
        <v>4</v>
      </c>
      <c r="F21" s="99" t="s">
        <v>430</v>
      </c>
      <c r="G21" s="99" t="s">
        <v>431</v>
      </c>
      <c r="H21" s="179" t="s">
        <v>31</v>
      </c>
      <c r="I21" s="118">
        <v>78</v>
      </c>
      <c r="J21" s="89">
        <v>5</v>
      </c>
      <c r="K21" s="4">
        <v>3</v>
      </c>
      <c r="L21" s="4">
        <v>0</v>
      </c>
      <c r="M21" s="141">
        <v>3</v>
      </c>
      <c r="N21" s="63">
        <v>0.6</v>
      </c>
      <c r="O21" s="7">
        <v>0</v>
      </c>
      <c r="P21" s="7">
        <v>0</v>
      </c>
      <c r="Q21" s="7">
        <v>0</v>
      </c>
      <c r="R21" s="7">
        <v>1</v>
      </c>
      <c r="S21" s="7">
        <v>10</v>
      </c>
      <c r="T21" s="14" t="s">
        <v>106</v>
      </c>
      <c r="U21" s="14"/>
      <c r="V21" s="6"/>
      <c r="W21" s="51" t="s">
        <v>199</v>
      </c>
      <c r="X21" s="51" t="s">
        <v>148</v>
      </c>
      <c r="Y21" s="51" t="s">
        <v>199</v>
      </c>
      <c r="Z21" s="51" t="s">
        <v>199</v>
      </c>
      <c r="AA21" s="51" t="s">
        <v>135</v>
      </c>
      <c r="AB21" s="52"/>
      <c r="AC21" s="14" t="s">
        <v>106</v>
      </c>
      <c r="AD21" s="14" t="s">
        <v>176</v>
      </c>
      <c r="AE21" s="14" t="s">
        <v>176</v>
      </c>
      <c r="AF21" s="52">
        <v>1</v>
      </c>
    </row>
    <row r="22" spans="1:32" s="26" customFormat="1" ht="17.25" customHeight="1">
      <c r="A22" s="180">
        <v>10057</v>
      </c>
      <c r="B22" s="168" t="s">
        <v>196</v>
      </c>
      <c r="C22" s="176" t="s">
        <v>172</v>
      </c>
      <c r="D22" s="177" t="s">
        <v>153</v>
      </c>
      <c r="E22" s="68">
        <v>4</v>
      </c>
      <c r="F22" s="99" t="s">
        <v>430</v>
      </c>
      <c r="G22" s="99" t="s">
        <v>431</v>
      </c>
      <c r="H22" s="179" t="s">
        <v>434</v>
      </c>
      <c r="I22" s="118">
        <v>40</v>
      </c>
      <c r="J22" s="89">
        <v>5</v>
      </c>
      <c r="K22" s="4">
        <v>2</v>
      </c>
      <c r="L22" s="4">
        <v>0</v>
      </c>
      <c r="M22" s="141">
        <v>2</v>
      </c>
      <c r="N22" s="63">
        <v>0.4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14" t="s">
        <v>106</v>
      </c>
      <c r="U22" s="14"/>
      <c r="V22" s="6"/>
      <c r="W22" s="51" t="s">
        <v>199</v>
      </c>
      <c r="X22" s="51" t="s">
        <v>199</v>
      </c>
      <c r="Y22" s="51" t="s">
        <v>148</v>
      </c>
      <c r="Z22" s="51" t="s">
        <v>148</v>
      </c>
      <c r="AA22" s="51" t="s">
        <v>135</v>
      </c>
      <c r="AB22" s="52"/>
      <c r="AC22" s="14" t="s">
        <v>106</v>
      </c>
      <c r="AD22" s="14" t="s">
        <v>176</v>
      </c>
      <c r="AE22" s="14" t="s">
        <v>176</v>
      </c>
      <c r="AF22" s="52">
        <v>1</v>
      </c>
    </row>
    <row r="23" spans="1:32" s="26" customFormat="1" ht="17.25" customHeight="1">
      <c r="A23" s="180">
        <v>2878</v>
      </c>
      <c r="B23" s="168" t="s">
        <v>196</v>
      </c>
      <c r="C23" s="176" t="s">
        <v>172</v>
      </c>
      <c r="D23" s="177" t="s">
        <v>153</v>
      </c>
      <c r="E23" s="68">
        <v>5</v>
      </c>
      <c r="F23" s="99" t="s">
        <v>435</v>
      </c>
      <c r="G23" s="99" t="s">
        <v>436</v>
      </c>
      <c r="H23" s="179" t="s">
        <v>343</v>
      </c>
      <c r="I23" s="118">
        <v>144</v>
      </c>
      <c r="J23" s="89">
        <v>7</v>
      </c>
      <c r="K23" s="4">
        <v>1</v>
      </c>
      <c r="L23" s="4">
        <v>0</v>
      </c>
      <c r="M23" s="141">
        <v>1</v>
      </c>
      <c r="N23" s="63">
        <v>0.14285714285714285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14" t="s">
        <v>106</v>
      </c>
      <c r="U23" s="14"/>
      <c r="V23" s="6"/>
      <c r="W23" s="51" t="s">
        <v>199</v>
      </c>
      <c r="X23" s="51" t="s">
        <v>199</v>
      </c>
      <c r="Y23" s="51" t="s">
        <v>148</v>
      </c>
      <c r="Z23" s="51" t="s">
        <v>199</v>
      </c>
      <c r="AA23" s="51" t="s">
        <v>135</v>
      </c>
      <c r="AB23" s="52"/>
      <c r="AC23" s="14" t="s">
        <v>106</v>
      </c>
      <c r="AD23" s="14" t="s">
        <v>106</v>
      </c>
      <c r="AE23" s="14" t="s">
        <v>176</v>
      </c>
      <c r="AF23" s="52">
        <v>0</v>
      </c>
    </row>
    <row r="24" spans="1:32" s="25" customFormat="1" ht="17.25" customHeight="1">
      <c r="A24" s="180">
        <v>3246</v>
      </c>
      <c r="B24" s="168" t="s">
        <v>196</v>
      </c>
      <c r="C24" s="176" t="s">
        <v>172</v>
      </c>
      <c r="D24" s="177" t="s">
        <v>153</v>
      </c>
      <c r="E24" s="68">
        <v>5</v>
      </c>
      <c r="F24" s="99" t="s">
        <v>435</v>
      </c>
      <c r="G24" s="99" t="s">
        <v>436</v>
      </c>
      <c r="H24" s="179" t="s">
        <v>31</v>
      </c>
      <c r="I24" s="118">
        <v>101</v>
      </c>
      <c r="J24" s="89">
        <v>5</v>
      </c>
      <c r="K24" s="4">
        <v>0</v>
      </c>
      <c r="L24" s="4">
        <v>0</v>
      </c>
      <c r="M24" s="141">
        <v>0</v>
      </c>
      <c r="N24" s="63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14" t="s">
        <v>176</v>
      </c>
      <c r="U24" s="14"/>
      <c r="V24" s="6"/>
      <c r="W24" s="51" t="s">
        <v>199</v>
      </c>
      <c r="X24" s="51" t="s">
        <v>28</v>
      </c>
      <c r="Y24" s="51" t="s">
        <v>28</v>
      </c>
      <c r="Z24" s="51" t="s">
        <v>28</v>
      </c>
      <c r="AA24" s="51" t="s">
        <v>135</v>
      </c>
      <c r="AB24" s="64"/>
      <c r="AC24" s="14" t="s">
        <v>106</v>
      </c>
      <c r="AD24" s="14" t="s">
        <v>106</v>
      </c>
      <c r="AE24" s="14" t="s">
        <v>176</v>
      </c>
      <c r="AF24" s="52">
        <v>0</v>
      </c>
    </row>
    <row r="25" spans="1:32" s="26" customFormat="1" ht="17.25" customHeight="1">
      <c r="A25" s="180">
        <v>9007</v>
      </c>
      <c r="B25" s="168" t="s">
        <v>196</v>
      </c>
      <c r="C25" s="176" t="s">
        <v>172</v>
      </c>
      <c r="D25" s="177" t="s">
        <v>153</v>
      </c>
      <c r="E25" s="68">
        <v>5</v>
      </c>
      <c r="F25" s="99" t="s">
        <v>435</v>
      </c>
      <c r="G25" s="99" t="s">
        <v>436</v>
      </c>
      <c r="H25" s="179" t="s">
        <v>343</v>
      </c>
      <c r="I25" s="118">
        <v>81</v>
      </c>
      <c r="J25" s="89">
        <v>6</v>
      </c>
      <c r="K25" s="4">
        <v>0</v>
      </c>
      <c r="L25" s="4">
        <v>0</v>
      </c>
      <c r="M25" s="141">
        <v>0</v>
      </c>
      <c r="N25" s="63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14" t="s">
        <v>176</v>
      </c>
      <c r="U25" s="14"/>
      <c r="V25" s="6"/>
      <c r="W25" s="51" t="s">
        <v>148</v>
      </c>
      <c r="X25" s="51" t="s">
        <v>28</v>
      </c>
      <c r="Y25" s="51" t="s">
        <v>28</v>
      </c>
      <c r="Z25" s="51" t="s">
        <v>28</v>
      </c>
      <c r="AA25" s="51" t="s">
        <v>135</v>
      </c>
      <c r="AB25" s="62"/>
      <c r="AC25" s="14" t="s">
        <v>106</v>
      </c>
      <c r="AD25" s="14" t="s">
        <v>106</v>
      </c>
      <c r="AE25" s="14" t="s">
        <v>176</v>
      </c>
      <c r="AF25" s="52">
        <v>0</v>
      </c>
    </row>
    <row r="26" spans="1:32" s="26" customFormat="1" ht="17.25" customHeight="1">
      <c r="A26" s="180">
        <v>9347</v>
      </c>
      <c r="B26" s="168" t="s">
        <v>196</v>
      </c>
      <c r="C26" s="176" t="s">
        <v>172</v>
      </c>
      <c r="D26" s="177" t="s">
        <v>153</v>
      </c>
      <c r="E26" s="68">
        <v>5</v>
      </c>
      <c r="F26" s="99" t="s">
        <v>435</v>
      </c>
      <c r="G26" s="99" t="s">
        <v>436</v>
      </c>
      <c r="H26" s="179" t="s">
        <v>343</v>
      </c>
      <c r="I26" s="118">
        <v>64</v>
      </c>
      <c r="J26" s="89">
        <v>5</v>
      </c>
      <c r="K26" s="4">
        <v>4</v>
      </c>
      <c r="L26" s="4">
        <v>0</v>
      </c>
      <c r="M26" s="141">
        <v>4</v>
      </c>
      <c r="N26" s="63">
        <v>0.8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14" t="s">
        <v>106</v>
      </c>
      <c r="U26" s="14"/>
      <c r="V26" s="6"/>
      <c r="W26" s="51" t="s">
        <v>148</v>
      </c>
      <c r="X26" s="51" t="s">
        <v>199</v>
      </c>
      <c r="Y26" s="51" t="s">
        <v>199</v>
      </c>
      <c r="Z26" s="51" t="s">
        <v>199</v>
      </c>
      <c r="AA26" s="51" t="s">
        <v>135</v>
      </c>
      <c r="AB26" s="62"/>
      <c r="AC26" s="14" t="s">
        <v>106</v>
      </c>
      <c r="AD26" s="14" t="s">
        <v>106</v>
      </c>
      <c r="AE26" s="14" t="s">
        <v>176</v>
      </c>
      <c r="AF26" s="52">
        <v>0</v>
      </c>
    </row>
    <row r="27" spans="1:32" s="26" customFormat="1" ht="17.25" customHeight="1">
      <c r="A27" s="180">
        <v>3528</v>
      </c>
      <c r="B27" s="168" t="s">
        <v>196</v>
      </c>
      <c r="C27" s="176" t="s">
        <v>172</v>
      </c>
      <c r="D27" s="177" t="s">
        <v>153</v>
      </c>
      <c r="E27" s="68">
        <v>6</v>
      </c>
      <c r="F27" s="99" t="s">
        <v>437</v>
      </c>
      <c r="G27" s="99" t="s">
        <v>438</v>
      </c>
      <c r="H27" s="179" t="s">
        <v>439</v>
      </c>
      <c r="I27" s="118">
        <v>104</v>
      </c>
      <c r="J27" s="89">
        <v>6</v>
      </c>
      <c r="K27" s="4">
        <v>0</v>
      </c>
      <c r="L27" s="4">
        <v>0</v>
      </c>
      <c r="M27" s="141">
        <v>0</v>
      </c>
      <c r="N27" s="63">
        <v>0</v>
      </c>
      <c r="O27" s="7">
        <v>1</v>
      </c>
      <c r="P27" s="7">
        <v>1</v>
      </c>
      <c r="Q27" s="7">
        <v>0</v>
      </c>
      <c r="R27" s="7">
        <v>0</v>
      </c>
      <c r="S27" s="7">
        <v>0</v>
      </c>
      <c r="T27" s="14" t="s">
        <v>106</v>
      </c>
      <c r="U27" s="14"/>
      <c r="V27" s="6"/>
      <c r="W27" s="51" t="s">
        <v>148</v>
      </c>
      <c r="X27" s="51" t="s">
        <v>199</v>
      </c>
      <c r="Y27" s="51" t="s">
        <v>148</v>
      </c>
      <c r="Z27" s="51" t="s">
        <v>199</v>
      </c>
      <c r="AA27" s="51" t="s">
        <v>135</v>
      </c>
      <c r="AB27" s="52"/>
      <c r="AC27" s="14" t="s">
        <v>106</v>
      </c>
      <c r="AD27" s="14" t="s">
        <v>106</v>
      </c>
      <c r="AE27" s="14" t="s">
        <v>176</v>
      </c>
      <c r="AF27" s="52">
        <v>1</v>
      </c>
    </row>
    <row r="28" spans="1:32" s="26" customFormat="1" ht="17.25" customHeight="1">
      <c r="A28" s="180">
        <v>3854</v>
      </c>
      <c r="B28" s="168" t="s">
        <v>196</v>
      </c>
      <c r="C28" s="176" t="s">
        <v>172</v>
      </c>
      <c r="D28" s="177" t="s">
        <v>153</v>
      </c>
      <c r="E28" s="68">
        <v>6</v>
      </c>
      <c r="F28" s="99" t="s">
        <v>437</v>
      </c>
      <c r="G28" s="99" t="s">
        <v>438</v>
      </c>
      <c r="H28" s="179" t="s">
        <v>440</v>
      </c>
      <c r="I28" s="118">
        <v>109</v>
      </c>
      <c r="J28" s="89">
        <v>6</v>
      </c>
      <c r="K28" s="4">
        <v>1</v>
      </c>
      <c r="L28" s="4">
        <v>0</v>
      </c>
      <c r="M28" s="141">
        <v>1</v>
      </c>
      <c r="N28" s="63">
        <v>0.16666666666666666</v>
      </c>
      <c r="O28" s="7">
        <v>0</v>
      </c>
      <c r="P28" s="7">
        <v>1</v>
      </c>
      <c r="Q28" s="7">
        <v>-1</v>
      </c>
      <c r="R28" s="7">
        <v>0</v>
      </c>
      <c r="S28" s="7">
        <v>0</v>
      </c>
      <c r="T28" s="14" t="s">
        <v>106</v>
      </c>
      <c r="U28" s="14"/>
      <c r="V28" s="6"/>
      <c r="W28" s="51" t="s">
        <v>199</v>
      </c>
      <c r="X28" s="51" t="s">
        <v>199</v>
      </c>
      <c r="Y28" s="51" t="s">
        <v>148</v>
      </c>
      <c r="Z28" s="51" t="s">
        <v>199</v>
      </c>
      <c r="AA28" s="51" t="s">
        <v>135</v>
      </c>
      <c r="AB28" s="52"/>
      <c r="AC28" s="14" t="s">
        <v>106</v>
      </c>
      <c r="AD28" s="14" t="s">
        <v>176</v>
      </c>
      <c r="AE28" s="14" t="s">
        <v>176</v>
      </c>
      <c r="AF28" s="52">
        <v>1</v>
      </c>
    </row>
    <row r="29" spans="1:32" s="26" customFormat="1" ht="17.25" customHeight="1">
      <c r="A29" s="180">
        <v>6746</v>
      </c>
      <c r="B29" s="168" t="s">
        <v>196</v>
      </c>
      <c r="C29" s="176" t="s">
        <v>172</v>
      </c>
      <c r="D29" s="177" t="s">
        <v>153</v>
      </c>
      <c r="E29" s="68">
        <v>6</v>
      </c>
      <c r="F29" s="99" t="s">
        <v>437</v>
      </c>
      <c r="G29" s="99" t="s">
        <v>438</v>
      </c>
      <c r="H29" s="179" t="s">
        <v>439</v>
      </c>
      <c r="I29" s="118">
        <v>44</v>
      </c>
      <c r="J29" s="89">
        <v>5</v>
      </c>
      <c r="K29" s="4">
        <v>1</v>
      </c>
      <c r="L29" s="4">
        <v>0</v>
      </c>
      <c r="M29" s="141">
        <v>1</v>
      </c>
      <c r="N29" s="63">
        <v>0.2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14" t="s">
        <v>176</v>
      </c>
      <c r="U29" s="14"/>
      <c r="V29" s="6"/>
      <c r="W29" s="51" t="s">
        <v>199</v>
      </c>
      <c r="X29" s="51" t="s">
        <v>28</v>
      </c>
      <c r="Y29" s="51" t="s">
        <v>28</v>
      </c>
      <c r="Z29" s="51" t="s">
        <v>28</v>
      </c>
      <c r="AA29" s="51" t="s">
        <v>135</v>
      </c>
      <c r="AB29" s="62"/>
      <c r="AC29" s="14" t="s">
        <v>106</v>
      </c>
      <c r="AD29" s="14" t="s">
        <v>176</v>
      </c>
      <c r="AE29" s="14" t="s">
        <v>176</v>
      </c>
      <c r="AF29" s="52">
        <v>1</v>
      </c>
    </row>
    <row r="30" spans="1:32" s="25" customFormat="1" ht="17.25" customHeight="1">
      <c r="A30" s="180">
        <v>13425</v>
      </c>
      <c r="B30" s="168" t="s">
        <v>196</v>
      </c>
      <c r="C30" s="176" t="s">
        <v>172</v>
      </c>
      <c r="D30" s="177" t="s">
        <v>153</v>
      </c>
      <c r="E30" s="68">
        <v>6</v>
      </c>
      <c r="F30" s="99" t="s">
        <v>437</v>
      </c>
      <c r="G30" s="99" t="s">
        <v>438</v>
      </c>
      <c r="H30" s="179" t="s">
        <v>441</v>
      </c>
      <c r="I30" s="118">
        <v>102</v>
      </c>
      <c r="J30" s="89">
        <v>6</v>
      </c>
      <c r="K30" s="4">
        <v>0</v>
      </c>
      <c r="L30" s="4">
        <v>0</v>
      </c>
      <c r="M30" s="141">
        <v>0</v>
      </c>
      <c r="N30" s="63">
        <v>0</v>
      </c>
      <c r="O30" s="7">
        <v>0</v>
      </c>
      <c r="P30" s="7">
        <v>1</v>
      </c>
      <c r="Q30" s="7">
        <v>-1</v>
      </c>
      <c r="R30" s="7">
        <v>0</v>
      </c>
      <c r="S30" s="7">
        <v>0</v>
      </c>
      <c r="T30" s="14" t="s">
        <v>106</v>
      </c>
      <c r="U30" s="14"/>
      <c r="V30" s="6"/>
      <c r="W30" s="51" t="s">
        <v>199</v>
      </c>
      <c r="X30" s="51" t="s">
        <v>199</v>
      </c>
      <c r="Y30" s="51" t="s">
        <v>199</v>
      </c>
      <c r="Z30" s="51" t="s">
        <v>199</v>
      </c>
      <c r="AA30" s="51" t="s">
        <v>102</v>
      </c>
      <c r="AB30" s="52"/>
      <c r="AC30" s="14" t="s">
        <v>106</v>
      </c>
      <c r="AD30" s="14" t="s">
        <v>106</v>
      </c>
      <c r="AE30" s="14" t="s">
        <v>176</v>
      </c>
      <c r="AF30" s="52">
        <v>1</v>
      </c>
    </row>
    <row r="31" spans="1:32" s="26" customFormat="1" ht="17.25" customHeight="1">
      <c r="A31" s="180">
        <v>1817</v>
      </c>
      <c r="B31" s="168" t="s">
        <v>196</v>
      </c>
      <c r="C31" s="176" t="s">
        <v>172</v>
      </c>
      <c r="D31" s="177" t="s">
        <v>153</v>
      </c>
      <c r="E31" s="68">
        <v>7</v>
      </c>
      <c r="F31" s="99" t="s">
        <v>442</v>
      </c>
      <c r="G31" s="99" t="s">
        <v>443</v>
      </c>
      <c r="H31" s="179" t="s">
        <v>444</v>
      </c>
      <c r="I31" s="118">
        <v>212</v>
      </c>
      <c r="J31" s="89">
        <v>12</v>
      </c>
      <c r="K31" s="4">
        <v>0</v>
      </c>
      <c r="L31" s="4">
        <v>0</v>
      </c>
      <c r="M31" s="141">
        <v>0</v>
      </c>
      <c r="N31" s="63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14" t="s">
        <v>106</v>
      </c>
      <c r="U31" s="14"/>
      <c r="V31" s="6"/>
      <c r="W31" s="51" t="s">
        <v>199</v>
      </c>
      <c r="X31" s="51" t="s">
        <v>199</v>
      </c>
      <c r="Y31" s="51" t="s">
        <v>199</v>
      </c>
      <c r="Z31" s="51" t="s">
        <v>148</v>
      </c>
      <c r="AA31" s="51" t="s">
        <v>135</v>
      </c>
      <c r="AB31" s="62"/>
      <c r="AC31" s="14" t="s">
        <v>106</v>
      </c>
      <c r="AD31" s="14" t="s">
        <v>106</v>
      </c>
      <c r="AE31" s="14" t="s">
        <v>176</v>
      </c>
      <c r="AF31" s="52">
        <v>0</v>
      </c>
    </row>
    <row r="32" spans="1:32" s="26" customFormat="1" ht="17.25" customHeight="1">
      <c r="A32" s="180">
        <v>3634</v>
      </c>
      <c r="B32" s="168" t="s">
        <v>196</v>
      </c>
      <c r="C32" s="176" t="s">
        <v>172</v>
      </c>
      <c r="D32" s="177" t="s">
        <v>153</v>
      </c>
      <c r="E32" s="68">
        <v>7</v>
      </c>
      <c r="F32" s="99" t="s">
        <v>442</v>
      </c>
      <c r="G32" s="99" t="s">
        <v>443</v>
      </c>
      <c r="H32" s="179" t="s">
        <v>445</v>
      </c>
      <c r="I32" s="118">
        <v>280</v>
      </c>
      <c r="J32" s="89">
        <v>15</v>
      </c>
      <c r="K32" s="4">
        <v>5</v>
      </c>
      <c r="L32" s="4">
        <v>0</v>
      </c>
      <c r="M32" s="141">
        <v>5</v>
      </c>
      <c r="N32" s="63">
        <v>0.33333333333333331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14" t="s">
        <v>176</v>
      </c>
      <c r="U32" s="14"/>
      <c r="V32" s="6"/>
      <c r="W32" s="51" t="s">
        <v>148</v>
      </c>
      <c r="X32" s="51" t="s">
        <v>28</v>
      </c>
      <c r="Y32" s="51" t="s">
        <v>28</v>
      </c>
      <c r="Z32" s="51" t="s">
        <v>28</v>
      </c>
      <c r="AA32" s="51" t="s">
        <v>135</v>
      </c>
      <c r="AB32" s="62"/>
      <c r="AC32" s="14" t="s">
        <v>106</v>
      </c>
      <c r="AD32" s="14" t="s">
        <v>106</v>
      </c>
      <c r="AE32" s="14" t="s">
        <v>176</v>
      </c>
      <c r="AF32" s="52">
        <v>1</v>
      </c>
    </row>
    <row r="33" spans="1:32" s="26" customFormat="1" ht="17.25" customHeight="1">
      <c r="A33" s="180">
        <v>9623</v>
      </c>
      <c r="B33" s="168" t="s">
        <v>196</v>
      </c>
      <c r="C33" s="176" t="s">
        <v>172</v>
      </c>
      <c r="D33" s="177" t="s">
        <v>153</v>
      </c>
      <c r="E33" s="68">
        <v>7</v>
      </c>
      <c r="F33" s="99" t="s">
        <v>442</v>
      </c>
      <c r="G33" s="99" t="s">
        <v>443</v>
      </c>
      <c r="H33" s="179" t="s">
        <v>446</v>
      </c>
      <c r="I33" s="118">
        <v>294</v>
      </c>
      <c r="J33" s="89">
        <v>15</v>
      </c>
      <c r="K33" s="4">
        <v>10</v>
      </c>
      <c r="L33" s="4">
        <v>0</v>
      </c>
      <c r="M33" s="141">
        <v>10</v>
      </c>
      <c r="N33" s="63">
        <v>0.66666666666666663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14" t="s">
        <v>106</v>
      </c>
      <c r="U33" s="14"/>
      <c r="V33" s="6"/>
      <c r="W33" s="51" t="s">
        <v>199</v>
      </c>
      <c r="X33" s="51" t="s">
        <v>199</v>
      </c>
      <c r="Y33" s="51" t="s">
        <v>199</v>
      </c>
      <c r="Z33" s="51" t="s">
        <v>199</v>
      </c>
      <c r="AA33" s="51" t="s">
        <v>102</v>
      </c>
      <c r="AB33" s="62"/>
      <c r="AC33" s="14" t="s">
        <v>106</v>
      </c>
      <c r="AD33" s="14" t="s">
        <v>176</v>
      </c>
      <c r="AE33" s="14" t="s">
        <v>176</v>
      </c>
      <c r="AF33" s="52">
        <v>1</v>
      </c>
    </row>
    <row r="34" spans="1:32" s="26" customFormat="1" ht="17.25" customHeight="1">
      <c r="A34" s="180">
        <v>14822</v>
      </c>
      <c r="B34" s="168" t="s">
        <v>196</v>
      </c>
      <c r="C34" s="176" t="s">
        <v>172</v>
      </c>
      <c r="D34" s="177" t="s">
        <v>153</v>
      </c>
      <c r="E34" s="68">
        <v>7</v>
      </c>
      <c r="F34" s="99" t="s">
        <v>442</v>
      </c>
      <c r="G34" s="99" t="s">
        <v>443</v>
      </c>
      <c r="H34" s="179" t="s">
        <v>439</v>
      </c>
      <c r="I34" s="118">
        <v>108</v>
      </c>
      <c r="J34" s="89">
        <v>6</v>
      </c>
      <c r="K34" s="4">
        <v>0</v>
      </c>
      <c r="L34" s="4">
        <v>0</v>
      </c>
      <c r="M34" s="141">
        <v>0</v>
      </c>
      <c r="N34" s="63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14" t="s">
        <v>106</v>
      </c>
      <c r="U34" s="14"/>
      <c r="V34" s="6"/>
      <c r="W34" s="51" t="s">
        <v>199</v>
      </c>
      <c r="X34" s="51" t="s">
        <v>199</v>
      </c>
      <c r="Y34" s="51" t="s">
        <v>199</v>
      </c>
      <c r="Z34" s="51" t="s">
        <v>199</v>
      </c>
      <c r="AA34" s="51" t="s">
        <v>102</v>
      </c>
      <c r="AB34" s="52"/>
      <c r="AC34" s="14" t="s">
        <v>106</v>
      </c>
      <c r="AD34" s="14" t="s">
        <v>106</v>
      </c>
      <c r="AE34" s="14" t="s">
        <v>176</v>
      </c>
      <c r="AF34" s="52">
        <v>1</v>
      </c>
    </row>
    <row r="35" spans="1:32" s="26" customFormat="1" ht="17.25" customHeight="1">
      <c r="A35" s="180">
        <v>1905</v>
      </c>
      <c r="B35" s="168" t="s">
        <v>196</v>
      </c>
      <c r="C35" s="176" t="s">
        <v>172</v>
      </c>
      <c r="D35" s="177" t="s">
        <v>153</v>
      </c>
      <c r="E35" s="68">
        <v>8</v>
      </c>
      <c r="F35" s="99" t="s">
        <v>447</v>
      </c>
      <c r="G35" s="99" t="s">
        <v>448</v>
      </c>
      <c r="H35" s="179" t="s">
        <v>449</v>
      </c>
      <c r="I35" s="118">
        <v>197</v>
      </c>
      <c r="J35" s="89">
        <v>11</v>
      </c>
      <c r="K35" s="4">
        <v>4</v>
      </c>
      <c r="L35" s="4">
        <v>0</v>
      </c>
      <c r="M35" s="141">
        <v>4</v>
      </c>
      <c r="N35" s="63">
        <v>0.36363636363636365</v>
      </c>
      <c r="O35" s="7">
        <v>0</v>
      </c>
      <c r="P35" s="7">
        <v>0</v>
      </c>
      <c r="Q35" s="7">
        <v>0</v>
      </c>
      <c r="R35" s="7">
        <v>1</v>
      </c>
      <c r="S35" s="7">
        <v>2</v>
      </c>
      <c r="T35" s="14" t="s">
        <v>106</v>
      </c>
      <c r="U35" s="14"/>
      <c r="V35" s="6"/>
      <c r="W35" s="51" t="s">
        <v>199</v>
      </c>
      <c r="X35" s="51" t="s">
        <v>199</v>
      </c>
      <c r="Y35" s="51" t="s">
        <v>148</v>
      </c>
      <c r="Z35" s="51" t="s">
        <v>199</v>
      </c>
      <c r="AA35" s="51" t="s">
        <v>135</v>
      </c>
      <c r="AB35" s="62"/>
      <c r="AC35" s="14" t="s">
        <v>106</v>
      </c>
      <c r="AD35" s="14" t="s">
        <v>106</v>
      </c>
      <c r="AE35" s="14" t="s">
        <v>176</v>
      </c>
      <c r="AF35" s="52">
        <v>1</v>
      </c>
    </row>
    <row r="36" spans="1:32" s="26" customFormat="1" ht="17.25" customHeight="1">
      <c r="A36" s="180">
        <v>6357</v>
      </c>
      <c r="B36" s="168" t="s">
        <v>196</v>
      </c>
      <c r="C36" s="176" t="s">
        <v>172</v>
      </c>
      <c r="D36" s="177" t="s">
        <v>153</v>
      </c>
      <c r="E36" s="68">
        <v>8</v>
      </c>
      <c r="F36" s="99" t="s">
        <v>447</v>
      </c>
      <c r="G36" s="99" t="s">
        <v>448</v>
      </c>
      <c r="H36" s="179" t="s">
        <v>450</v>
      </c>
      <c r="I36" s="118">
        <v>137</v>
      </c>
      <c r="J36" s="89">
        <v>8</v>
      </c>
      <c r="K36" s="4">
        <v>0</v>
      </c>
      <c r="L36" s="4">
        <v>0</v>
      </c>
      <c r="M36" s="141">
        <v>0</v>
      </c>
      <c r="N36" s="63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14" t="s">
        <v>106</v>
      </c>
      <c r="U36" s="14"/>
      <c r="V36" s="6"/>
      <c r="W36" s="51" t="s">
        <v>199</v>
      </c>
      <c r="X36" s="51" t="s">
        <v>199</v>
      </c>
      <c r="Y36" s="51" t="s">
        <v>199</v>
      </c>
      <c r="Z36" s="51" t="s">
        <v>199</v>
      </c>
      <c r="AA36" s="51" t="s">
        <v>102</v>
      </c>
      <c r="AB36" s="62"/>
      <c r="AC36" s="14" t="s">
        <v>106</v>
      </c>
      <c r="AD36" s="14" t="s">
        <v>106</v>
      </c>
      <c r="AE36" s="14" t="s">
        <v>176</v>
      </c>
      <c r="AF36" s="52">
        <v>1</v>
      </c>
    </row>
    <row r="37" spans="1:32" s="26" customFormat="1" ht="17.25" customHeight="1">
      <c r="A37" s="180">
        <v>8615</v>
      </c>
      <c r="B37" s="168" t="s">
        <v>196</v>
      </c>
      <c r="C37" s="176" t="s">
        <v>172</v>
      </c>
      <c r="D37" s="177" t="s">
        <v>153</v>
      </c>
      <c r="E37" s="68">
        <v>8</v>
      </c>
      <c r="F37" s="99" t="s">
        <v>447</v>
      </c>
      <c r="G37" s="99" t="s">
        <v>448</v>
      </c>
      <c r="H37" s="179" t="s">
        <v>449</v>
      </c>
      <c r="I37" s="118">
        <v>83</v>
      </c>
      <c r="J37" s="89">
        <v>5</v>
      </c>
      <c r="K37" s="4">
        <v>2</v>
      </c>
      <c r="L37" s="4">
        <v>0</v>
      </c>
      <c r="M37" s="141">
        <v>2</v>
      </c>
      <c r="N37" s="63">
        <v>0.4</v>
      </c>
      <c r="O37" s="7">
        <v>0</v>
      </c>
      <c r="P37" s="7">
        <v>0</v>
      </c>
      <c r="Q37" s="7">
        <v>0</v>
      </c>
      <c r="R37" s="7">
        <v>1</v>
      </c>
      <c r="S37" s="7">
        <v>11</v>
      </c>
      <c r="T37" s="14" t="s">
        <v>106</v>
      </c>
      <c r="U37" s="14"/>
      <c r="V37" s="6"/>
      <c r="W37" s="51" t="s">
        <v>199</v>
      </c>
      <c r="X37" s="51" t="s">
        <v>199</v>
      </c>
      <c r="Y37" s="51" t="s">
        <v>199</v>
      </c>
      <c r="Z37" s="51" t="s">
        <v>199</v>
      </c>
      <c r="AA37" s="51" t="s">
        <v>102</v>
      </c>
      <c r="AB37" s="62"/>
      <c r="AC37" s="14" t="s">
        <v>106</v>
      </c>
      <c r="AD37" s="14" t="s">
        <v>176</v>
      </c>
      <c r="AE37" s="14" t="s">
        <v>176</v>
      </c>
      <c r="AF37" s="52">
        <v>1</v>
      </c>
    </row>
    <row r="38" spans="1:32" s="26" customFormat="1" ht="17.25" customHeight="1">
      <c r="A38" s="180">
        <v>8703</v>
      </c>
      <c r="B38" s="168" t="s">
        <v>196</v>
      </c>
      <c r="C38" s="176" t="s">
        <v>172</v>
      </c>
      <c r="D38" s="177" t="s">
        <v>153</v>
      </c>
      <c r="E38" s="68">
        <v>8</v>
      </c>
      <c r="F38" s="99" t="s">
        <v>447</v>
      </c>
      <c r="G38" s="99" t="s">
        <v>448</v>
      </c>
      <c r="H38" s="179" t="s">
        <v>451</v>
      </c>
      <c r="I38" s="118">
        <v>81</v>
      </c>
      <c r="J38" s="89">
        <v>5</v>
      </c>
      <c r="K38" s="4">
        <v>0</v>
      </c>
      <c r="L38" s="4">
        <v>0</v>
      </c>
      <c r="M38" s="141">
        <v>0</v>
      </c>
      <c r="N38" s="63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14" t="s">
        <v>176</v>
      </c>
      <c r="U38" s="14"/>
      <c r="V38" s="6"/>
      <c r="W38" s="51" t="s">
        <v>28</v>
      </c>
      <c r="X38" s="51" t="s">
        <v>28</v>
      </c>
      <c r="Y38" s="51" t="s">
        <v>28</v>
      </c>
      <c r="Z38" s="51" t="s">
        <v>28</v>
      </c>
      <c r="AA38" s="51" t="s">
        <v>135</v>
      </c>
      <c r="AB38" s="62"/>
      <c r="AC38" s="14" t="s">
        <v>176</v>
      </c>
      <c r="AD38" s="14" t="s">
        <v>176</v>
      </c>
      <c r="AE38" s="14" t="s">
        <v>176</v>
      </c>
      <c r="AF38" s="52">
        <v>1</v>
      </c>
    </row>
    <row r="39" spans="1:32" s="26" customFormat="1" ht="17.25" customHeight="1">
      <c r="A39" s="180">
        <v>4222</v>
      </c>
      <c r="B39" s="168" t="s">
        <v>196</v>
      </c>
      <c r="C39" s="176" t="s">
        <v>172</v>
      </c>
      <c r="D39" s="177" t="s">
        <v>153</v>
      </c>
      <c r="E39" s="68">
        <v>9</v>
      </c>
      <c r="F39" s="99" t="s">
        <v>452</v>
      </c>
      <c r="G39" s="99" t="s">
        <v>453</v>
      </c>
      <c r="H39" s="179" t="s">
        <v>454</v>
      </c>
      <c r="I39" s="118">
        <v>105</v>
      </c>
      <c r="J39" s="89">
        <v>6</v>
      </c>
      <c r="K39" s="4">
        <v>0</v>
      </c>
      <c r="L39" s="4">
        <v>0</v>
      </c>
      <c r="M39" s="141">
        <v>0</v>
      </c>
      <c r="N39" s="63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14" t="s">
        <v>106</v>
      </c>
      <c r="U39" s="14"/>
      <c r="V39" s="6"/>
      <c r="W39" s="51" t="s">
        <v>199</v>
      </c>
      <c r="X39" s="51" t="s">
        <v>199</v>
      </c>
      <c r="Y39" s="51" t="s">
        <v>199</v>
      </c>
      <c r="Z39" s="51" t="s">
        <v>148</v>
      </c>
      <c r="AA39" s="51" t="s">
        <v>135</v>
      </c>
      <c r="AB39" s="62"/>
      <c r="AC39" s="14" t="s">
        <v>106</v>
      </c>
      <c r="AD39" s="14" t="s">
        <v>106</v>
      </c>
      <c r="AE39" s="14" t="s">
        <v>176</v>
      </c>
      <c r="AF39" s="52">
        <v>0</v>
      </c>
    </row>
    <row r="40" spans="1:32" s="26" customFormat="1" ht="17.25" customHeight="1">
      <c r="A40" s="180">
        <v>6870</v>
      </c>
      <c r="B40" s="168" t="s">
        <v>196</v>
      </c>
      <c r="C40" s="176" t="s">
        <v>172</v>
      </c>
      <c r="D40" s="177" t="s">
        <v>153</v>
      </c>
      <c r="E40" s="68">
        <v>9</v>
      </c>
      <c r="F40" s="99" t="s">
        <v>452</v>
      </c>
      <c r="G40" s="99" t="s">
        <v>453</v>
      </c>
      <c r="H40" s="179" t="s">
        <v>455</v>
      </c>
      <c r="I40" s="118">
        <v>62</v>
      </c>
      <c r="J40" s="89">
        <v>5</v>
      </c>
      <c r="K40" s="4">
        <v>0</v>
      </c>
      <c r="L40" s="4">
        <v>0</v>
      </c>
      <c r="M40" s="141">
        <v>0</v>
      </c>
      <c r="N40" s="63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14" t="s">
        <v>106</v>
      </c>
      <c r="U40" s="14"/>
      <c r="V40" s="6"/>
      <c r="W40" s="51" t="s">
        <v>199</v>
      </c>
      <c r="X40" s="51" t="s">
        <v>148</v>
      </c>
      <c r="Y40" s="51" t="s">
        <v>148</v>
      </c>
      <c r="Z40" s="51" t="s">
        <v>199</v>
      </c>
      <c r="AA40" s="51" t="s">
        <v>135</v>
      </c>
      <c r="AB40" s="62"/>
      <c r="AC40" s="14" t="s">
        <v>106</v>
      </c>
      <c r="AD40" s="14" t="s">
        <v>176</v>
      </c>
      <c r="AE40" s="14" t="s">
        <v>176</v>
      </c>
      <c r="AF40" s="52">
        <v>0</v>
      </c>
    </row>
    <row r="41" spans="1:32" s="26" customFormat="1" ht="17.25" customHeight="1">
      <c r="A41" s="180">
        <v>7226</v>
      </c>
      <c r="B41" s="168" t="s">
        <v>196</v>
      </c>
      <c r="C41" s="176" t="s">
        <v>172</v>
      </c>
      <c r="D41" s="177" t="s">
        <v>153</v>
      </c>
      <c r="E41" s="68">
        <v>9</v>
      </c>
      <c r="F41" s="99" t="s">
        <v>452</v>
      </c>
      <c r="G41" s="99" t="s">
        <v>453</v>
      </c>
      <c r="H41" s="179" t="s">
        <v>454</v>
      </c>
      <c r="I41" s="118">
        <v>72</v>
      </c>
      <c r="J41" s="89">
        <v>5</v>
      </c>
      <c r="K41" s="4">
        <v>0</v>
      </c>
      <c r="L41" s="4">
        <v>0</v>
      </c>
      <c r="M41" s="141">
        <v>0</v>
      </c>
      <c r="N41" s="63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14" t="s">
        <v>106</v>
      </c>
      <c r="U41" s="14"/>
      <c r="V41" s="6"/>
      <c r="W41" s="51" t="s">
        <v>148</v>
      </c>
      <c r="X41" s="51" t="s">
        <v>148</v>
      </c>
      <c r="Y41" s="51" t="s">
        <v>148</v>
      </c>
      <c r="Z41" s="51" t="s">
        <v>148</v>
      </c>
      <c r="AA41" s="51" t="s">
        <v>135</v>
      </c>
      <c r="AB41" s="62"/>
      <c r="AC41" s="14" t="s">
        <v>106</v>
      </c>
      <c r="AD41" s="14" t="s">
        <v>176</v>
      </c>
      <c r="AE41" s="14" t="s">
        <v>176</v>
      </c>
      <c r="AF41" s="52">
        <v>0</v>
      </c>
    </row>
    <row r="42" spans="1:32" s="26" customFormat="1" ht="17.25" customHeight="1">
      <c r="A42" s="180">
        <v>9384</v>
      </c>
      <c r="B42" s="168" t="s">
        <v>196</v>
      </c>
      <c r="C42" s="176" t="s">
        <v>172</v>
      </c>
      <c r="D42" s="177" t="s">
        <v>153</v>
      </c>
      <c r="E42" s="68">
        <v>9</v>
      </c>
      <c r="F42" s="99" t="s">
        <v>452</v>
      </c>
      <c r="G42" s="99" t="s">
        <v>453</v>
      </c>
      <c r="H42" s="179" t="s">
        <v>454</v>
      </c>
      <c r="I42" s="118">
        <v>40</v>
      </c>
      <c r="J42" s="89">
        <v>5</v>
      </c>
      <c r="K42" s="4">
        <v>0</v>
      </c>
      <c r="L42" s="4">
        <v>0</v>
      </c>
      <c r="M42" s="141">
        <v>0</v>
      </c>
      <c r="N42" s="63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14" t="s">
        <v>176</v>
      </c>
      <c r="U42" s="14"/>
      <c r="V42" s="6"/>
      <c r="W42" s="51" t="s">
        <v>199</v>
      </c>
      <c r="X42" s="51" t="s">
        <v>28</v>
      </c>
      <c r="Y42" s="51" t="s">
        <v>28</v>
      </c>
      <c r="Z42" s="51" t="s">
        <v>28</v>
      </c>
      <c r="AA42" s="51" t="s">
        <v>135</v>
      </c>
      <c r="AB42" s="62"/>
      <c r="AC42" s="14" t="s">
        <v>106</v>
      </c>
      <c r="AD42" s="14" t="s">
        <v>176</v>
      </c>
      <c r="AE42" s="14" t="s">
        <v>176</v>
      </c>
      <c r="AF42" s="52">
        <v>0</v>
      </c>
    </row>
    <row r="43" spans="1:32" s="26" customFormat="1" ht="17.25" customHeight="1">
      <c r="A43" s="180">
        <v>4508</v>
      </c>
      <c r="B43" s="168" t="s">
        <v>196</v>
      </c>
      <c r="C43" s="176" t="s">
        <v>172</v>
      </c>
      <c r="D43" s="177" t="s">
        <v>153</v>
      </c>
      <c r="E43" s="68">
        <v>10</v>
      </c>
      <c r="F43" s="99" t="s">
        <v>173</v>
      </c>
      <c r="G43" s="99" t="s">
        <v>174</v>
      </c>
      <c r="H43" s="179" t="s">
        <v>343</v>
      </c>
      <c r="I43" s="118">
        <v>80</v>
      </c>
      <c r="J43" s="89">
        <v>5</v>
      </c>
      <c r="K43" s="4">
        <v>0</v>
      </c>
      <c r="L43" s="4">
        <v>0</v>
      </c>
      <c r="M43" s="141">
        <v>0</v>
      </c>
      <c r="N43" s="63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14" t="s">
        <v>106</v>
      </c>
      <c r="U43" s="14"/>
      <c r="V43" s="6"/>
      <c r="W43" s="51" t="s">
        <v>148</v>
      </c>
      <c r="X43" s="51" t="s">
        <v>199</v>
      </c>
      <c r="Y43" s="51" t="s">
        <v>148</v>
      </c>
      <c r="Z43" s="51" t="s">
        <v>199</v>
      </c>
      <c r="AA43" s="51" t="s">
        <v>135</v>
      </c>
      <c r="AB43" s="62"/>
      <c r="AC43" s="14" t="s">
        <v>106</v>
      </c>
      <c r="AD43" s="14" t="s">
        <v>106</v>
      </c>
      <c r="AE43" s="14" t="s">
        <v>176</v>
      </c>
      <c r="AF43" s="52">
        <v>1</v>
      </c>
    </row>
    <row r="44" spans="1:32" s="26" customFormat="1" ht="17.25" customHeight="1">
      <c r="A44" s="180">
        <v>4663</v>
      </c>
      <c r="B44" s="168" t="s">
        <v>196</v>
      </c>
      <c r="C44" s="176" t="s">
        <v>172</v>
      </c>
      <c r="D44" s="177" t="s">
        <v>153</v>
      </c>
      <c r="E44" s="68">
        <v>10</v>
      </c>
      <c r="F44" s="99" t="s">
        <v>173</v>
      </c>
      <c r="G44" s="99" t="s">
        <v>174</v>
      </c>
      <c r="H44" s="179" t="s">
        <v>343</v>
      </c>
      <c r="I44" s="118">
        <v>85</v>
      </c>
      <c r="J44" s="89">
        <v>5</v>
      </c>
      <c r="K44" s="4">
        <v>0</v>
      </c>
      <c r="L44" s="4">
        <v>0</v>
      </c>
      <c r="M44" s="141">
        <v>0</v>
      </c>
      <c r="N44" s="63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14" t="s">
        <v>106</v>
      </c>
      <c r="U44" s="14"/>
      <c r="V44" s="6"/>
      <c r="W44" s="51" t="s">
        <v>199</v>
      </c>
      <c r="X44" s="51" t="s">
        <v>148</v>
      </c>
      <c r="Y44" s="51" t="s">
        <v>148</v>
      </c>
      <c r="Z44" s="51" t="s">
        <v>199</v>
      </c>
      <c r="AA44" s="51" t="s">
        <v>135</v>
      </c>
      <c r="AB44" s="62"/>
      <c r="AC44" s="14" t="s">
        <v>106</v>
      </c>
      <c r="AD44" s="14" t="s">
        <v>176</v>
      </c>
      <c r="AE44" s="14" t="s">
        <v>176</v>
      </c>
      <c r="AF44" s="52">
        <v>1</v>
      </c>
    </row>
    <row r="45" spans="1:32" s="26" customFormat="1" ht="17.25" customHeight="1">
      <c r="A45" s="180">
        <v>8546</v>
      </c>
      <c r="B45" s="168" t="s">
        <v>196</v>
      </c>
      <c r="C45" s="176" t="s">
        <v>172</v>
      </c>
      <c r="D45" s="177" t="s">
        <v>153</v>
      </c>
      <c r="E45" s="68">
        <v>10</v>
      </c>
      <c r="F45" s="99" t="s">
        <v>173</v>
      </c>
      <c r="G45" s="99" t="s">
        <v>174</v>
      </c>
      <c r="H45" s="179" t="s">
        <v>343</v>
      </c>
      <c r="I45" s="118">
        <v>112</v>
      </c>
      <c r="J45" s="89">
        <v>6</v>
      </c>
      <c r="K45" s="4">
        <v>0</v>
      </c>
      <c r="L45" s="4">
        <v>0</v>
      </c>
      <c r="M45" s="141">
        <v>0</v>
      </c>
      <c r="N45" s="63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14" t="s">
        <v>106</v>
      </c>
      <c r="U45" s="14"/>
      <c r="V45" s="6"/>
      <c r="W45" s="51" t="s">
        <v>199</v>
      </c>
      <c r="X45" s="51" t="s">
        <v>148</v>
      </c>
      <c r="Y45" s="51" t="s">
        <v>199</v>
      </c>
      <c r="Z45" s="51" t="s">
        <v>148</v>
      </c>
      <c r="AA45" s="51" t="s">
        <v>135</v>
      </c>
      <c r="AB45" s="62"/>
      <c r="AC45" s="14" t="s">
        <v>106</v>
      </c>
      <c r="AD45" s="14" t="s">
        <v>176</v>
      </c>
      <c r="AE45" s="14" t="s">
        <v>176</v>
      </c>
      <c r="AF45" s="52">
        <v>1</v>
      </c>
    </row>
    <row r="46" spans="1:32" s="26" customFormat="1" ht="17.25" customHeight="1">
      <c r="A46" s="180">
        <v>12686</v>
      </c>
      <c r="B46" s="168" t="s">
        <v>196</v>
      </c>
      <c r="C46" s="176" t="s">
        <v>172</v>
      </c>
      <c r="D46" s="177" t="s">
        <v>153</v>
      </c>
      <c r="E46" s="68">
        <v>10</v>
      </c>
      <c r="F46" s="99" t="s">
        <v>173</v>
      </c>
      <c r="G46" s="99" t="s">
        <v>174</v>
      </c>
      <c r="H46" s="179" t="s">
        <v>343</v>
      </c>
      <c r="I46" s="118">
        <v>93</v>
      </c>
      <c r="J46" s="89">
        <v>6</v>
      </c>
      <c r="K46" s="4">
        <v>0</v>
      </c>
      <c r="L46" s="4">
        <v>0</v>
      </c>
      <c r="M46" s="141">
        <v>0</v>
      </c>
      <c r="N46" s="63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14" t="s">
        <v>106</v>
      </c>
      <c r="U46" s="14"/>
      <c r="V46" s="6"/>
      <c r="W46" s="51" t="s">
        <v>199</v>
      </c>
      <c r="X46" s="51" t="s">
        <v>199</v>
      </c>
      <c r="Y46" s="51" t="s">
        <v>199</v>
      </c>
      <c r="Z46" s="51" t="s">
        <v>199</v>
      </c>
      <c r="AA46" s="51" t="s">
        <v>102</v>
      </c>
      <c r="AB46" s="62"/>
      <c r="AC46" s="14" t="s">
        <v>106</v>
      </c>
      <c r="AD46" s="14" t="s">
        <v>176</v>
      </c>
      <c r="AE46" s="14" t="s">
        <v>176</v>
      </c>
      <c r="AF46" s="52">
        <v>1</v>
      </c>
    </row>
    <row r="47" spans="1:32" s="26" customFormat="1" ht="17.25" customHeight="1">
      <c r="A47" s="180">
        <v>2409</v>
      </c>
      <c r="B47" s="168" t="s">
        <v>196</v>
      </c>
      <c r="C47" s="176" t="s">
        <v>172</v>
      </c>
      <c r="D47" s="177" t="s">
        <v>153</v>
      </c>
      <c r="E47" s="68">
        <v>11</v>
      </c>
      <c r="F47" s="99" t="s">
        <v>456</v>
      </c>
      <c r="G47" s="99" t="s">
        <v>457</v>
      </c>
      <c r="H47" s="179" t="s">
        <v>458</v>
      </c>
      <c r="I47" s="118">
        <v>209</v>
      </c>
      <c r="J47" s="89">
        <v>12</v>
      </c>
      <c r="K47" s="4">
        <v>0</v>
      </c>
      <c r="L47" s="4">
        <v>0</v>
      </c>
      <c r="M47" s="141">
        <v>0</v>
      </c>
      <c r="N47" s="63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14" t="s">
        <v>106</v>
      </c>
      <c r="U47" s="14"/>
      <c r="V47" s="6"/>
      <c r="W47" s="51" t="s">
        <v>199</v>
      </c>
      <c r="X47" s="51" t="s">
        <v>199</v>
      </c>
      <c r="Y47" s="51" t="s">
        <v>199</v>
      </c>
      <c r="Z47" s="51" t="s">
        <v>199</v>
      </c>
      <c r="AA47" s="51" t="s">
        <v>102</v>
      </c>
      <c r="AB47" s="62"/>
      <c r="AC47" s="14" t="s">
        <v>106</v>
      </c>
      <c r="AD47" s="14" t="s">
        <v>106</v>
      </c>
      <c r="AE47" s="14" t="s">
        <v>176</v>
      </c>
      <c r="AF47" s="52">
        <v>1</v>
      </c>
    </row>
    <row r="48" spans="1:32" s="26" customFormat="1" ht="17.25" customHeight="1">
      <c r="A48" s="180">
        <v>2436</v>
      </c>
      <c r="B48" s="168" t="s">
        <v>196</v>
      </c>
      <c r="C48" s="176" t="s">
        <v>172</v>
      </c>
      <c r="D48" s="177" t="s">
        <v>153</v>
      </c>
      <c r="E48" s="68">
        <v>11</v>
      </c>
      <c r="F48" s="99" t="s">
        <v>456</v>
      </c>
      <c r="G48" s="99" t="s">
        <v>457</v>
      </c>
      <c r="H48" s="179" t="s">
        <v>459</v>
      </c>
      <c r="I48" s="118">
        <v>119</v>
      </c>
      <c r="J48" s="89">
        <v>7</v>
      </c>
      <c r="K48" s="4">
        <v>0</v>
      </c>
      <c r="L48" s="4">
        <v>0</v>
      </c>
      <c r="M48" s="141">
        <v>0</v>
      </c>
      <c r="N48" s="63">
        <v>0</v>
      </c>
      <c r="O48" s="7">
        <v>2</v>
      </c>
      <c r="P48" s="7">
        <v>2</v>
      </c>
      <c r="Q48" s="7">
        <v>0</v>
      </c>
      <c r="R48" s="7">
        <v>0</v>
      </c>
      <c r="S48" s="7">
        <v>0</v>
      </c>
      <c r="T48" s="14" t="s">
        <v>106</v>
      </c>
      <c r="U48" s="14"/>
      <c r="V48" s="6"/>
      <c r="W48" s="51" t="s">
        <v>199</v>
      </c>
      <c r="X48" s="51" t="s">
        <v>199</v>
      </c>
      <c r="Y48" s="51" t="s">
        <v>199</v>
      </c>
      <c r="Z48" s="51" t="s">
        <v>199</v>
      </c>
      <c r="AA48" s="51" t="s">
        <v>102</v>
      </c>
      <c r="AB48" s="62"/>
      <c r="AC48" s="14" t="s">
        <v>106</v>
      </c>
      <c r="AD48" s="14" t="s">
        <v>106</v>
      </c>
      <c r="AE48" s="14" t="s">
        <v>176</v>
      </c>
      <c r="AF48" s="52">
        <v>1</v>
      </c>
    </row>
    <row r="49" spans="1:32" s="26" customFormat="1" ht="17.25" customHeight="1">
      <c r="A49" s="180">
        <v>5935</v>
      </c>
      <c r="B49" s="168" t="s">
        <v>196</v>
      </c>
      <c r="C49" s="176" t="s">
        <v>172</v>
      </c>
      <c r="D49" s="177" t="s">
        <v>153</v>
      </c>
      <c r="E49" s="68">
        <v>11</v>
      </c>
      <c r="F49" s="99" t="s">
        <v>456</v>
      </c>
      <c r="G49" s="99" t="s">
        <v>457</v>
      </c>
      <c r="H49" s="179" t="s">
        <v>446</v>
      </c>
      <c r="I49" s="118">
        <v>179</v>
      </c>
      <c r="J49" s="89">
        <v>11</v>
      </c>
      <c r="K49" s="4">
        <v>0</v>
      </c>
      <c r="L49" s="4">
        <v>0</v>
      </c>
      <c r="M49" s="141">
        <v>0</v>
      </c>
      <c r="N49" s="63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14" t="s">
        <v>106</v>
      </c>
      <c r="U49" s="14"/>
      <c r="V49" s="6"/>
      <c r="W49" s="51" t="s">
        <v>199</v>
      </c>
      <c r="X49" s="51" t="s">
        <v>199</v>
      </c>
      <c r="Y49" s="51" t="s">
        <v>199</v>
      </c>
      <c r="Z49" s="51" t="s">
        <v>199</v>
      </c>
      <c r="AA49" s="51" t="s">
        <v>102</v>
      </c>
      <c r="AB49" s="62"/>
      <c r="AC49" s="14" t="s">
        <v>106</v>
      </c>
      <c r="AD49" s="14" t="s">
        <v>176</v>
      </c>
      <c r="AE49" s="14" t="s">
        <v>176</v>
      </c>
      <c r="AF49" s="52">
        <v>1</v>
      </c>
    </row>
    <row r="50" spans="1:32" s="26" customFormat="1" ht="17.25" customHeight="1">
      <c r="A50" s="180">
        <v>9933</v>
      </c>
      <c r="B50" s="168" t="s">
        <v>196</v>
      </c>
      <c r="C50" s="176" t="s">
        <v>172</v>
      </c>
      <c r="D50" s="177" t="s">
        <v>153</v>
      </c>
      <c r="E50" s="68">
        <v>11</v>
      </c>
      <c r="F50" s="99" t="s">
        <v>456</v>
      </c>
      <c r="G50" s="99" t="s">
        <v>457</v>
      </c>
      <c r="H50" s="179" t="s">
        <v>458</v>
      </c>
      <c r="I50" s="118">
        <v>134</v>
      </c>
      <c r="J50" s="89">
        <v>8</v>
      </c>
      <c r="K50" s="4">
        <v>0</v>
      </c>
      <c r="L50" s="4">
        <v>0</v>
      </c>
      <c r="M50" s="141">
        <v>0</v>
      </c>
      <c r="N50" s="63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14" t="s">
        <v>106</v>
      </c>
      <c r="U50" s="14"/>
      <c r="V50" s="6"/>
      <c r="W50" s="51" t="s">
        <v>199</v>
      </c>
      <c r="X50" s="51" t="s">
        <v>199</v>
      </c>
      <c r="Y50" s="51" t="s">
        <v>199</v>
      </c>
      <c r="Z50" s="51" t="s">
        <v>199</v>
      </c>
      <c r="AA50" s="51" t="s">
        <v>102</v>
      </c>
      <c r="AB50" s="62"/>
      <c r="AC50" s="14" t="s">
        <v>106</v>
      </c>
      <c r="AD50" s="14" t="s">
        <v>106</v>
      </c>
      <c r="AE50" s="14" t="s">
        <v>176</v>
      </c>
      <c r="AF50" s="52">
        <v>1</v>
      </c>
    </row>
    <row r="51" spans="1:32" s="26" customFormat="1" ht="17.25" customHeight="1">
      <c r="A51" s="180">
        <v>2732</v>
      </c>
      <c r="B51" s="168" t="s">
        <v>196</v>
      </c>
      <c r="C51" s="176" t="s">
        <v>172</v>
      </c>
      <c r="D51" s="177" t="s">
        <v>153</v>
      </c>
      <c r="E51" s="68">
        <v>12</v>
      </c>
      <c r="F51" s="99" t="s">
        <v>460</v>
      </c>
      <c r="G51" s="99" t="s">
        <v>461</v>
      </c>
      <c r="H51" s="179" t="s">
        <v>462</v>
      </c>
      <c r="I51" s="118">
        <v>270</v>
      </c>
      <c r="J51" s="89">
        <v>15</v>
      </c>
      <c r="K51" s="4">
        <v>9</v>
      </c>
      <c r="L51" s="4">
        <v>0</v>
      </c>
      <c r="M51" s="141">
        <v>9</v>
      </c>
      <c r="N51" s="63">
        <v>0.6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14" t="s">
        <v>106</v>
      </c>
      <c r="U51" s="14"/>
      <c r="V51" s="6"/>
      <c r="W51" s="51" t="s">
        <v>199</v>
      </c>
      <c r="X51" s="51" t="s">
        <v>199</v>
      </c>
      <c r="Y51" s="51" t="s">
        <v>199</v>
      </c>
      <c r="Z51" s="51" t="s">
        <v>199</v>
      </c>
      <c r="AA51" s="51" t="s">
        <v>102</v>
      </c>
      <c r="AB51" s="62"/>
      <c r="AC51" s="14" t="s">
        <v>106</v>
      </c>
      <c r="AD51" s="14" t="s">
        <v>176</v>
      </c>
      <c r="AE51" s="14" t="s">
        <v>176</v>
      </c>
      <c r="AF51" s="52">
        <v>1</v>
      </c>
    </row>
    <row r="52" spans="1:32" s="26" customFormat="1" ht="17.25" customHeight="1">
      <c r="A52" s="180">
        <v>9769</v>
      </c>
      <c r="B52" s="168" t="s">
        <v>196</v>
      </c>
      <c r="C52" s="176" t="s">
        <v>172</v>
      </c>
      <c r="D52" s="177" t="s">
        <v>153</v>
      </c>
      <c r="E52" s="68">
        <v>12</v>
      </c>
      <c r="F52" s="99" t="s">
        <v>460</v>
      </c>
      <c r="G52" s="99" t="s">
        <v>461</v>
      </c>
      <c r="H52" s="179" t="s">
        <v>462</v>
      </c>
      <c r="I52" s="118">
        <v>56</v>
      </c>
      <c r="J52" s="89">
        <v>5</v>
      </c>
      <c r="K52" s="4">
        <v>0</v>
      </c>
      <c r="L52" s="4">
        <v>0</v>
      </c>
      <c r="M52" s="141">
        <v>0</v>
      </c>
      <c r="N52" s="63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14" t="s">
        <v>106</v>
      </c>
      <c r="U52" s="14"/>
      <c r="V52" s="6"/>
      <c r="W52" s="51" t="s">
        <v>199</v>
      </c>
      <c r="X52" s="51" t="s">
        <v>199</v>
      </c>
      <c r="Y52" s="51" t="s">
        <v>199</v>
      </c>
      <c r="Z52" s="51" t="s">
        <v>199</v>
      </c>
      <c r="AA52" s="51" t="s">
        <v>102</v>
      </c>
      <c r="AB52" s="62"/>
      <c r="AC52" s="14" t="s">
        <v>106</v>
      </c>
      <c r="AD52" s="14" t="s">
        <v>106</v>
      </c>
      <c r="AE52" s="14" t="s">
        <v>176</v>
      </c>
      <c r="AF52" s="52">
        <v>1</v>
      </c>
    </row>
    <row r="53" spans="1:32" s="26" customFormat="1" ht="17.25" customHeight="1">
      <c r="A53" s="180">
        <v>9973</v>
      </c>
      <c r="B53" s="168" t="s">
        <v>196</v>
      </c>
      <c r="C53" s="176" t="s">
        <v>172</v>
      </c>
      <c r="D53" s="177" t="s">
        <v>153</v>
      </c>
      <c r="E53" s="68">
        <v>12</v>
      </c>
      <c r="F53" s="99" t="s">
        <v>460</v>
      </c>
      <c r="G53" s="99" t="s">
        <v>461</v>
      </c>
      <c r="H53" s="179" t="s">
        <v>462</v>
      </c>
      <c r="I53" s="118">
        <v>211</v>
      </c>
      <c r="J53" s="89">
        <v>12</v>
      </c>
      <c r="K53" s="4">
        <v>0</v>
      </c>
      <c r="L53" s="4">
        <v>0</v>
      </c>
      <c r="M53" s="141">
        <v>0</v>
      </c>
      <c r="N53" s="63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14" t="s">
        <v>106</v>
      </c>
      <c r="U53" s="14"/>
      <c r="V53" s="6"/>
      <c r="W53" s="51" t="s">
        <v>199</v>
      </c>
      <c r="X53" s="51" t="s">
        <v>199</v>
      </c>
      <c r="Y53" s="51" t="s">
        <v>148</v>
      </c>
      <c r="Z53" s="51" t="s">
        <v>199</v>
      </c>
      <c r="AA53" s="51" t="s">
        <v>135</v>
      </c>
      <c r="AB53" s="62"/>
      <c r="AC53" s="14" t="s">
        <v>106</v>
      </c>
      <c r="AD53" s="14" t="s">
        <v>176</v>
      </c>
      <c r="AE53" s="14" t="s">
        <v>176</v>
      </c>
      <c r="AF53" s="52">
        <v>1</v>
      </c>
    </row>
    <row r="54" spans="1:32" s="26" customFormat="1" ht="17.25" customHeight="1">
      <c r="A54" s="180">
        <v>10645</v>
      </c>
      <c r="B54" s="168" t="s">
        <v>196</v>
      </c>
      <c r="C54" s="176" t="s">
        <v>172</v>
      </c>
      <c r="D54" s="177" t="s">
        <v>153</v>
      </c>
      <c r="E54" s="68">
        <v>12</v>
      </c>
      <c r="F54" s="99" t="s">
        <v>460</v>
      </c>
      <c r="G54" s="99" t="s">
        <v>461</v>
      </c>
      <c r="H54" s="179" t="s">
        <v>463</v>
      </c>
      <c r="I54" s="118">
        <v>40</v>
      </c>
      <c r="J54" s="89">
        <v>5</v>
      </c>
      <c r="K54" s="4">
        <v>1</v>
      </c>
      <c r="L54" s="4">
        <v>0</v>
      </c>
      <c r="M54" s="141">
        <v>1</v>
      </c>
      <c r="N54" s="63">
        <v>0.2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14" t="s">
        <v>106</v>
      </c>
      <c r="U54" s="14"/>
      <c r="V54" s="6"/>
      <c r="W54" s="51" t="s">
        <v>148</v>
      </c>
      <c r="X54" s="51" t="s">
        <v>148</v>
      </c>
      <c r="Y54" s="51" t="s">
        <v>148</v>
      </c>
      <c r="Z54" s="51" t="s">
        <v>199</v>
      </c>
      <c r="AA54" s="51" t="s">
        <v>135</v>
      </c>
      <c r="AB54" s="62"/>
      <c r="AC54" s="14" t="s">
        <v>106</v>
      </c>
      <c r="AD54" s="14" t="s">
        <v>106</v>
      </c>
      <c r="AE54" s="14" t="s">
        <v>176</v>
      </c>
      <c r="AF54" s="52">
        <v>1</v>
      </c>
    </row>
    <row r="55" spans="1:32" s="26" customFormat="1" ht="17.25" customHeight="1">
      <c r="A55" s="180">
        <v>12989</v>
      </c>
      <c r="B55" s="168" t="s">
        <v>196</v>
      </c>
      <c r="C55" s="176" t="s">
        <v>172</v>
      </c>
      <c r="D55" s="177" t="s">
        <v>153</v>
      </c>
      <c r="E55" s="68">
        <v>12</v>
      </c>
      <c r="F55" s="99" t="s">
        <v>460</v>
      </c>
      <c r="G55" s="99" t="s">
        <v>461</v>
      </c>
      <c r="H55" s="179" t="s">
        <v>463</v>
      </c>
      <c r="I55" s="118">
        <v>144</v>
      </c>
      <c r="J55" s="89">
        <v>9</v>
      </c>
      <c r="K55" s="4">
        <v>0</v>
      </c>
      <c r="L55" s="4">
        <v>0</v>
      </c>
      <c r="M55" s="141">
        <v>0</v>
      </c>
      <c r="N55" s="63">
        <v>0</v>
      </c>
      <c r="O55" s="7">
        <v>0</v>
      </c>
      <c r="P55" s="7">
        <v>1</v>
      </c>
      <c r="Q55" s="7">
        <v>-1</v>
      </c>
      <c r="R55" s="7">
        <v>1</v>
      </c>
      <c r="S55" s="7">
        <v>14</v>
      </c>
      <c r="T55" s="14" t="s">
        <v>106</v>
      </c>
      <c r="U55" s="14"/>
      <c r="V55" s="6"/>
      <c r="W55" s="51" t="s">
        <v>199</v>
      </c>
      <c r="X55" s="51" t="s">
        <v>199</v>
      </c>
      <c r="Y55" s="51" t="s">
        <v>199</v>
      </c>
      <c r="Z55" s="51" t="s">
        <v>199</v>
      </c>
      <c r="AA55" s="51" t="s">
        <v>102</v>
      </c>
      <c r="AB55" s="62"/>
      <c r="AC55" s="14" t="s">
        <v>106</v>
      </c>
      <c r="AD55" s="14" t="s">
        <v>106</v>
      </c>
      <c r="AE55" s="14" t="s">
        <v>176</v>
      </c>
      <c r="AF55" s="52">
        <v>1</v>
      </c>
    </row>
    <row r="56" spans="1:32" s="26" customFormat="1" ht="17.25" customHeight="1">
      <c r="A56" s="180">
        <v>1819</v>
      </c>
      <c r="B56" s="168" t="s">
        <v>196</v>
      </c>
      <c r="C56" s="176" t="s">
        <v>172</v>
      </c>
      <c r="D56" s="177" t="s">
        <v>153</v>
      </c>
      <c r="E56" s="68">
        <v>13</v>
      </c>
      <c r="F56" s="99" t="s">
        <v>464</v>
      </c>
      <c r="G56" s="99" t="s">
        <v>465</v>
      </c>
      <c r="H56" s="179" t="s">
        <v>466</v>
      </c>
      <c r="I56" s="118">
        <v>99</v>
      </c>
      <c r="J56" s="89">
        <v>6</v>
      </c>
      <c r="K56" s="4">
        <v>1</v>
      </c>
      <c r="L56" s="4">
        <v>0</v>
      </c>
      <c r="M56" s="141">
        <v>1</v>
      </c>
      <c r="N56" s="63">
        <v>0.16666666666666666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14" t="s">
        <v>106</v>
      </c>
      <c r="U56" s="14"/>
      <c r="V56" s="6"/>
      <c r="W56" s="51" t="s">
        <v>199</v>
      </c>
      <c r="X56" s="51" t="s">
        <v>148</v>
      </c>
      <c r="Y56" s="51" t="s">
        <v>199</v>
      </c>
      <c r="Z56" s="51" t="s">
        <v>199</v>
      </c>
      <c r="AA56" s="51" t="s">
        <v>135</v>
      </c>
      <c r="AB56" s="62"/>
      <c r="AC56" s="14" t="s">
        <v>106</v>
      </c>
      <c r="AD56" s="14" t="s">
        <v>106</v>
      </c>
      <c r="AE56" s="14" t="s">
        <v>176</v>
      </c>
      <c r="AF56" s="52">
        <v>1</v>
      </c>
    </row>
    <row r="57" spans="1:32" s="26" customFormat="1" ht="17.25" customHeight="1">
      <c r="A57" s="180">
        <v>3061</v>
      </c>
      <c r="B57" s="168" t="s">
        <v>196</v>
      </c>
      <c r="C57" s="176" t="s">
        <v>172</v>
      </c>
      <c r="D57" s="177" t="s">
        <v>153</v>
      </c>
      <c r="E57" s="68">
        <v>13</v>
      </c>
      <c r="F57" s="99" t="s">
        <v>464</v>
      </c>
      <c r="G57" s="99" t="s">
        <v>465</v>
      </c>
      <c r="H57" s="179" t="s">
        <v>467</v>
      </c>
      <c r="I57" s="118">
        <v>115</v>
      </c>
      <c r="J57" s="89">
        <v>7</v>
      </c>
      <c r="K57" s="4">
        <v>0</v>
      </c>
      <c r="L57" s="4">
        <v>0</v>
      </c>
      <c r="M57" s="141">
        <v>0</v>
      </c>
      <c r="N57" s="63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14" t="s">
        <v>106</v>
      </c>
      <c r="U57" s="14"/>
      <c r="V57" s="6"/>
      <c r="W57" s="51" t="s">
        <v>199</v>
      </c>
      <c r="X57" s="51" t="s">
        <v>148</v>
      </c>
      <c r="Y57" s="51" t="s">
        <v>148</v>
      </c>
      <c r="Z57" s="51" t="s">
        <v>148</v>
      </c>
      <c r="AA57" s="51" t="s">
        <v>135</v>
      </c>
      <c r="AB57" s="62"/>
      <c r="AC57" s="14" t="s">
        <v>106</v>
      </c>
      <c r="AD57" s="14" t="s">
        <v>106</v>
      </c>
      <c r="AE57" s="14" t="s">
        <v>176</v>
      </c>
      <c r="AF57" s="52">
        <v>1</v>
      </c>
    </row>
    <row r="58" spans="1:32" s="26" customFormat="1" ht="17.25" customHeight="1">
      <c r="A58" s="180">
        <v>10176</v>
      </c>
      <c r="B58" s="168" t="s">
        <v>196</v>
      </c>
      <c r="C58" s="176" t="s">
        <v>172</v>
      </c>
      <c r="D58" s="177" t="s">
        <v>153</v>
      </c>
      <c r="E58" s="68">
        <v>13</v>
      </c>
      <c r="F58" s="99" t="s">
        <v>464</v>
      </c>
      <c r="G58" s="99" t="s">
        <v>465</v>
      </c>
      <c r="H58" s="179" t="s">
        <v>468</v>
      </c>
      <c r="I58" s="118">
        <v>90</v>
      </c>
      <c r="J58" s="89">
        <v>6</v>
      </c>
      <c r="K58" s="4">
        <v>4</v>
      </c>
      <c r="L58" s="4">
        <v>0</v>
      </c>
      <c r="M58" s="141">
        <v>4</v>
      </c>
      <c r="N58" s="63">
        <v>0.66666666666666663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14" t="s">
        <v>106</v>
      </c>
      <c r="U58" s="14"/>
      <c r="V58" s="6"/>
      <c r="W58" s="51" t="s">
        <v>199</v>
      </c>
      <c r="X58" s="51" t="s">
        <v>148</v>
      </c>
      <c r="Y58" s="51" t="s">
        <v>199</v>
      </c>
      <c r="Z58" s="51" t="s">
        <v>148</v>
      </c>
      <c r="AA58" s="51" t="s">
        <v>135</v>
      </c>
      <c r="AB58" s="62"/>
      <c r="AC58" s="14" t="s">
        <v>106</v>
      </c>
      <c r="AD58" s="14" t="s">
        <v>176</v>
      </c>
      <c r="AE58" s="14" t="s">
        <v>176</v>
      </c>
      <c r="AF58" s="52">
        <v>1</v>
      </c>
    </row>
    <row r="59" spans="1:32" s="26" customFormat="1" ht="17.25" customHeight="1">
      <c r="A59" s="180">
        <v>12245</v>
      </c>
      <c r="B59" s="168" t="s">
        <v>196</v>
      </c>
      <c r="C59" s="176" t="s">
        <v>172</v>
      </c>
      <c r="D59" s="177" t="s">
        <v>153</v>
      </c>
      <c r="E59" s="68">
        <v>13</v>
      </c>
      <c r="F59" s="99" t="s">
        <v>464</v>
      </c>
      <c r="G59" s="99" t="s">
        <v>465</v>
      </c>
      <c r="H59" s="179" t="s">
        <v>469</v>
      </c>
      <c r="I59" s="118">
        <v>65</v>
      </c>
      <c r="J59" s="89">
        <v>5</v>
      </c>
      <c r="K59" s="4">
        <v>1</v>
      </c>
      <c r="L59" s="4">
        <v>0</v>
      </c>
      <c r="M59" s="141">
        <v>1</v>
      </c>
      <c r="N59" s="63">
        <v>0.2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14" t="s">
        <v>106</v>
      </c>
      <c r="U59" s="14"/>
      <c r="V59" s="6"/>
      <c r="W59" s="51" t="s">
        <v>199</v>
      </c>
      <c r="X59" s="51" t="s">
        <v>199</v>
      </c>
      <c r="Y59" s="51" t="s">
        <v>148</v>
      </c>
      <c r="Z59" s="51" t="s">
        <v>199</v>
      </c>
      <c r="AA59" s="51" t="s">
        <v>135</v>
      </c>
      <c r="AB59" s="62"/>
      <c r="AC59" s="14" t="s">
        <v>106</v>
      </c>
      <c r="AD59" s="14" t="s">
        <v>106</v>
      </c>
      <c r="AE59" s="14" t="s">
        <v>176</v>
      </c>
      <c r="AF59" s="52">
        <v>1</v>
      </c>
    </row>
    <row r="60" spans="1:32" s="26" customFormat="1" ht="17.25" customHeight="1">
      <c r="A60" s="180">
        <v>12529</v>
      </c>
      <c r="B60" s="168" t="s">
        <v>196</v>
      </c>
      <c r="C60" s="176" t="s">
        <v>172</v>
      </c>
      <c r="D60" s="177" t="s">
        <v>153</v>
      </c>
      <c r="E60" s="68">
        <v>13</v>
      </c>
      <c r="F60" s="99" t="s">
        <v>464</v>
      </c>
      <c r="G60" s="99" t="s">
        <v>465</v>
      </c>
      <c r="H60" s="179" t="s">
        <v>470</v>
      </c>
      <c r="I60" s="118">
        <v>156</v>
      </c>
      <c r="J60" s="89">
        <v>9</v>
      </c>
      <c r="K60" s="4">
        <v>1</v>
      </c>
      <c r="L60" s="4">
        <v>0</v>
      </c>
      <c r="M60" s="141">
        <v>1</v>
      </c>
      <c r="N60" s="63">
        <v>0.1111111111111111</v>
      </c>
      <c r="O60" s="7">
        <v>0</v>
      </c>
      <c r="P60" s="7">
        <v>1</v>
      </c>
      <c r="Q60" s="7">
        <v>-1</v>
      </c>
      <c r="R60" s="7">
        <v>0</v>
      </c>
      <c r="S60" s="7">
        <v>0</v>
      </c>
      <c r="T60" s="14" t="s">
        <v>106</v>
      </c>
      <c r="U60" s="14"/>
      <c r="V60" s="6"/>
      <c r="W60" s="51" t="s">
        <v>199</v>
      </c>
      <c r="X60" s="51" t="s">
        <v>199</v>
      </c>
      <c r="Y60" s="51" t="s">
        <v>199</v>
      </c>
      <c r="Z60" s="51" t="s">
        <v>199</v>
      </c>
      <c r="AA60" s="51" t="s">
        <v>102</v>
      </c>
      <c r="AB60" s="62"/>
      <c r="AC60" s="14" t="s">
        <v>106</v>
      </c>
      <c r="AD60" s="14" t="s">
        <v>176</v>
      </c>
      <c r="AE60" s="14" t="s">
        <v>176</v>
      </c>
      <c r="AF60" s="52">
        <v>1</v>
      </c>
    </row>
    <row r="61" spans="1:32" s="26" customFormat="1" ht="17.25" customHeight="1">
      <c r="A61" s="180">
        <v>9240</v>
      </c>
      <c r="B61" s="168" t="s">
        <v>196</v>
      </c>
      <c r="C61" s="176" t="s">
        <v>172</v>
      </c>
      <c r="D61" s="177" t="s">
        <v>153</v>
      </c>
      <c r="E61" s="68">
        <v>14</v>
      </c>
      <c r="F61" s="99" t="s">
        <v>471</v>
      </c>
      <c r="G61" s="99" t="s">
        <v>472</v>
      </c>
      <c r="H61" s="179" t="s">
        <v>473</v>
      </c>
      <c r="I61" s="118">
        <v>221</v>
      </c>
      <c r="J61" s="89">
        <v>13</v>
      </c>
      <c r="K61" s="4">
        <v>1</v>
      </c>
      <c r="L61" s="4">
        <v>0</v>
      </c>
      <c r="M61" s="141">
        <v>1</v>
      </c>
      <c r="N61" s="63">
        <v>7.6923076923076927E-2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14" t="s">
        <v>106</v>
      </c>
      <c r="U61" s="14"/>
      <c r="V61" s="6"/>
      <c r="W61" s="51" t="s">
        <v>199</v>
      </c>
      <c r="X61" s="51" t="s">
        <v>199</v>
      </c>
      <c r="Y61" s="51" t="s">
        <v>199</v>
      </c>
      <c r="Z61" s="51" t="s">
        <v>199</v>
      </c>
      <c r="AA61" s="51" t="s">
        <v>102</v>
      </c>
      <c r="AB61" s="62"/>
      <c r="AC61" s="14" t="s">
        <v>106</v>
      </c>
      <c r="AD61" s="14" t="s">
        <v>176</v>
      </c>
      <c r="AE61" s="14" t="s">
        <v>176</v>
      </c>
      <c r="AF61" s="52">
        <v>1</v>
      </c>
    </row>
    <row r="62" spans="1:32" s="26" customFormat="1" ht="17.25" customHeight="1">
      <c r="A62" s="180">
        <v>12072</v>
      </c>
      <c r="B62" s="168" t="s">
        <v>196</v>
      </c>
      <c r="C62" s="176" t="s">
        <v>172</v>
      </c>
      <c r="D62" s="177" t="s">
        <v>153</v>
      </c>
      <c r="E62" s="68">
        <v>14</v>
      </c>
      <c r="F62" s="99" t="s">
        <v>471</v>
      </c>
      <c r="G62" s="99" t="s">
        <v>472</v>
      </c>
      <c r="H62" s="179" t="s">
        <v>473</v>
      </c>
      <c r="I62" s="118">
        <v>183</v>
      </c>
      <c r="J62" s="89">
        <v>12</v>
      </c>
      <c r="K62" s="4">
        <v>10</v>
      </c>
      <c r="L62" s="4">
        <v>0</v>
      </c>
      <c r="M62" s="141">
        <v>10</v>
      </c>
      <c r="N62" s="63">
        <v>0.83333333333333337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14" t="s">
        <v>106</v>
      </c>
      <c r="U62" s="14"/>
      <c r="V62" s="6"/>
      <c r="W62" s="51" t="s">
        <v>199</v>
      </c>
      <c r="X62" s="51" t="s">
        <v>199</v>
      </c>
      <c r="Y62" s="51" t="s">
        <v>199</v>
      </c>
      <c r="Z62" s="51" t="s">
        <v>199</v>
      </c>
      <c r="AA62" s="51" t="s">
        <v>102</v>
      </c>
      <c r="AB62" s="62"/>
      <c r="AC62" s="14" t="s">
        <v>106</v>
      </c>
      <c r="AD62" s="14" t="s">
        <v>106</v>
      </c>
      <c r="AE62" s="14" t="s">
        <v>176</v>
      </c>
      <c r="AF62" s="52">
        <v>1</v>
      </c>
    </row>
    <row r="63" spans="1:32" s="26" customFormat="1" ht="17.25" customHeight="1">
      <c r="A63" s="180">
        <v>12906</v>
      </c>
      <c r="B63" s="168" t="s">
        <v>196</v>
      </c>
      <c r="C63" s="176" t="s">
        <v>172</v>
      </c>
      <c r="D63" s="177" t="s">
        <v>153</v>
      </c>
      <c r="E63" s="68">
        <v>14</v>
      </c>
      <c r="F63" s="99" t="s">
        <v>471</v>
      </c>
      <c r="G63" s="99" t="s">
        <v>472</v>
      </c>
      <c r="H63" s="179" t="s">
        <v>467</v>
      </c>
      <c r="I63" s="118">
        <v>153</v>
      </c>
      <c r="J63" s="89">
        <v>9</v>
      </c>
      <c r="K63" s="4">
        <v>3</v>
      </c>
      <c r="L63" s="4">
        <v>0</v>
      </c>
      <c r="M63" s="141">
        <v>3</v>
      </c>
      <c r="N63" s="63">
        <v>0.33333333333333331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14" t="s">
        <v>106</v>
      </c>
      <c r="U63" s="14"/>
      <c r="V63" s="6"/>
      <c r="W63" s="51" t="s">
        <v>199</v>
      </c>
      <c r="X63" s="51" t="s">
        <v>199</v>
      </c>
      <c r="Y63" s="51" t="s">
        <v>199</v>
      </c>
      <c r="Z63" s="51" t="s">
        <v>199</v>
      </c>
      <c r="AA63" s="51" t="s">
        <v>102</v>
      </c>
      <c r="AB63" s="62"/>
      <c r="AC63" s="14" t="s">
        <v>106</v>
      </c>
      <c r="AD63" s="14" t="s">
        <v>176</v>
      </c>
      <c r="AE63" s="14" t="s">
        <v>176</v>
      </c>
      <c r="AF63" s="52">
        <v>1</v>
      </c>
    </row>
    <row r="64" spans="1:32" s="26" customFormat="1" ht="17.25" customHeight="1">
      <c r="A64" s="180">
        <v>14614</v>
      </c>
      <c r="B64" s="168" t="s">
        <v>196</v>
      </c>
      <c r="C64" s="176" t="s">
        <v>172</v>
      </c>
      <c r="D64" s="177" t="s">
        <v>153</v>
      </c>
      <c r="E64" s="68">
        <v>14</v>
      </c>
      <c r="F64" s="99" t="s">
        <v>471</v>
      </c>
      <c r="G64" s="99" t="s">
        <v>472</v>
      </c>
      <c r="H64" s="179" t="s">
        <v>467</v>
      </c>
      <c r="I64" s="118">
        <v>103</v>
      </c>
      <c r="J64" s="89">
        <v>6</v>
      </c>
      <c r="K64" s="4">
        <v>3</v>
      </c>
      <c r="L64" s="4">
        <v>0</v>
      </c>
      <c r="M64" s="141">
        <v>3</v>
      </c>
      <c r="N64" s="63">
        <v>0.5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14" t="s">
        <v>106</v>
      </c>
      <c r="U64" s="14"/>
      <c r="V64" s="6"/>
      <c r="W64" s="51" t="s">
        <v>199</v>
      </c>
      <c r="X64" s="51" t="s">
        <v>199</v>
      </c>
      <c r="Y64" s="51" t="s">
        <v>199</v>
      </c>
      <c r="Z64" s="51" t="s">
        <v>199</v>
      </c>
      <c r="AA64" s="51" t="s">
        <v>102</v>
      </c>
      <c r="AB64" s="62"/>
      <c r="AC64" s="14" t="s">
        <v>106</v>
      </c>
      <c r="AD64" s="14" t="s">
        <v>106</v>
      </c>
      <c r="AE64" s="14" t="s">
        <v>176</v>
      </c>
      <c r="AF64" s="52">
        <v>1</v>
      </c>
    </row>
    <row r="65" spans="1:32" s="26" customFormat="1" ht="17.25" customHeight="1">
      <c r="A65" s="180">
        <v>15133</v>
      </c>
      <c r="B65" s="168" t="s">
        <v>196</v>
      </c>
      <c r="C65" s="176" t="s">
        <v>172</v>
      </c>
      <c r="D65" s="177" t="s">
        <v>153</v>
      </c>
      <c r="E65" s="68">
        <v>14</v>
      </c>
      <c r="F65" s="99" t="s">
        <v>471</v>
      </c>
      <c r="G65" s="99" t="s">
        <v>472</v>
      </c>
      <c r="H65" s="179" t="s">
        <v>474</v>
      </c>
      <c r="I65" s="118">
        <v>124</v>
      </c>
      <c r="J65" s="89">
        <v>9</v>
      </c>
      <c r="K65" s="4">
        <v>0</v>
      </c>
      <c r="L65" s="4">
        <v>0</v>
      </c>
      <c r="M65" s="141">
        <v>0</v>
      </c>
      <c r="N65" s="63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14" t="s">
        <v>106</v>
      </c>
      <c r="U65" s="14"/>
      <c r="V65" s="6"/>
      <c r="W65" s="51" t="s">
        <v>199</v>
      </c>
      <c r="X65" s="51" t="s">
        <v>199</v>
      </c>
      <c r="Y65" s="51" t="s">
        <v>199</v>
      </c>
      <c r="Z65" s="51" t="s">
        <v>148</v>
      </c>
      <c r="AA65" s="51" t="s">
        <v>135</v>
      </c>
      <c r="AB65" s="62"/>
      <c r="AC65" s="14" t="s">
        <v>106</v>
      </c>
      <c r="AD65" s="14" t="s">
        <v>106</v>
      </c>
      <c r="AE65" s="14" t="s">
        <v>176</v>
      </c>
      <c r="AF65" s="52">
        <v>1</v>
      </c>
    </row>
    <row r="66" spans="1:32" s="26" customFormat="1" ht="17.25" customHeight="1">
      <c r="A66" s="180">
        <v>17205</v>
      </c>
      <c r="B66" s="168" t="s">
        <v>196</v>
      </c>
      <c r="C66" s="176" t="s">
        <v>172</v>
      </c>
      <c r="D66" s="177" t="s">
        <v>153</v>
      </c>
      <c r="E66" s="68">
        <v>14</v>
      </c>
      <c r="F66" s="99" t="s">
        <v>471</v>
      </c>
      <c r="G66" s="99" t="s">
        <v>472</v>
      </c>
      <c r="H66" s="179" t="s">
        <v>475</v>
      </c>
      <c r="I66" s="118">
        <v>70</v>
      </c>
      <c r="J66" s="89">
        <v>5</v>
      </c>
      <c r="K66" s="4">
        <v>0</v>
      </c>
      <c r="L66" s="4">
        <v>0</v>
      </c>
      <c r="M66" s="141">
        <v>0</v>
      </c>
      <c r="N66" s="63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14" t="s">
        <v>176</v>
      </c>
      <c r="U66" s="14"/>
      <c r="V66" s="6"/>
      <c r="W66" s="51" t="s">
        <v>148</v>
      </c>
      <c r="X66" s="51" t="s">
        <v>148</v>
      </c>
      <c r="Y66" s="51" t="s">
        <v>28</v>
      </c>
      <c r="Z66" s="51" t="s">
        <v>28</v>
      </c>
      <c r="AA66" s="51" t="s">
        <v>135</v>
      </c>
      <c r="AB66" s="62"/>
      <c r="AC66" s="14" t="s">
        <v>106</v>
      </c>
      <c r="AD66" s="14" t="s">
        <v>176</v>
      </c>
      <c r="AE66" s="14" t="s">
        <v>176</v>
      </c>
      <c r="AF66" s="52">
        <v>1</v>
      </c>
    </row>
    <row r="67" spans="1:32" s="26" customFormat="1" ht="17.25" customHeight="1">
      <c r="A67" s="180">
        <v>3054</v>
      </c>
      <c r="B67" s="168" t="s">
        <v>196</v>
      </c>
      <c r="C67" s="176" t="s">
        <v>172</v>
      </c>
      <c r="D67" s="177" t="s">
        <v>153</v>
      </c>
      <c r="E67" s="68">
        <v>15</v>
      </c>
      <c r="F67" s="99" t="s">
        <v>394</v>
      </c>
      <c r="G67" s="99" t="s">
        <v>395</v>
      </c>
      <c r="H67" s="179" t="s">
        <v>396</v>
      </c>
      <c r="I67" s="118">
        <v>180</v>
      </c>
      <c r="J67" s="89">
        <v>10</v>
      </c>
      <c r="K67" s="4">
        <v>1</v>
      </c>
      <c r="L67" s="4">
        <v>0</v>
      </c>
      <c r="M67" s="141">
        <v>1</v>
      </c>
      <c r="N67" s="63">
        <v>0.1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14" t="s">
        <v>106</v>
      </c>
      <c r="U67" s="14"/>
      <c r="V67" s="6"/>
      <c r="W67" s="51" t="s">
        <v>199</v>
      </c>
      <c r="X67" s="51" t="s">
        <v>199</v>
      </c>
      <c r="Y67" s="51" t="s">
        <v>199</v>
      </c>
      <c r="Z67" s="51" t="s">
        <v>199</v>
      </c>
      <c r="AA67" s="51" t="s">
        <v>102</v>
      </c>
      <c r="AB67" s="62"/>
      <c r="AC67" s="14" t="s">
        <v>106</v>
      </c>
      <c r="AD67" s="14" t="s">
        <v>176</v>
      </c>
      <c r="AE67" s="14" t="s">
        <v>176</v>
      </c>
      <c r="AF67" s="52">
        <v>1</v>
      </c>
    </row>
    <row r="68" spans="1:32" s="26" customFormat="1" ht="17.25" customHeight="1">
      <c r="A68" s="180">
        <v>8840</v>
      </c>
      <c r="B68" s="168" t="s">
        <v>196</v>
      </c>
      <c r="C68" s="176" t="s">
        <v>172</v>
      </c>
      <c r="D68" s="177" t="s">
        <v>153</v>
      </c>
      <c r="E68" s="68">
        <v>15</v>
      </c>
      <c r="F68" s="99" t="s">
        <v>394</v>
      </c>
      <c r="G68" s="99" t="s">
        <v>395</v>
      </c>
      <c r="H68" s="179" t="s">
        <v>397</v>
      </c>
      <c r="I68" s="118">
        <v>95</v>
      </c>
      <c r="J68" s="89">
        <v>6</v>
      </c>
      <c r="K68" s="4">
        <v>1</v>
      </c>
      <c r="L68" s="4">
        <v>0</v>
      </c>
      <c r="M68" s="141">
        <v>1</v>
      </c>
      <c r="N68" s="63">
        <v>0.16666666666666666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14" t="s">
        <v>106</v>
      </c>
      <c r="U68" s="14"/>
      <c r="V68" s="6"/>
      <c r="W68" s="51" t="s">
        <v>199</v>
      </c>
      <c r="X68" s="51" t="s">
        <v>199</v>
      </c>
      <c r="Y68" s="51" t="s">
        <v>199</v>
      </c>
      <c r="Z68" s="51" t="s">
        <v>199</v>
      </c>
      <c r="AA68" s="51" t="s">
        <v>102</v>
      </c>
      <c r="AB68" s="62"/>
      <c r="AC68" s="14" t="s">
        <v>106</v>
      </c>
      <c r="AD68" s="14" t="s">
        <v>106</v>
      </c>
      <c r="AE68" s="14" t="s">
        <v>176</v>
      </c>
      <c r="AF68" s="52">
        <v>1</v>
      </c>
    </row>
    <row r="69" spans="1:32" s="26" customFormat="1" ht="17.25" customHeight="1">
      <c r="A69" s="180">
        <v>8898</v>
      </c>
      <c r="B69" s="168" t="s">
        <v>196</v>
      </c>
      <c r="C69" s="176" t="s">
        <v>172</v>
      </c>
      <c r="D69" s="177" t="s">
        <v>153</v>
      </c>
      <c r="E69" s="68">
        <v>15</v>
      </c>
      <c r="F69" s="99" t="s">
        <v>394</v>
      </c>
      <c r="G69" s="99" t="s">
        <v>395</v>
      </c>
      <c r="H69" s="179" t="s">
        <v>398</v>
      </c>
      <c r="I69" s="118">
        <v>183</v>
      </c>
      <c r="J69" s="89">
        <v>11</v>
      </c>
      <c r="K69" s="4">
        <v>0</v>
      </c>
      <c r="L69" s="4">
        <v>0</v>
      </c>
      <c r="M69" s="141">
        <v>0</v>
      </c>
      <c r="N69" s="63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14" t="s">
        <v>176</v>
      </c>
      <c r="U69" s="14"/>
      <c r="V69" s="6"/>
      <c r="W69" s="51" t="s">
        <v>199</v>
      </c>
      <c r="X69" s="51" t="s">
        <v>199</v>
      </c>
      <c r="Y69" s="51" t="s">
        <v>28</v>
      </c>
      <c r="Z69" s="51" t="s">
        <v>28</v>
      </c>
      <c r="AA69" s="51" t="s">
        <v>135</v>
      </c>
      <c r="AB69" s="62"/>
      <c r="AC69" s="14" t="s">
        <v>106</v>
      </c>
      <c r="AD69" s="14" t="s">
        <v>106</v>
      </c>
      <c r="AE69" s="14" t="s">
        <v>176</v>
      </c>
      <c r="AF69" s="52">
        <v>1</v>
      </c>
    </row>
    <row r="70" spans="1:32" s="26" customFormat="1" ht="17.25" customHeight="1">
      <c r="A70" s="180">
        <v>9000</v>
      </c>
      <c r="B70" s="168" t="s">
        <v>196</v>
      </c>
      <c r="C70" s="176" t="s">
        <v>172</v>
      </c>
      <c r="D70" s="177" t="s">
        <v>153</v>
      </c>
      <c r="E70" s="68">
        <v>15</v>
      </c>
      <c r="F70" s="99" t="s">
        <v>394</v>
      </c>
      <c r="G70" s="99" t="s">
        <v>395</v>
      </c>
      <c r="H70" s="179" t="s">
        <v>399</v>
      </c>
      <c r="I70" s="118">
        <v>133</v>
      </c>
      <c r="J70" s="89">
        <v>8</v>
      </c>
      <c r="K70" s="4">
        <v>0</v>
      </c>
      <c r="L70" s="4">
        <v>0</v>
      </c>
      <c r="M70" s="141">
        <v>0</v>
      </c>
      <c r="N70" s="63">
        <v>0</v>
      </c>
      <c r="O70" s="7">
        <v>0</v>
      </c>
      <c r="P70" s="7">
        <v>0</v>
      </c>
      <c r="Q70" s="7">
        <v>0</v>
      </c>
      <c r="R70" s="7">
        <v>2</v>
      </c>
      <c r="S70" s="7">
        <v>26</v>
      </c>
      <c r="T70" s="14" t="s">
        <v>106</v>
      </c>
      <c r="U70" s="14"/>
      <c r="V70" s="6"/>
      <c r="W70" s="51" t="s">
        <v>199</v>
      </c>
      <c r="X70" s="51" t="s">
        <v>199</v>
      </c>
      <c r="Y70" s="51" t="s">
        <v>199</v>
      </c>
      <c r="Z70" s="51" t="s">
        <v>199</v>
      </c>
      <c r="AA70" s="51" t="s">
        <v>102</v>
      </c>
      <c r="AB70" s="62"/>
      <c r="AC70" s="14" t="s">
        <v>106</v>
      </c>
      <c r="AD70" s="14" t="s">
        <v>106</v>
      </c>
      <c r="AE70" s="14" t="s">
        <v>176</v>
      </c>
      <c r="AF70" s="52">
        <v>1</v>
      </c>
    </row>
    <row r="71" spans="1:32" s="26" customFormat="1" ht="17.25" customHeight="1">
      <c r="A71" s="180">
        <v>1317</v>
      </c>
      <c r="B71" s="168" t="s">
        <v>196</v>
      </c>
      <c r="C71" s="176" t="s">
        <v>172</v>
      </c>
      <c r="D71" s="177" t="s">
        <v>153</v>
      </c>
      <c r="E71" s="68">
        <v>16</v>
      </c>
      <c r="F71" s="99" t="s">
        <v>400</v>
      </c>
      <c r="G71" s="99" t="s">
        <v>401</v>
      </c>
      <c r="H71" s="179" t="s">
        <v>402</v>
      </c>
      <c r="I71" s="118">
        <v>119</v>
      </c>
      <c r="J71" s="89">
        <v>6</v>
      </c>
      <c r="K71" s="4">
        <v>0</v>
      </c>
      <c r="L71" s="4">
        <v>0</v>
      </c>
      <c r="M71" s="141">
        <v>0</v>
      </c>
      <c r="N71" s="63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14" t="s">
        <v>106</v>
      </c>
      <c r="U71" s="14"/>
      <c r="V71" s="6"/>
      <c r="W71" s="51" t="s">
        <v>199</v>
      </c>
      <c r="X71" s="51" t="s">
        <v>148</v>
      </c>
      <c r="Y71" s="51" t="s">
        <v>199</v>
      </c>
      <c r="Z71" s="51" t="s">
        <v>148</v>
      </c>
      <c r="AA71" s="51" t="s">
        <v>135</v>
      </c>
      <c r="AB71" s="62"/>
      <c r="AC71" s="14" t="s">
        <v>106</v>
      </c>
      <c r="AD71" s="14" t="s">
        <v>106</v>
      </c>
      <c r="AE71" s="14" t="s">
        <v>176</v>
      </c>
      <c r="AF71" s="52">
        <v>1</v>
      </c>
    </row>
    <row r="72" spans="1:32" s="26" customFormat="1" ht="17.25" customHeight="1">
      <c r="A72" s="180">
        <v>7355</v>
      </c>
      <c r="B72" s="168" t="s">
        <v>196</v>
      </c>
      <c r="C72" s="176" t="s">
        <v>172</v>
      </c>
      <c r="D72" s="177" t="s">
        <v>153</v>
      </c>
      <c r="E72" s="68">
        <v>16</v>
      </c>
      <c r="F72" s="99" t="s">
        <v>400</v>
      </c>
      <c r="G72" s="99" t="s">
        <v>401</v>
      </c>
      <c r="H72" s="179" t="s">
        <v>402</v>
      </c>
      <c r="I72" s="118">
        <v>154</v>
      </c>
      <c r="J72" s="89">
        <v>9</v>
      </c>
      <c r="K72" s="4">
        <v>3</v>
      </c>
      <c r="L72" s="4">
        <v>0</v>
      </c>
      <c r="M72" s="141">
        <v>3</v>
      </c>
      <c r="N72" s="63">
        <v>0.33333333333333331</v>
      </c>
      <c r="O72" s="7">
        <v>1</v>
      </c>
      <c r="P72" s="7">
        <v>1</v>
      </c>
      <c r="Q72" s="7">
        <v>0</v>
      </c>
      <c r="R72" s="7">
        <v>0</v>
      </c>
      <c r="S72" s="7">
        <v>0</v>
      </c>
      <c r="T72" s="14" t="s">
        <v>106</v>
      </c>
      <c r="U72" s="14"/>
      <c r="V72" s="6"/>
      <c r="W72" s="51" t="s">
        <v>199</v>
      </c>
      <c r="X72" s="51" t="s">
        <v>199</v>
      </c>
      <c r="Y72" s="51" t="s">
        <v>199</v>
      </c>
      <c r="Z72" s="51" t="s">
        <v>199</v>
      </c>
      <c r="AA72" s="51" t="s">
        <v>102</v>
      </c>
      <c r="AB72" s="62"/>
      <c r="AC72" s="14" t="s">
        <v>106</v>
      </c>
      <c r="AD72" s="14" t="s">
        <v>176</v>
      </c>
      <c r="AE72" s="14" t="s">
        <v>176</v>
      </c>
      <c r="AF72" s="52">
        <v>1</v>
      </c>
    </row>
    <row r="73" spans="1:32" s="26" customFormat="1" ht="17.25" customHeight="1">
      <c r="A73" s="180">
        <v>9338</v>
      </c>
      <c r="B73" s="168" t="s">
        <v>196</v>
      </c>
      <c r="C73" s="176" t="s">
        <v>172</v>
      </c>
      <c r="D73" s="177" t="s">
        <v>153</v>
      </c>
      <c r="E73" s="68">
        <v>16</v>
      </c>
      <c r="F73" s="99" t="s">
        <v>400</v>
      </c>
      <c r="G73" s="99" t="s">
        <v>401</v>
      </c>
      <c r="H73" s="179" t="s">
        <v>402</v>
      </c>
      <c r="I73" s="118">
        <v>83</v>
      </c>
      <c r="J73" s="89">
        <v>5</v>
      </c>
      <c r="K73" s="4">
        <v>0</v>
      </c>
      <c r="L73" s="4">
        <v>0</v>
      </c>
      <c r="M73" s="141">
        <v>0</v>
      </c>
      <c r="N73" s="63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14" t="s">
        <v>106</v>
      </c>
      <c r="U73" s="14"/>
      <c r="V73" s="6"/>
      <c r="W73" s="51" t="s">
        <v>199</v>
      </c>
      <c r="X73" s="51" t="s">
        <v>199</v>
      </c>
      <c r="Y73" s="51" t="s">
        <v>199</v>
      </c>
      <c r="Z73" s="51" t="s">
        <v>199</v>
      </c>
      <c r="AA73" s="51" t="s">
        <v>102</v>
      </c>
      <c r="AB73" s="62"/>
      <c r="AC73" s="14" t="s">
        <v>106</v>
      </c>
      <c r="AD73" s="14" t="s">
        <v>106</v>
      </c>
      <c r="AE73" s="14" t="s">
        <v>176</v>
      </c>
      <c r="AF73" s="52">
        <v>1</v>
      </c>
    </row>
    <row r="74" spans="1:32" s="26" customFormat="1" ht="17.25" customHeight="1">
      <c r="A74" s="180">
        <v>10612</v>
      </c>
      <c r="B74" s="168" t="s">
        <v>196</v>
      </c>
      <c r="C74" s="176" t="s">
        <v>172</v>
      </c>
      <c r="D74" s="177" t="s">
        <v>153</v>
      </c>
      <c r="E74" s="68">
        <v>16</v>
      </c>
      <c r="F74" s="99" t="s">
        <v>400</v>
      </c>
      <c r="G74" s="99" t="s">
        <v>401</v>
      </c>
      <c r="H74" s="179" t="s">
        <v>402</v>
      </c>
      <c r="I74" s="118">
        <v>77</v>
      </c>
      <c r="J74" s="89">
        <v>5</v>
      </c>
      <c r="K74" s="4">
        <v>0</v>
      </c>
      <c r="L74" s="4">
        <v>0</v>
      </c>
      <c r="M74" s="141">
        <v>0</v>
      </c>
      <c r="N74" s="63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14" t="s">
        <v>106</v>
      </c>
      <c r="U74" s="14"/>
      <c r="V74" s="6"/>
      <c r="W74" s="51" t="s">
        <v>199</v>
      </c>
      <c r="X74" s="51" t="s">
        <v>199</v>
      </c>
      <c r="Y74" s="51" t="s">
        <v>28</v>
      </c>
      <c r="Z74" s="51" t="s">
        <v>199</v>
      </c>
      <c r="AA74" s="51" t="s">
        <v>135</v>
      </c>
      <c r="AB74" s="62"/>
      <c r="AC74" s="14" t="s">
        <v>106</v>
      </c>
      <c r="AD74" s="14" t="s">
        <v>106</v>
      </c>
      <c r="AE74" s="14" t="s">
        <v>176</v>
      </c>
      <c r="AF74" s="52">
        <v>1</v>
      </c>
    </row>
    <row r="75" spans="1:32" s="26" customFormat="1" ht="17.25" customHeight="1">
      <c r="A75" s="180">
        <v>5013</v>
      </c>
      <c r="B75" s="168" t="s">
        <v>196</v>
      </c>
      <c r="C75" s="176" t="s">
        <v>172</v>
      </c>
      <c r="D75" s="177" t="s">
        <v>153</v>
      </c>
      <c r="E75" s="68">
        <v>17</v>
      </c>
      <c r="F75" s="99" t="s">
        <v>403</v>
      </c>
      <c r="G75" s="99" t="s">
        <v>404</v>
      </c>
      <c r="H75" s="179" t="s">
        <v>405</v>
      </c>
      <c r="I75" s="118">
        <v>237</v>
      </c>
      <c r="J75" s="89">
        <v>14</v>
      </c>
      <c r="K75" s="4">
        <v>0</v>
      </c>
      <c r="L75" s="4">
        <v>0</v>
      </c>
      <c r="M75" s="141">
        <v>0</v>
      </c>
      <c r="N75" s="63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14" t="s">
        <v>106</v>
      </c>
      <c r="U75" s="14"/>
      <c r="V75" s="6"/>
      <c r="W75" s="51" t="s">
        <v>199</v>
      </c>
      <c r="X75" s="51" t="s">
        <v>199</v>
      </c>
      <c r="Y75" s="51" t="s">
        <v>199</v>
      </c>
      <c r="Z75" s="51" t="s">
        <v>199</v>
      </c>
      <c r="AA75" s="51" t="s">
        <v>102</v>
      </c>
      <c r="AB75" s="62"/>
      <c r="AC75" s="14" t="s">
        <v>106</v>
      </c>
      <c r="AD75" s="14" t="s">
        <v>106</v>
      </c>
      <c r="AE75" s="14" t="s">
        <v>176</v>
      </c>
      <c r="AF75" s="52">
        <v>1</v>
      </c>
    </row>
    <row r="76" spans="1:32" s="26" customFormat="1" ht="17.25" customHeight="1">
      <c r="A76" s="180">
        <v>8779</v>
      </c>
      <c r="B76" s="168" t="s">
        <v>196</v>
      </c>
      <c r="C76" s="176" t="s">
        <v>172</v>
      </c>
      <c r="D76" s="177" t="s">
        <v>153</v>
      </c>
      <c r="E76" s="68">
        <v>17</v>
      </c>
      <c r="F76" s="99" t="s">
        <v>403</v>
      </c>
      <c r="G76" s="99" t="s">
        <v>404</v>
      </c>
      <c r="H76" s="179" t="s">
        <v>406</v>
      </c>
      <c r="I76" s="118">
        <v>178</v>
      </c>
      <c r="J76" s="89">
        <v>11</v>
      </c>
      <c r="K76" s="4">
        <v>0</v>
      </c>
      <c r="L76" s="4">
        <v>0</v>
      </c>
      <c r="M76" s="141">
        <v>0</v>
      </c>
      <c r="N76" s="63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14" t="s">
        <v>106</v>
      </c>
      <c r="U76" s="14"/>
      <c r="V76" s="6"/>
      <c r="W76" s="51" t="s">
        <v>199</v>
      </c>
      <c r="X76" s="51" t="s">
        <v>148</v>
      </c>
      <c r="Y76" s="51" t="s">
        <v>199</v>
      </c>
      <c r="Z76" s="51" t="s">
        <v>199</v>
      </c>
      <c r="AA76" s="51" t="s">
        <v>135</v>
      </c>
      <c r="AB76" s="62"/>
      <c r="AC76" s="14" t="s">
        <v>106</v>
      </c>
      <c r="AD76" s="14" t="s">
        <v>106</v>
      </c>
      <c r="AE76" s="14" t="s">
        <v>176</v>
      </c>
      <c r="AF76" s="52">
        <v>1</v>
      </c>
    </row>
    <row r="77" spans="1:32" s="26" customFormat="1" ht="17.25" customHeight="1">
      <c r="A77" s="180">
        <v>8932</v>
      </c>
      <c r="B77" s="168" t="s">
        <v>196</v>
      </c>
      <c r="C77" s="176" t="s">
        <v>172</v>
      </c>
      <c r="D77" s="177" t="s">
        <v>153</v>
      </c>
      <c r="E77" s="68">
        <v>17</v>
      </c>
      <c r="F77" s="99" t="s">
        <v>403</v>
      </c>
      <c r="G77" s="99" t="s">
        <v>404</v>
      </c>
      <c r="H77" s="179" t="s">
        <v>407</v>
      </c>
      <c r="I77" s="118">
        <v>108</v>
      </c>
      <c r="J77" s="89">
        <v>6</v>
      </c>
      <c r="K77" s="4">
        <v>0</v>
      </c>
      <c r="L77" s="4">
        <v>0</v>
      </c>
      <c r="M77" s="141">
        <v>0</v>
      </c>
      <c r="N77" s="63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14" t="s">
        <v>106</v>
      </c>
      <c r="U77" s="14"/>
      <c r="V77" s="6"/>
      <c r="W77" s="51" t="s">
        <v>199</v>
      </c>
      <c r="X77" s="51" t="s">
        <v>199</v>
      </c>
      <c r="Y77" s="51" t="s">
        <v>199</v>
      </c>
      <c r="Z77" s="51" t="s">
        <v>199</v>
      </c>
      <c r="AA77" s="51" t="s">
        <v>135</v>
      </c>
      <c r="AB77" s="62"/>
      <c r="AC77" s="14" t="s">
        <v>106</v>
      </c>
      <c r="AD77" s="14" t="s">
        <v>176</v>
      </c>
      <c r="AE77" s="14" t="s">
        <v>176</v>
      </c>
      <c r="AF77" s="52">
        <v>1</v>
      </c>
    </row>
    <row r="78" spans="1:32" s="26" customFormat="1" ht="17.25" customHeight="1">
      <c r="A78" s="180">
        <v>1114</v>
      </c>
      <c r="B78" s="168" t="s">
        <v>196</v>
      </c>
      <c r="C78" s="176" t="s">
        <v>172</v>
      </c>
      <c r="D78" s="177" t="s">
        <v>153</v>
      </c>
      <c r="E78" s="68">
        <v>18</v>
      </c>
      <c r="F78" s="99" t="s">
        <v>408</v>
      </c>
      <c r="G78" s="99" t="s">
        <v>409</v>
      </c>
      <c r="H78" s="179" t="s">
        <v>410</v>
      </c>
      <c r="I78" s="118">
        <v>270</v>
      </c>
      <c r="J78" s="89">
        <v>15</v>
      </c>
      <c r="K78" s="4">
        <v>0</v>
      </c>
      <c r="L78" s="4">
        <v>0</v>
      </c>
      <c r="M78" s="141">
        <v>0</v>
      </c>
      <c r="N78" s="63">
        <v>0</v>
      </c>
      <c r="O78" s="7">
        <v>0</v>
      </c>
      <c r="P78" s="7">
        <v>1</v>
      </c>
      <c r="Q78" s="7">
        <v>-1</v>
      </c>
      <c r="R78" s="7">
        <v>0</v>
      </c>
      <c r="S78" s="7">
        <v>0</v>
      </c>
      <c r="T78" s="14" t="s">
        <v>176</v>
      </c>
      <c r="U78" s="14"/>
      <c r="V78" s="6"/>
      <c r="W78" s="51" t="s">
        <v>199</v>
      </c>
      <c r="X78" s="51" t="s">
        <v>28</v>
      </c>
      <c r="Y78" s="51" t="s">
        <v>28</v>
      </c>
      <c r="Z78" s="51" t="s">
        <v>28</v>
      </c>
      <c r="AA78" s="51" t="s">
        <v>135</v>
      </c>
      <c r="AB78" s="62"/>
      <c r="AC78" s="14" t="s">
        <v>106</v>
      </c>
      <c r="AD78" s="14" t="s">
        <v>176</v>
      </c>
      <c r="AE78" s="14" t="s">
        <v>176</v>
      </c>
      <c r="AF78" s="52">
        <v>0</v>
      </c>
    </row>
    <row r="79" spans="1:32" s="26" customFormat="1" ht="17.25" customHeight="1">
      <c r="A79" s="180">
        <v>1514</v>
      </c>
      <c r="B79" s="168" t="s">
        <v>196</v>
      </c>
      <c r="C79" s="176" t="s">
        <v>172</v>
      </c>
      <c r="D79" s="177" t="s">
        <v>153</v>
      </c>
      <c r="E79" s="68">
        <v>18</v>
      </c>
      <c r="F79" s="99" t="s">
        <v>408</v>
      </c>
      <c r="G79" s="99" t="s">
        <v>409</v>
      </c>
      <c r="H79" s="179" t="s">
        <v>391</v>
      </c>
      <c r="I79" s="118">
        <v>249</v>
      </c>
      <c r="J79" s="89">
        <v>15</v>
      </c>
      <c r="K79" s="4">
        <v>0</v>
      </c>
      <c r="L79" s="4">
        <v>0</v>
      </c>
      <c r="M79" s="141">
        <v>0</v>
      </c>
      <c r="N79" s="63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14" t="s">
        <v>106</v>
      </c>
      <c r="U79" s="14"/>
      <c r="V79" s="6"/>
      <c r="W79" s="51" t="s">
        <v>199</v>
      </c>
      <c r="X79" s="51" t="s">
        <v>199</v>
      </c>
      <c r="Y79" s="51" t="s">
        <v>199</v>
      </c>
      <c r="Z79" s="51" t="s">
        <v>199</v>
      </c>
      <c r="AA79" s="51" t="s">
        <v>102</v>
      </c>
      <c r="AB79" s="62"/>
      <c r="AC79" s="14" t="s">
        <v>106</v>
      </c>
      <c r="AD79" s="14" t="s">
        <v>106</v>
      </c>
      <c r="AE79" s="14" t="s">
        <v>176</v>
      </c>
      <c r="AF79" s="52">
        <v>0</v>
      </c>
    </row>
    <row r="80" spans="1:32" s="26" customFormat="1" ht="17.25" customHeight="1">
      <c r="A80" s="180">
        <v>10800</v>
      </c>
      <c r="B80" s="168" t="s">
        <v>196</v>
      </c>
      <c r="C80" s="176" t="s">
        <v>172</v>
      </c>
      <c r="D80" s="177" t="s">
        <v>153</v>
      </c>
      <c r="E80" s="68">
        <v>18</v>
      </c>
      <c r="F80" s="99" t="s">
        <v>408</v>
      </c>
      <c r="G80" s="99" t="s">
        <v>409</v>
      </c>
      <c r="H80" s="179" t="s">
        <v>411</v>
      </c>
      <c r="I80" s="118">
        <v>91</v>
      </c>
      <c r="J80" s="89">
        <v>5</v>
      </c>
      <c r="K80" s="4">
        <v>0</v>
      </c>
      <c r="L80" s="4">
        <v>0</v>
      </c>
      <c r="M80" s="141">
        <v>0</v>
      </c>
      <c r="N80" s="63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14" t="s">
        <v>106</v>
      </c>
      <c r="U80" s="14"/>
      <c r="V80" s="6"/>
      <c r="W80" s="51" t="s">
        <v>148</v>
      </c>
      <c r="X80" s="51" t="s">
        <v>148</v>
      </c>
      <c r="Y80" s="51" t="s">
        <v>148</v>
      </c>
      <c r="Z80" s="51" t="s">
        <v>199</v>
      </c>
      <c r="AA80" s="51" t="s">
        <v>135</v>
      </c>
      <c r="AB80" s="62"/>
      <c r="AC80" s="14" t="s">
        <v>106</v>
      </c>
      <c r="AD80" s="14" t="s">
        <v>176</v>
      </c>
      <c r="AE80" s="14" t="s">
        <v>176</v>
      </c>
      <c r="AF80" s="52">
        <v>0</v>
      </c>
    </row>
    <row r="81" spans="1:32" s="26" customFormat="1" ht="17.25" customHeight="1">
      <c r="A81" s="180">
        <v>13397</v>
      </c>
      <c r="B81" s="168" t="s">
        <v>196</v>
      </c>
      <c r="C81" s="176" t="s">
        <v>172</v>
      </c>
      <c r="D81" s="177" t="s">
        <v>153</v>
      </c>
      <c r="E81" s="68">
        <v>18</v>
      </c>
      <c r="F81" s="99" t="s">
        <v>408</v>
      </c>
      <c r="G81" s="99" t="s">
        <v>409</v>
      </c>
      <c r="H81" s="179" t="s">
        <v>410</v>
      </c>
      <c r="I81" s="118">
        <v>138</v>
      </c>
      <c r="J81" s="89">
        <v>8</v>
      </c>
      <c r="K81" s="4">
        <v>2</v>
      </c>
      <c r="L81" s="4">
        <v>0</v>
      </c>
      <c r="M81" s="141">
        <v>2</v>
      </c>
      <c r="N81" s="63">
        <v>0.25</v>
      </c>
      <c r="O81" s="7">
        <v>1</v>
      </c>
      <c r="P81" s="7">
        <v>1</v>
      </c>
      <c r="Q81" s="7">
        <v>0</v>
      </c>
      <c r="R81" s="7">
        <v>0</v>
      </c>
      <c r="S81" s="7">
        <v>0</v>
      </c>
      <c r="T81" s="14" t="s">
        <v>106</v>
      </c>
      <c r="U81" s="14"/>
      <c r="V81" s="6"/>
      <c r="W81" s="51" t="s">
        <v>199</v>
      </c>
      <c r="X81" s="51" t="s">
        <v>199</v>
      </c>
      <c r="Y81" s="51" t="s">
        <v>199</v>
      </c>
      <c r="Z81" s="51" t="s">
        <v>199</v>
      </c>
      <c r="AA81" s="51" t="s">
        <v>102</v>
      </c>
      <c r="AB81" s="62"/>
      <c r="AC81" s="14" t="s">
        <v>106</v>
      </c>
      <c r="AD81" s="14" t="s">
        <v>106</v>
      </c>
      <c r="AE81" s="14" t="s">
        <v>176</v>
      </c>
      <c r="AF81" s="52">
        <v>0</v>
      </c>
    </row>
    <row r="82" spans="1:32" s="26" customFormat="1" ht="17.25" customHeight="1">
      <c r="A82" s="180">
        <v>6170</v>
      </c>
      <c r="B82" s="168" t="s">
        <v>196</v>
      </c>
      <c r="C82" s="176" t="s">
        <v>172</v>
      </c>
      <c r="D82" s="177" t="s">
        <v>153</v>
      </c>
      <c r="E82" s="68">
        <v>19</v>
      </c>
      <c r="F82" s="99" t="s">
        <v>412</v>
      </c>
      <c r="G82" s="99" t="s">
        <v>413</v>
      </c>
      <c r="H82" s="179" t="s">
        <v>402</v>
      </c>
      <c r="I82" s="118">
        <v>122</v>
      </c>
      <c r="J82" s="89">
        <v>5</v>
      </c>
      <c r="K82" s="4">
        <v>0</v>
      </c>
      <c r="L82" s="4">
        <v>0</v>
      </c>
      <c r="M82" s="141">
        <v>0</v>
      </c>
      <c r="N82" s="63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14" t="s">
        <v>106</v>
      </c>
      <c r="U82" s="14"/>
      <c r="V82" s="6"/>
      <c r="W82" s="51" t="s">
        <v>199</v>
      </c>
      <c r="X82" s="51" t="s">
        <v>199</v>
      </c>
      <c r="Y82" s="51" t="s">
        <v>199</v>
      </c>
      <c r="Z82" s="51" t="s">
        <v>199</v>
      </c>
      <c r="AA82" s="51" t="s">
        <v>102</v>
      </c>
      <c r="AB82" s="62"/>
      <c r="AC82" s="14" t="s">
        <v>106</v>
      </c>
      <c r="AD82" s="14" t="s">
        <v>176</v>
      </c>
      <c r="AE82" s="14" t="s">
        <v>176</v>
      </c>
      <c r="AF82" s="52">
        <v>0</v>
      </c>
    </row>
    <row r="83" spans="1:32" s="26" customFormat="1" ht="17.25" customHeight="1">
      <c r="A83" s="180">
        <v>7657</v>
      </c>
      <c r="B83" s="168" t="s">
        <v>196</v>
      </c>
      <c r="C83" s="176" t="s">
        <v>172</v>
      </c>
      <c r="D83" s="177" t="s">
        <v>153</v>
      </c>
      <c r="E83" s="68">
        <v>19</v>
      </c>
      <c r="F83" s="99" t="s">
        <v>412</v>
      </c>
      <c r="G83" s="99" t="s">
        <v>413</v>
      </c>
      <c r="H83" s="179" t="s">
        <v>414</v>
      </c>
      <c r="I83" s="118">
        <v>83</v>
      </c>
      <c r="J83" s="89">
        <v>5</v>
      </c>
      <c r="K83" s="4">
        <v>0</v>
      </c>
      <c r="L83" s="4">
        <v>0</v>
      </c>
      <c r="M83" s="141">
        <v>0</v>
      </c>
      <c r="N83" s="63">
        <v>0</v>
      </c>
      <c r="O83" s="7">
        <v>1</v>
      </c>
      <c r="P83" s="7">
        <v>1</v>
      </c>
      <c r="Q83" s="7">
        <v>0</v>
      </c>
      <c r="R83" s="7">
        <v>0</v>
      </c>
      <c r="S83" s="7">
        <v>0</v>
      </c>
      <c r="T83" s="14" t="s">
        <v>106</v>
      </c>
      <c r="U83" s="14"/>
      <c r="V83" s="6"/>
      <c r="W83" s="51" t="s">
        <v>199</v>
      </c>
      <c r="X83" s="51" t="s">
        <v>199</v>
      </c>
      <c r="Y83" s="51" t="s">
        <v>199</v>
      </c>
      <c r="Z83" s="51" t="s">
        <v>148</v>
      </c>
      <c r="AA83" s="51" t="s">
        <v>135</v>
      </c>
      <c r="AB83" s="62"/>
      <c r="AC83" s="14" t="s">
        <v>106</v>
      </c>
      <c r="AD83" s="14" t="s">
        <v>176</v>
      </c>
      <c r="AE83" s="14" t="s">
        <v>176</v>
      </c>
      <c r="AF83" s="52">
        <v>0</v>
      </c>
    </row>
    <row r="84" spans="1:32" s="26" customFormat="1" ht="17.25" customHeight="1">
      <c r="A84" s="180">
        <v>13819</v>
      </c>
      <c r="B84" s="168" t="s">
        <v>196</v>
      </c>
      <c r="C84" s="176" t="s">
        <v>172</v>
      </c>
      <c r="D84" s="177" t="s">
        <v>153</v>
      </c>
      <c r="E84" s="68">
        <v>19</v>
      </c>
      <c r="F84" s="99" t="s">
        <v>412</v>
      </c>
      <c r="G84" s="99" t="s">
        <v>413</v>
      </c>
      <c r="H84" s="179" t="s">
        <v>402</v>
      </c>
      <c r="I84" s="118">
        <v>100</v>
      </c>
      <c r="J84" s="89">
        <v>6</v>
      </c>
      <c r="K84" s="4">
        <v>0</v>
      </c>
      <c r="L84" s="4">
        <v>0</v>
      </c>
      <c r="M84" s="141">
        <v>0</v>
      </c>
      <c r="N84" s="63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14" t="s">
        <v>106</v>
      </c>
      <c r="U84" s="14"/>
      <c r="V84" s="6"/>
      <c r="W84" s="51" t="s">
        <v>199</v>
      </c>
      <c r="X84" s="51" t="s">
        <v>199</v>
      </c>
      <c r="Y84" s="51" t="s">
        <v>199</v>
      </c>
      <c r="Z84" s="51" t="s">
        <v>148</v>
      </c>
      <c r="AA84" s="51" t="s">
        <v>135</v>
      </c>
      <c r="AB84" s="62"/>
      <c r="AC84" s="14" t="s">
        <v>106</v>
      </c>
      <c r="AD84" s="14" t="s">
        <v>176</v>
      </c>
      <c r="AE84" s="14" t="s">
        <v>176</v>
      </c>
      <c r="AF84" s="52">
        <v>0</v>
      </c>
    </row>
    <row r="85" spans="1:32" s="26" customFormat="1" ht="17.25" customHeight="1">
      <c r="A85" s="180">
        <v>16362</v>
      </c>
      <c r="B85" s="168" t="s">
        <v>196</v>
      </c>
      <c r="C85" s="176" t="s">
        <v>172</v>
      </c>
      <c r="D85" s="177" t="s">
        <v>153</v>
      </c>
      <c r="E85" s="68">
        <v>19</v>
      </c>
      <c r="F85" s="99" t="s">
        <v>412</v>
      </c>
      <c r="G85" s="99" t="s">
        <v>413</v>
      </c>
      <c r="H85" s="179" t="s">
        <v>402</v>
      </c>
      <c r="I85" s="118">
        <v>54</v>
      </c>
      <c r="J85" s="89">
        <v>5</v>
      </c>
      <c r="K85" s="4">
        <v>0</v>
      </c>
      <c r="L85" s="4">
        <v>0</v>
      </c>
      <c r="M85" s="141">
        <v>0</v>
      </c>
      <c r="N85" s="63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14" t="s">
        <v>106</v>
      </c>
      <c r="U85" s="14"/>
      <c r="V85" s="6"/>
      <c r="W85" s="51" t="s">
        <v>199</v>
      </c>
      <c r="X85" s="51" t="s">
        <v>148</v>
      </c>
      <c r="Y85" s="51" t="s">
        <v>148</v>
      </c>
      <c r="Z85" s="51" t="s">
        <v>148</v>
      </c>
      <c r="AA85" s="51" t="s">
        <v>135</v>
      </c>
      <c r="AB85" s="62"/>
      <c r="AC85" s="14" t="s">
        <v>106</v>
      </c>
      <c r="AD85" s="14" t="s">
        <v>106</v>
      </c>
      <c r="AE85" s="14" t="s">
        <v>176</v>
      </c>
      <c r="AF85" s="52">
        <v>0</v>
      </c>
    </row>
    <row r="86" spans="1:32" s="26" customFormat="1" ht="17.25" customHeight="1">
      <c r="A86" s="180">
        <v>4761</v>
      </c>
      <c r="B86" s="168" t="s">
        <v>196</v>
      </c>
      <c r="C86" s="176" t="s">
        <v>172</v>
      </c>
      <c r="D86" s="177" t="s">
        <v>153</v>
      </c>
      <c r="E86" s="68">
        <v>20</v>
      </c>
      <c r="F86" s="99" t="s">
        <v>415</v>
      </c>
      <c r="G86" s="99" t="s">
        <v>416</v>
      </c>
      <c r="H86" s="179" t="s">
        <v>417</v>
      </c>
      <c r="I86" s="118">
        <v>93</v>
      </c>
      <c r="J86" s="89">
        <v>5</v>
      </c>
      <c r="K86" s="4">
        <v>0</v>
      </c>
      <c r="L86" s="4">
        <v>0</v>
      </c>
      <c r="M86" s="141">
        <v>0</v>
      </c>
      <c r="N86" s="63">
        <v>0</v>
      </c>
      <c r="O86" s="7">
        <v>1</v>
      </c>
      <c r="P86" s="7">
        <v>0</v>
      </c>
      <c r="Q86" s="7">
        <v>1</v>
      </c>
      <c r="R86" s="7">
        <v>0</v>
      </c>
      <c r="S86" s="7">
        <v>0</v>
      </c>
      <c r="T86" s="14" t="s">
        <v>106</v>
      </c>
      <c r="U86" s="14"/>
      <c r="V86" s="6"/>
      <c r="W86" s="51" t="s">
        <v>199</v>
      </c>
      <c r="X86" s="51" t="s">
        <v>148</v>
      </c>
      <c r="Y86" s="51" t="s">
        <v>148</v>
      </c>
      <c r="Z86" s="51" t="s">
        <v>199</v>
      </c>
      <c r="AA86" s="51" t="s">
        <v>135</v>
      </c>
      <c r="AB86" s="62"/>
      <c r="AC86" s="14" t="s">
        <v>106</v>
      </c>
      <c r="AD86" s="14" t="s">
        <v>106</v>
      </c>
      <c r="AE86" s="14" t="s">
        <v>176</v>
      </c>
      <c r="AF86" s="52">
        <v>1</v>
      </c>
    </row>
    <row r="87" spans="1:32" s="26" customFormat="1" ht="17.25" customHeight="1">
      <c r="A87" s="180">
        <v>8743</v>
      </c>
      <c r="B87" s="168" t="s">
        <v>196</v>
      </c>
      <c r="C87" s="176" t="s">
        <v>172</v>
      </c>
      <c r="D87" s="177" t="s">
        <v>153</v>
      </c>
      <c r="E87" s="68">
        <v>20</v>
      </c>
      <c r="F87" s="99" t="s">
        <v>415</v>
      </c>
      <c r="G87" s="99" t="s">
        <v>416</v>
      </c>
      <c r="H87" s="179" t="s">
        <v>418</v>
      </c>
      <c r="I87" s="118">
        <v>124</v>
      </c>
      <c r="J87" s="89">
        <v>7</v>
      </c>
      <c r="K87" s="4">
        <v>0</v>
      </c>
      <c r="L87" s="4">
        <v>0</v>
      </c>
      <c r="M87" s="141">
        <v>0</v>
      </c>
      <c r="N87" s="63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14" t="s">
        <v>106</v>
      </c>
      <c r="U87" s="14"/>
      <c r="V87" s="6"/>
      <c r="W87" s="51" t="s">
        <v>199</v>
      </c>
      <c r="X87" s="51" t="s">
        <v>199</v>
      </c>
      <c r="Y87" s="51" t="s">
        <v>199</v>
      </c>
      <c r="Z87" s="51" t="s">
        <v>199</v>
      </c>
      <c r="AA87" s="51" t="s">
        <v>102</v>
      </c>
      <c r="AB87" s="62"/>
      <c r="AC87" s="14" t="s">
        <v>106</v>
      </c>
      <c r="AD87" s="14" t="s">
        <v>106</v>
      </c>
      <c r="AE87" s="14" t="s">
        <v>176</v>
      </c>
      <c r="AF87" s="52">
        <v>1</v>
      </c>
    </row>
    <row r="88" spans="1:32" s="26" customFormat="1" ht="17.25" customHeight="1">
      <c r="A88" s="180">
        <v>8906</v>
      </c>
      <c r="B88" s="168" t="s">
        <v>196</v>
      </c>
      <c r="C88" s="176" t="s">
        <v>172</v>
      </c>
      <c r="D88" s="177" t="s">
        <v>153</v>
      </c>
      <c r="E88" s="68">
        <v>20</v>
      </c>
      <c r="F88" s="99" t="s">
        <v>415</v>
      </c>
      <c r="G88" s="99" t="s">
        <v>416</v>
      </c>
      <c r="H88" s="179" t="s">
        <v>410</v>
      </c>
      <c r="I88" s="118">
        <v>78</v>
      </c>
      <c r="J88" s="89">
        <v>5</v>
      </c>
      <c r="K88" s="4">
        <v>1</v>
      </c>
      <c r="L88" s="4">
        <v>0</v>
      </c>
      <c r="M88" s="141">
        <v>1</v>
      </c>
      <c r="N88" s="63">
        <v>0.2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14" t="s">
        <v>106</v>
      </c>
      <c r="U88" s="14"/>
      <c r="V88" s="6"/>
      <c r="W88" s="51" t="s">
        <v>199</v>
      </c>
      <c r="X88" s="51" t="s">
        <v>199</v>
      </c>
      <c r="Y88" s="51" t="s">
        <v>199</v>
      </c>
      <c r="Z88" s="51" t="s">
        <v>199</v>
      </c>
      <c r="AA88" s="51" t="s">
        <v>102</v>
      </c>
      <c r="AB88" s="62"/>
      <c r="AC88" s="14" t="s">
        <v>106</v>
      </c>
      <c r="AD88" s="14" t="s">
        <v>106</v>
      </c>
      <c r="AE88" s="14" t="s">
        <v>176</v>
      </c>
      <c r="AF88" s="52">
        <v>1</v>
      </c>
    </row>
    <row r="89" spans="1:32" s="26" customFormat="1" ht="17.25" customHeight="1">
      <c r="A89" s="180">
        <v>12060</v>
      </c>
      <c r="B89" s="168" t="s">
        <v>196</v>
      </c>
      <c r="C89" s="176" t="s">
        <v>172</v>
      </c>
      <c r="D89" s="177" t="s">
        <v>153</v>
      </c>
      <c r="E89" s="68">
        <v>20</v>
      </c>
      <c r="F89" s="99" t="s">
        <v>415</v>
      </c>
      <c r="G89" s="99" t="s">
        <v>416</v>
      </c>
      <c r="H89" s="179" t="s">
        <v>419</v>
      </c>
      <c r="I89" s="118">
        <v>92</v>
      </c>
      <c r="J89" s="89">
        <v>6</v>
      </c>
      <c r="K89" s="4">
        <v>0</v>
      </c>
      <c r="L89" s="4">
        <v>0</v>
      </c>
      <c r="M89" s="141">
        <v>0</v>
      </c>
      <c r="N89" s="63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14" t="s">
        <v>106</v>
      </c>
      <c r="U89" s="14"/>
      <c r="V89" s="6"/>
      <c r="W89" s="51" t="s">
        <v>199</v>
      </c>
      <c r="X89" s="51" t="s">
        <v>199</v>
      </c>
      <c r="Y89" s="51" t="s">
        <v>199</v>
      </c>
      <c r="Z89" s="51" t="s">
        <v>199</v>
      </c>
      <c r="AA89" s="51" t="s">
        <v>102</v>
      </c>
      <c r="AB89" s="62"/>
      <c r="AC89" s="14" t="s">
        <v>106</v>
      </c>
      <c r="AD89" s="14" t="s">
        <v>106</v>
      </c>
      <c r="AE89" s="14" t="s">
        <v>176</v>
      </c>
      <c r="AF89" s="52">
        <v>1</v>
      </c>
    </row>
    <row r="90" spans="1:32" s="26" customFormat="1" ht="17.25" customHeight="1">
      <c r="A90" s="180">
        <v>12285</v>
      </c>
      <c r="B90" s="168" t="s">
        <v>196</v>
      </c>
      <c r="C90" s="176" t="s">
        <v>172</v>
      </c>
      <c r="D90" s="177" t="s">
        <v>153</v>
      </c>
      <c r="E90" s="68">
        <v>20</v>
      </c>
      <c r="F90" s="99" t="s">
        <v>415</v>
      </c>
      <c r="G90" s="99" t="s">
        <v>416</v>
      </c>
      <c r="H90" s="179" t="s">
        <v>420</v>
      </c>
      <c r="I90" s="118">
        <v>74</v>
      </c>
      <c r="J90" s="89">
        <v>5</v>
      </c>
      <c r="K90" s="4">
        <v>0</v>
      </c>
      <c r="L90" s="4">
        <v>0</v>
      </c>
      <c r="M90" s="141">
        <v>0</v>
      </c>
      <c r="N90" s="63">
        <v>0</v>
      </c>
      <c r="O90" s="7">
        <v>1</v>
      </c>
      <c r="P90" s="7">
        <v>0</v>
      </c>
      <c r="Q90" s="7">
        <v>1</v>
      </c>
      <c r="R90" s="7">
        <v>0</v>
      </c>
      <c r="S90" s="7">
        <v>0</v>
      </c>
      <c r="T90" s="14" t="s">
        <v>106</v>
      </c>
      <c r="U90" s="14"/>
      <c r="V90" s="6"/>
      <c r="W90" s="51" t="s">
        <v>199</v>
      </c>
      <c r="X90" s="51" t="s">
        <v>199</v>
      </c>
      <c r="Y90" s="51" t="s">
        <v>199</v>
      </c>
      <c r="Z90" s="51" t="s">
        <v>199</v>
      </c>
      <c r="AA90" s="51" t="s">
        <v>135</v>
      </c>
      <c r="AB90" s="62"/>
      <c r="AC90" s="14" t="s">
        <v>106</v>
      </c>
      <c r="AD90" s="14" t="s">
        <v>106</v>
      </c>
      <c r="AE90" s="14" t="s">
        <v>176</v>
      </c>
      <c r="AF90" s="52">
        <v>1</v>
      </c>
    </row>
    <row r="91" spans="1:32" s="26" customFormat="1" ht="17.25" customHeight="1">
      <c r="A91" s="180">
        <v>2952</v>
      </c>
      <c r="B91" s="168" t="s">
        <v>196</v>
      </c>
      <c r="C91" s="176" t="s">
        <v>172</v>
      </c>
      <c r="D91" s="177" t="s">
        <v>153</v>
      </c>
      <c r="E91" s="68">
        <v>22</v>
      </c>
      <c r="F91" s="99" t="s">
        <v>344</v>
      </c>
      <c r="G91" s="99" t="s">
        <v>345</v>
      </c>
      <c r="H91" s="179" t="s">
        <v>346</v>
      </c>
      <c r="I91" s="118">
        <v>254</v>
      </c>
      <c r="J91" s="89">
        <v>13</v>
      </c>
      <c r="K91" s="4">
        <v>0</v>
      </c>
      <c r="L91" s="4">
        <v>0</v>
      </c>
      <c r="M91" s="141">
        <v>0</v>
      </c>
      <c r="N91" s="63">
        <v>0</v>
      </c>
      <c r="O91" s="7">
        <v>0</v>
      </c>
      <c r="P91" s="7">
        <v>1</v>
      </c>
      <c r="Q91" s="7">
        <v>-1</v>
      </c>
      <c r="R91" s="7">
        <v>0</v>
      </c>
      <c r="S91" s="7">
        <v>0</v>
      </c>
      <c r="T91" s="14" t="s">
        <v>106</v>
      </c>
      <c r="U91" s="14"/>
      <c r="V91" s="6"/>
      <c r="W91" s="51" t="s">
        <v>148</v>
      </c>
      <c r="X91" s="51" t="s">
        <v>148</v>
      </c>
      <c r="Y91" s="51" t="s">
        <v>28</v>
      </c>
      <c r="Z91" s="51" t="s">
        <v>28</v>
      </c>
      <c r="AA91" s="51" t="s">
        <v>135</v>
      </c>
      <c r="AB91" s="62"/>
      <c r="AC91" s="14" t="s">
        <v>106</v>
      </c>
      <c r="AD91" s="14" t="s">
        <v>176</v>
      </c>
      <c r="AE91" s="14" t="s">
        <v>176</v>
      </c>
      <c r="AF91" s="52">
        <v>1</v>
      </c>
    </row>
    <row r="92" spans="1:32" s="26" customFormat="1" ht="17.25" customHeight="1">
      <c r="A92" s="180">
        <v>4874</v>
      </c>
      <c r="B92" s="168" t="s">
        <v>196</v>
      </c>
      <c r="C92" s="176" t="s">
        <v>172</v>
      </c>
      <c r="D92" s="177" t="s">
        <v>153</v>
      </c>
      <c r="E92" s="68">
        <v>22</v>
      </c>
      <c r="F92" s="99" t="s">
        <v>344</v>
      </c>
      <c r="G92" s="99" t="s">
        <v>345</v>
      </c>
      <c r="H92" s="179" t="s">
        <v>347</v>
      </c>
      <c r="I92" s="118">
        <v>165</v>
      </c>
      <c r="J92" s="89">
        <v>10</v>
      </c>
      <c r="K92" s="4">
        <v>1</v>
      </c>
      <c r="L92" s="4">
        <v>0</v>
      </c>
      <c r="M92" s="141">
        <v>1</v>
      </c>
      <c r="N92" s="63">
        <v>0.1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14" t="s">
        <v>106</v>
      </c>
      <c r="U92" s="14"/>
      <c r="V92" s="6"/>
      <c r="W92" s="51" t="s">
        <v>199</v>
      </c>
      <c r="X92" s="51" t="s">
        <v>199</v>
      </c>
      <c r="Y92" s="51" t="s">
        <v>148</v>
      </c>
      <c r="Z92" s="51" t="s">
        <v>148</v>
      </c>
      <c r="AA92" s="51" t="s">
        <v>135</v>
      </c>
      <c r="AB92" s="62"/>
      <c r="AC92" s="14" t="s">
        <v>106</v>
      </c>
      <c r="AD92" s="14" t="s">
        <v>176</v>
      </c>
      <c r="AE92" s="14" t="s">
        <v>176</v>
      </c>
      <c r="AF92" s="52">
        <v>1</v>
      </c>
    </row>
    <row r="93" spans="1:32" s="26" customFormat="1" ht="17.25" customHeight="1">
      <c r="A93" s="180">
        <v>5627</v>
      </c>
      <c r="B93" s="168" t="s">
        <v>196</v>
      </c>
      <c r="C93" s="176" t="s">
        <v>172</v>
      </c>
      <c r="D93" s="177" t="s">
        <v>153</v>
      </c>
      <c r="E93" s="68">
        <v>22</v>
      </c>
      <c r="F93" s="99" t="s">
        <v>344</v>
      </c>
      <c r="G93" s="99" t="s">
        <v>345</v>
      </c>
      <c r="H93" s="179" t="s">
        <v>348</v>
      </c>
      <c r="I93" s="118">
        <v>125</v>
      </c>
      <c r="J93" s="89">
        <v>8</v>
      </c>
      <c r="K93" s="4">
        <v>0</v>
      </c>
      <c r="L93" s="4">
        <v>0</v>
      </c>
      <c r="M93" s="141">
        <v>0</v>
      </c>
      <c r="N93" s="63">
        <v>0</v>
      </c>
      <c r="O93" s="7">
        <v>1</v>
      </c>
      <c r="P93" s="7">
        <v>0</v>
      </c>
      <c r="Q93" s="7">
        <v>1</v>
      </c>
      <c r="R93" s="7">
        <v>0</v>
      </c>
      <c r="S93" s="7">
        <v>0</v>
      </c>
      <c r="T93" s="14" t="s">
        <v>106</v>
      </c>
      <c r="U93" s="14"/>
      <c r="V93" s="6"/>
      <c r="W93" s="51" t="s">
        <v>148</v>
      </c>
      <c r="X93" s="51" t="s">
        <v>148</v>
      </c>
      <c r="Y93" s="51" t="s">
        <v>148</v>
      </c>
      <c r="Z93" s="51" t="s">
        <v>148</v>
      </c>
      <c r="AA93" s="51" t="s">
        <v>135</v>
      </c>
      <c r="AB93" s="62"/>
      <c r="AC93" s="14" t="s">
        <v>106</v>
      </c>
      <c r="AD93" s="14" t="s">
        <v>176</v>
      </c>
      <c r="AE93" s="14" t="s">
        <v>176</v>
      </c>
      <c r="AF93" s="52">
        <v>1</v>
      </c>
    </row>
    <row r="94" spans="1:32" s="26" customFormat="1" ht="17.25" customHeight="1">
      <c r="A94" s="180">
        <v>10178</v>
      </c>
      <c r="B94" s="168" t="s">
        <v>196</v>
      </c>
      <c r="C94" s="176" t="s">
        <v>172</v>
      </c>
      <c r="D94" s="177" t="s">
        <v>153</v>
      </c>
      <c r="E94" s="68">
        <v>22</v>
      </c>
      <c r="F94" s="99" t="s">
        <v>344</v>
      </c>
      <c r="G94" s="99" t="s">
        <v>345</v>
      </c>
      <c r="H94" s="179" t="s">
        <v>349</v>
      </c>
      <c r="I94" s="118">
        <v>98</v>
      </c>
      <c r="J94" s="89">
        <v>6</v>
      </c>
      <c r="K94" s="4">
        <v>0</v>
      </c>
      <c r="L94" s="4">
        <v>0</v>
      </c>
      <c r="M94" s="141">
        <v>0</v>
      </c>
      <c r="N94" s="63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14" t="s">
        <v>106</v>
      </c>
      <c r="U94" s="14"/>
      <c r="V94" s="6"/>
      <c r="W94" s="51" t="s">
        <v>28</v>
      </c>
      <c r="X94" s="51" t="s">
        <v>199</v>
      </c>
      <c r="Y94" s="51" t="s">
        <v>199</v>
      </c>
      <c r="Z94" s="51" t="s">
        <v>28</v>
      </c>
      <c r="AA94" s="51" t="s">
        <v>135</v>
      </c>
      <c r="AB94" s="62"/>
      <c r="AC94" s="14" t="s">
        <v>106</v>
      </c>
      <c r="AD94" s="14" t="s">
        <v>176</v>
      </c>
      <c r="AE94" s="14" t="s">
        <v>176</v>
      </c>
      <c r="AF94" s="52">
        <v>1</v>
      </c>
    </row>
    <row r="95" spans="1:32" s="26" customFormat="1" ht="17.25" customHeight="1">
      <c r="A95" s="180">
        <v>10911</v>
      </c>
      <c r="B95" s="168" t="s">
        <v>196</v>
      </c>
      <c r="C95" s="176" t="s">
        <v>172</v>
      </c>
      <c r="D95" s="177" t="s">
        <v>153</v>
      </c>
      <c r="E95" s="68">
        <v>22</v>
      </c>
      <c r="F95" s="99" t="s">
        <v>344</v>
      </c>
      <c r="G95" s="99" t="s">
        <v>345</v>
      </c>
      <c r="H95" s="179" t="s">
        <v>350</v>
      </c>
      <c r="I95" s="118">
        <v>80</v>
      </c>
      <c r="J95" s="89">
        <v>5</v>
      </c>
      <c r="K95" s="4">
        <v>1</v>
      </c>
      <c r="L95" s="4">
        <v>0</v>
      </c>
      <c r="M95" s="141">
        <v>1</v>
      </c>
      <c r="N95" s="63">
        <v>0.2</v>
      </c>
      <c r="O95" s="7">
        <v>1</v>
      </c>
      <c r="P95" s="7">
        <v>0</v>
      </c>
      <c r="Q95" s="7">
        <v>1</v>
      </c>
      <c r="R95" s="7">
        <v>0</v>
      </c>
      <c r="S95" s="7">
        <v>0</v>
      </c>
      <c r="T95" s="14" t="s">
        <v>106</v>
      </c>
      <c r="U95" s="14"/>
      <c r="V95" s="6"/>
      <c r="W95" s="51" t="s">
        <v>199</v>
      </c>
      <c r="X95" s="51" t="s">
        <v>199</v>
      </c>
      <c r="Y95" s="51" t="s">
        <v>199</v>
      </c>
      <c r="Z95" s="51" t="s">
        <v>199</v>
      </c>
      <c r="AA95" s="51" t="s">
        <v>102</v>
      </c>
      <c r="AB95" s="62"/>
      <c r="AC95" s="14" t="s">
        <v>106</v>
      </c>
      <c r="AD95" s="14" t="s">
        <v>106</v>
      </c>
      <c r="AE95" s="14" t="s">
        <v>176</v>
      </c>
      <c r="AF95" s="52">
        <v>1</v>
      </c>
    </row>
    <row r="96" spans="1:32" s="26" customFormat="1" ht="17.25" customHeight="1">
      <c r="A96" s="180">
        <v>11060</v>
      </c>
      <c r="B96" s="168" t="s">
        <v>196</v>
      </c>
      <c r="C96" s="176" t="s">
        <v>172</v>
      </c>
      <c r="D96" s="177" t="s">
        <v>153</v>
      </c>
      <c r="E96" s="68">
        <v>22</v>
      </c>
      <c r="F96" s="99" t="s">
        <v>344</v>
      </c>
      <c r="G96" s="99" t="s">
        <v>345</v>
      </c>
      <c r="H96" s="179" t="s">
        <v>351</v>
      </c>
      <c r="I96" s="118">
        <v>61</v>
      </c>
      <c r="J96" s="89">
        <v>5</v>
      </c>
      <c r="K96" s="4">
        <v>2</v>
      </c>
      <c r="L96" s="4">
        <v>0</v>
      </c>
      <c r="M96" s="141">
        <v>2</v>
      </c>
      <c r="N96" s="63">
        <v>0.4</v>
      </c>
      <c r="O96" s="7">
        <v>1</v>
      </c>
      <c r="P96" s="7">
        <v>0</v>
      </c>
      <c r="Q96" s="7">
        <v>1</v>
      </c>
      <c r="R96" s="7">
        <v>0</v>
      </c>
      <c r="S96" s="7">
        <v>0</v>
      </c>
      <c r="T96" s="14" t="s">
        <v>176</v>
      </c>
      <c r="U96" s="14"/>
      <c r="V96" s="6"/>
      <c r="W96" s="51" t="s">
        <v>148</v>
      </c>
      <c r="X96" s="51" t="s">
        <v>148</v>
      </c>
      <c r="Y96" s="51" t="s">
        <v>148</v>
      </c>
      <c r="Z96" s="51" t="s">
        <v>199</v>
      </c>
      <c r="AA96" s="51" t="s">
        <v>135</v>
      </c>
      <c r="AB96" s="62"/>
      <c r="AC96" s="14" t="s">
        <v>106</v>
      </c>
      <c r="AD96" s="14" t="s">
        <v>176</v>
      </c>
      <c r="AE96" s="14" t="s">
        <v>176</v>
      </c>
      <c r="AF96" s="52">
        <v>1</v>
      </c>
    </row>
    <row r="97" spans="1:32" s="26" customFormat="1" ht="17.25" customHeight="1">
      <c r="A97" s="180">
        <v>1099</v>
      </c>
      <c r="B97" s="168" t="s">
        <v>196</v>
      </c>
      <c r="C97" s="176" t="s">
        <v>172</v>
      </c>
      <c r="D97" s="177" t="s">
        <v>153</v>
      </c>
      <c r="E97" s="68">
        <v>23</v>
      </c>
      <c r="F97" s="99" t="s">
        <v>352</v>
      </c>
      <c r="G97" s="99" t="s">
        <v>353</v>
      </c>
      <c r="H97" s="179" t="s">
        <v>354</v>
      </c>
      <c r="I97" s="118">
        <v>209</v>
      </c>
      <c r="J97" s="89">
        <v>12</v>
      </c>
      <c r="K97" s="4">
        <v>0</v>
      </c>
      <c r="L97" s="4">
        <v>0</v>
      </c>
      <c r="M97" s="141">
        <v>0</v>
      </c>
      <c r="N97" s="63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14" t="s">
        <v>106</v>
      </c>
      <c r="U97" s="14"/>
      <c r="V97" s="6"/>
      <c r="W97" s="51" t="s">
        <v>199</v>
      </c>
      <c r="X97" s="51" t="s">
        <v>148</v>
      </c>
      <c r="Y97" s="51" t="s">
        <v>28</v>
      </c>
      <c r="Z97" s="51" t="s">
        <v>199</v>
      </c>
      <c r="AA97" s="51" t="s">
        <v>135</v>
      </c>
      <c r="AB97" s="62"/>
      <c r="AC97" s="14" t="s">
        <v>106</v>
      </c>
      <c r="AD97" s="14" t="s">
        <v>176</v>
      </c>
      <c r="AE97" s="14" t="s">
        <v>176</v>
      </c>
      <c r="AF97" s="52">
        <v>1</v>
      </c>
    </row>
    <row r="98" spans="1:32" s="26" customFormat="1" ht="17.25" customHeight="1">
      <c r="A98" s="180">
        <v>5352</v>
      </c>
      <c r="B98" s="168" t="s">
        <v>196</v>
      </c>
      <c r="C98" s="176" t="s">
        <v>172</v>
      </c>
      <c r="D98" s="177" t="s">
        <v>153</v>
      </c>
      <c r="E98" s="68">
        <v>23</v>
      </c>
      <c r="F98" s="99" t="s">
        <v>352</v>
      </c>
      <c r="G98" s="99" t="s">
        <v>353</v>
      </c>
      <c r="H98" s="179" t="s">
        <v>355</v>
      </c>
      <c r="I98" s="118">
        <v>66</v>
      </c>
      <c r="J98" s="89">
        <v>5</v>
      </c>
      <c r="K98" s="4">
        <v>3</v>
      </c>
      <c r="L98" s="4">
        <v>0</v>
      </c>
      <c r="M98" s="141">
        <v>3</v>
      </c>
      <c r="N98" s="63">
        <v>0.6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14" t="s">
        <v>106</v>
      </c>
      <c r="U98" s="14"/>
      <c r="V98" s="6"/>
      <c r="W98" s="51" t="s">
        <v>199</v>
      </c>
      <c r="X98" s="51" t="s">
        <v>199</v>
      </c>
      <c r="Y98" s="51" t="s">
        <v>199</v>
      </c>
      <c r="Z98" s="51" t="s">
        <v>199</v>
      </c>
      <c r="AA98" s="51" t="s">
        <v>102</v>
      </c>
      <c r="AB98" s="62"/>
      <c r="AC98" s="14" t="s">
        <v>106</v>
      </c>
      <c r="AD98" s="14" t="s">
        <v>176</v>
      </c>
      <c r="AE98" s="14" t="s">
        <v>176</v>
      </c>
      <c r="AF98" s="52">
        <v>1</v>
      </c>
    </row>
    <row r="99" spans="1:32" s="26" customFormat="1" ht="17.25" customHeight="1">
      <c r="A99" s="180">
        <v>10606</v>
      </c>
      <c r="B99" s="168" t="s">
        <v>196</v>
      </c>
      <c r="C99" s="176" t="s">
        <v>172</v>
      </c>
      <c r="D99" s="177" t="s">
        <v>153</v>
      </c>
      <c r="E99" s="68">
        <v>23</v>
      </c>
      <c r="F99" s="99" t="s">
        <v>352</v>
      </c>
      <c r="G99" s="99" t="s">
        <v>353</v>
      </c>
      <c r="H99" s="179" t="s">
        <v>356</v>
      </c>
      <c r="I99" s="118">
        <v>75</v>
      </c>
      <c r="J99" s="89">
        <v>6</v>
      </c>
      <c r="K99" s="4">
        <v>0</v>
      </c>
      <c r="L99" s="4">
        <v>0</v>
      </c>
      <c r="M99" s="141">
        <v>0</v>
      </c>
      <c r="N99" s="63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14" t="s">
        <v>106</v>
      </c>
      <c r="U99" s="14"/>
      <c r="V99" s="6"/>
      <c r="W99" s="51" t="s">
        <v>199</v>
      </c>
      <c r="X99" s="51" t="s">
        <v>199</v>
      </c>
      <c r="Y99" s="51" t="s">
        <v>28</v>
      </c>
      <c r="Z99" s="51" t="s">
        <v>199</v>
      </c>
      <c r="AA99" s="51" t="s">
        <v>135</v>
      </c>
      <c r="AB99" s="62"/>
      <c r="AC99" s="14" t="s">
        <v>106</v>
      </c>
      <c r="AD99" s="14" t="s">
        <v>176</v>
      </c>
      <c r="AE99" s="14" t="s">
        <v>176</v>
      </c>
      <c r="AF99" s="52">
        <v>1</v>
      </c>
    </row>
    <row r="100" spans="1:32" s="26" customFormat="1" ht="17.25" customHeight="1">
      <c r="A100" s="180">
        <v>11061</v>
      </c>
      <c r="B100" s="168" t="s">
        <v>196</v>
      </c>
      <c r="C100" s="176" t="s">
        <v>172</v>
      </c>
      <c r="D100" s="177" t="s">
        <v>153</v>
      </c>
      <c r="E100" s="68">
        <v>23</v>
      </c>
      <c r="F100" s="99" t="s">
        <v>352</v>
      </c>
      <c r="G100" s="99" t="s">
        <v>353</v>
      </c>
      <c r="H100" s="179" t="s">
        <v>357</v>
      </c>
      <c r="I100" s="118">
        <v>69</v>
      </c>
      <c r="J100" s="89">
        <v>5</v>
      </c>
      <c r="K100" s="4">
        <v>0</v>
      </c>
      <c r="L100" s="4">
        <v>0</v>
      </c>
      <c r="M100" s="141">
        <v>0</v>
      </c>
      <c r="N100" s="63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14" t="s">
        <v>176</v>
      </c>
      <c r="U100" s="14"/>
      <c r="V100" s="6"/>
      <c r="W100" s="51" t="s">
        <v>199</v>
      </c>
      <c r="X100" s="51" t="s">
        <v>28</v>
      </c>
      <c r="Y100" s="51" t="s">
        <v>28</v>
      </c>
      <c r="Z100" s="51" t="s">
        <v>28</v>
      </c>
      <c r="AA100" s="51" t="s">
        <v>135</v>
      </c>
      <c r="AB100" s="62"/>
      <c r="AC100" s="14" t="s">
        <v>106</v>
      </c>
      <c r="AD100" s="14" t="s">
        <v>176</v>
      </c>
      <c r="AE100" s="14" t="s">
        <v>176</v>
      </c>
      <c r="AF100" s="52">
        <v>1</v>
      </c>
    </row>
    <row r="101" spans="1:32" s="26" customFormat="1" ht="17.25" customHeight="1">
      <c r="A101" s="180">
        <v>970</v>
      </c>
      <c r="B101" s="168" t="s">
        <v>196</v>
      </c>
      <c r="C101" s="176" t="s">
        <v>172</v>
      </c>
      <c r="D101" s="177" t="s">
        <v>153</v>
      </c>
      <c r="E101" s="68">
        <v>24</v>
      </c>
      <c r="F101" s="99" t="s">
        <v>358</v>
      </c>
      <c r="G101" s="99" t="s">
        <v>359</v>
      </c>
      <c r="H101" s="179" t="s">
        <v>360</v>
      </c>
      <c r="I101" s="118">
        <v>279</v>
      </c>
      <c r="J101" s="89">
        <v>15</v>
      </c>
      <c r="K101" s="4">
        <v>1</v>
      </c>
      <c r="L101" s="4">
        <v>0</v>
      </c>
      <c r="M101" s="141">
        <v>1</v>
      </c>
      <c r="N101" s="63">
        <v>6.6666666666666666E-2</v>
      </c>
      <c r="O101" s="7">
        <v>1</v>
      </c>
      <c r="P101" s="7">
        <v>0</v>
      </c>
      <c r="Q101" s="7">
        <v>1</v>
      </c>
      <c r="R101" s="7">
        <v>0</v>
      </c>
      <c r="S101" s="7">
        <v>0</v>
      </c>
      <c r="T101" s="14" t="s">
        <v>176</v>
      </c>
      <c r="U101" s="14"/>
      <c r="V101" s="6"/>
      <c r="W101" s="51" t="s">
        <v>148</v>
      </c>
      <c r="X101" s="51" t="s">
        <v>28</v>
      </c>
      <c r="Y101" s="51" t="s">
        <v>28</v>
      </c>
      <c r="Z101" s="51" t="s">
        <v>28</v>
      </c>
      <c r="AA101" s="51" t="s">
        <v>135</v>
      </c>
      <c r="AB101" s="62"/>
      <c r="AC101" s="14" t="s">
        <v>106</v>
      </c>
      <c r="AD101" s="14" t="s">
        <v>106</v>
      </c>
      <c r="AE101" s="14" t="s">
        <v>176</v>
      </c>
      <c r="AF101" s="52">
        <v>1</v>
      </c>
    </row>
    <row r="102" spans="1:32" s="26" customFormat="1" ht="17.25" customHeight="1">
      <c r="A102" s="180">
        <v>2875</v>
      </c>
      <c r="B102" s="168" t="s">
        <v>196</v>
      </c>
      <c r="C102" s="176" t="s">
        <v>172</v>
      </c>
      <c r="D102" s="177" t="s">
        <v>153</v>
      </c>
      <c r="E102" s="68">
        <v>24</v>
      </c>
      <c r="F102" s="99" t="s">
        <v>358</v>
      </c>
      <c r="G102" s="99" t="s">
        <v>359</v>
      </c>
      <c r="H102" s="179" t="s">
        <v>32</v>
      </c>
      <c r="I102" s="118">
        <v>109</v>
      </c>
      <c r="J102" s="89">
        <v>7</v>
      </c>
      <c r="K102" s="4">
        <v>0</v>
      </c>
      <c r="L102" s="4">
        <v>0</v>
      </c>
      <c r="M102" s="141">
        <v>0</v>
      </c>
      <c r="N102" s="63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14" t="s">
        <v>106</v>
      </c>
      <c r="U102" s="14"/>
      <c r="V102" s="6"/>
      <c r="W102" s="51" t="s">
        <v>199</v>
      </c>
      <c r="X102" s="51" t="s">
        <v>199</v>
      </c>
      <c r="Y102" s="51" t="s">
        <v>199</v>
      </c>
      <c r="Z102" s="51" t="s">
        <v>148</v>
      </c>
      <c r="AA102" s="51" t="s">
        <v>135</v>
      </c>
      <c r="AB102" s="62"/>
      <c r="AC102" s="14" t="s">
        <v>106</v>
      </c>
      <c r="AD102" s="14" t="s">
        <v>176</v>
      </c>
      <c r="AE102" s="14" t="s">
        <v>176</v>
      </c>
      <c r="AF102" s="52">
        <v>1</v>
      </c>
    </row>
    <row r="103" spans="1:32" s="26" customFormat="1" ht="17.25" customHeight="1">
      <c r="A103" s="180">
        <v>10744</v>
      </c>
      <c r="B103" s="168" t="s">
        <v>196</v>
      </c>
      <c r="C103" s="176" t="s">
        <v>172</v>
      </c>
      <c r="D103" s="177" t="s">
        <v>153</v>
      </c>
      <c r="E103" s="68">
        <v>24</v>
      </c>
      <c r="F103" s="99" t="s">
        <v>358</v>
      </c>
      <c r="G103" s="99" t="s">
        <v>359</v>
      </c>
      <c r="H103" s="179" t="s">
        <v>361</v>
      </c>
      <c r="I103" s="118">
        <v>93</v>
      </c>
      <c r="J103" s="89">
        <v>5</v>
      </c>
      <c r="K103" s="4">
        <v>0</v>
      </c>
      <c r="L103" s="4">
        <v>0</v>
      </c>
      <c r="M103" s="141">
        <v>0</v>
      </c>
      <c r="N103" s="63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14" t="s">
        <v>106</v>
      </c>
      <c r="U103" s="14"/>
      <c r="V103" s="6"/>
      <c r="W103" s="51" t="s">
        <v>199</v>
      </c>
      <c r="X103" s="51" t="s">
        <v>199</v>
      </c>
      <c r="Y103" s="51" t="s">
        <v>199</v>
      </c>
      <c r="Z103" s="51" t="s">
        <v>199</v>
      </c>
      <c r="AA103" s="51" t="s">
        <v>102</v>
      </c>
      <c r="AB103" s="62"/>
      <c r="AC103" s="14" t="s">
        <v>106</v>
      </c>
      <c r="AD103" s="14" t="s">
        <v>106</v>
      </c>
      <c r="AE103" s="14" t="s">
        <v>176</v>
      </c>
      <c r="AF103" s="52">
        <v>1</v>
      </c>
    </row>
    <row r="104" spans="1:32" s="26" customFormat="1" ht="17.25" customHeight="1">
      <c r="A104" s="180">
        <v>13632</v>
      </c>
      <c r="B104" s="168" t="s">
        <v>196</v>
      </c>
      <c r="C104" s="176" t="s">
        <v>172</v>
      </c>
      <c r="D104" s="177" t="s">
        <v>153</v>
      </c>
      <c r="E104" s="68">
        <v>24</v>
      </c>
      <c r="F104" s="99" t="s">
        <v>358</v>
      </c>
      <c r="G104" s="99" t="s">
        <v>359</v>
      </c>
      <c r="H104" s="179" t="s">
        <v>32</v>
      </c>
      <c r="I104" s="118">
        <v>67</v>
      </c>
      <c r="J104" s="89">
        <v>5</v>
      </c>
      <c r="K104" s="4">
        <v>0</v>
      </c>
      <c r="L104" s="4">
        <v>0</v>
      </c>
      <c r="M104" s="141">
        <v>0</v>
      </c>
      <c r="N104" s="63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14" t="s">
        <v>106</v>
      </c>
      <c r="U104" s="14"/>
      <c r="V104" s="6"/>
      <c r="W104" s="51" t="s">
        <v>199</v>
      </c>
      <c r="X104" s="51" t="s">
        <v>148</v>
      </c>
      <c r="Y104" s="51" t="s">
        <v>199</v>
      </c>
      <c r="Z104" s="51" t="s">
        <v>199</v>
      </c>
      <c r="AA104" s="51" t="s">
        <v>135</v>
      </c>
      <c r="AB104" s="62"/>
      <c r="AC104" s="14" t="s">
        <v>106</v>
      </c>
      <c r="AD104" s="14" t="s">
        <v>176</v>
      </c>
      <c r="AE104" s="14" t="s">
        <v>176</v>
      </c>
      <c r="AF104" s="52">
        <v>1</v>
      </c>
    </row>
    <row r="105" spans="1:32" s="26" customFormat="1" ht="17.25" customHeight="1">
      <c r="A105" s="180">
        <v>2657</v>
      </c>
      <c r="B105" s="168" t="s">
        <v>196</v>
      </c>
      <c r="C105" s="176" t="s">
        <v>172</v>
      </c>
      <c r="D105" s="177" t="s">
        <v>153</v>
      </c>
      <c r="E105" s="68">
        <v>25</v>
      </c>
      <c r="F105" s="99" t="s">
        <v>362</v>
      </c>
      <c r="G105" s="99" t="s">
        <v>363</v>
      </c>
      <c r="H105" s="179" t="s">
        <v>364</v>
      </c>
      <c r="I105" s="118">
        <v>181</v>
      </c>
      <c r="J105" s="89">
        <v>10</v>
      </c>
      <c r="K105" s="4">
        <v>0</v>
      </c>
      <c r="L105" s="4">
        <v>0</v>
      </c>
      <c r="M105" s="141">
        <v>0</v>
      </c>
      <c r="N105" s="63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14" t="s">
        <v>106</v>
      </c>
      <c r="U105" s="14"/>
      <c r="V105" s="6"/>
      <c r="W105" s="51" t="s">
        <v>199</v>
      </c>
      <c r="X105" s="51" t="s">
        <v>199</v>
      </c>
      <c r="Y105" s="51" t="s">
        <v>148</v>
      </c>
      <c r="Z105" s="51" t="s">
        <v>199</v>
      </c>
      <c r="AA105" s="51" t="s">
        <v>135</v>
      </c>
      <c r="AB105" s="62"/>
      <c r="AC105" s="14" t="s">
        <v>106</v>
      </c>
      <c r="AD105" s="14" t="s">
        <v>106</v>
      </c>
      <c r="AE105" s="14" t="s">
        <v>176</v>
      </c>
      <c r="AF105" s="52">
        <v>0</v>
      </c>
    </row>
    <row r="106" spans="1:32" s="26" customFormat="1" ht="17.25" customHeight="1">
      <c r="A106" s="180">
        <v>3796</v>
      </c>
      <c r="B106" s="168" t="s">
        <v>196</v>
      </c>
      <c r="C106" s="176" t="s">
        <v>172</v>
      </c>
      <c r="D106" s="177" t="s">
        <v>153</v>
      </c>
      <c r="E106" s="68">
        <v>25</v>
      </c>
      <c r="F106" s="99" t="s">
        <v>362</v>
      </c>
      <c r="G106" s="99" t="s">
        <v>363</v>
      </c>
      <c r="H106" s="179" t="s">
        <v>365</v>
      </c>
      <c r="I106" s="118">
        <v>121</v>
      </c>
      <c r="J106" s="89">
        <v>7</v>
      </c>
      <c r="K106" s="4">
        <v>1</v>
      </c>
      <c r="L106" s="4">
        <v>0</v>
      </c>
      <c r="M106" s="141">
        <v>1</v>
      </c>
      <c r="N106" s="63">
        <v>0.14285714285714285</v>
      </c>
      <c r="O106" s="7">
        <v>0</v>
      </c>
      <c r="P106" s="7">
        <v>1</v>
      </c>
      <c r="Q106" s="7">
        <v>-1</v>
      </c>
      <c r="R106" s="7">
        <v>0</v>
      </c>
      <c r="S106" s="7">
        <v>0</v>
      </c>
      <c r="T106" s="14" t="s">
        <v>176</v>
      </c>
      <c r="U106" s="14"/>
      <c r="V106" s="6"/>
      <c r="W106" s="51" t="s">
        <v>148</v>
      </c>
      <c r="X106" s="51" t="s">
        <v>28</v>
      </c>
      <c r="Y106" s="51" t="s">
        <v>28</v>
      </c>
      <c r="Z106" s="51" t="s">
        <v>28</v>
      </c>
      <c r="AA106" s="51" t="s">
        <v>135</v>
      </c>
      <c r="AB106" s="62"/>
      <c r="AC106" s="14" t="s">
        <v>106</v>
      </c>
      <c r="AD106" s="14" t="s">
        <v>176</v>
      </c>
      <c r="AE106" s="14" t="s">
        <v>176</v>
      </c>
      <c r="AF106" s="52">
        <v>0</v>
      </c>
    </row>
    <row r="107" spans="1:32" s="26" customFormat="1" ht="17.25" customHeight="1">
      <c r="A107" s="180">
        <v>6389</v>
      </c>
      <c r="B107" s="168" t="s">
        <v>196</v>
      </c>
      <c r="C107" s="176" t="s">
        <v>172</v>
      </c>
      <c r="D107" s="177" t="s">
        <v>153</v>
      </c>
      <c r="E107" s="68">
        <v>25</v>
      </c>
      <c r="F107" s="99" t="s">
        <v>362</v>
      </c>
      <c r="G107" s="99" t="s">
        <v>363</v>
      </c>
      <c r="H107" s="179" t="s">
        <v>366</v>
      </c>
      <c r="I107" s="118">
        <v>169</v>
      </c>
      <c r="J107" s="89">
        <v>10</v>
      </c>
      <c r="K107" s="4">
        <v>0</v>
      </c>
      <c r="L107" s="4">
        <v>0</v>
      </c>
      <c r="M107" s="141">
        <v>0</v>
      </c>
      <c r="N107" s="63">
        <v>0</v>
      </c>
      <c r="O107" s="7">
        <v>0</v>
      </c>
      <c r="P107" s="7">
        <v>1</v>
      </c>
      <c r="Q107" s="7">
        <v>-1</v>
      </c>
      <c r="R107" s="7">
        <v>0</v>
      </c>
      <c r="S107" s="7">
        <v>0</v>
      </c>
      <c r="T107" s="14" t="s">
        <v>106</v>
      </c>
      <c r="U107" s="14"/>
      <c r="V107" s="6"/>
      <c r="W107" s="51" t="s">
        <v>199</v>
      </c>
      <c r="X107" s="51" t="s">
        <v>199</v>
      </c>
      <c r="Y107" s="51" t="s">
        <v>148</v>
      </c>
      <c r="Z107" s="51" t="s">
        <v>148</v>
      </c>
      <c r="AA107" s="51" t="s">
        <v>135</v>
      </c>
      <c r="AB107" s="62"/>
      <c r="AC107" s="14" t="s">
        <v>106</v>
      </c>
      <c r="AD107" s="14" t="s">
        <v>176</v>
      </c>
      <c r="AE107" s="14" t="s">
        <v>176</v>
      </c>
      <c r="AF107" s="52">
        <v>0</v>
      </c>
    </row>
    <row r="108" spans="1:32" s="26" customFormat="1" ht="17.25" customHeight="1">
      <c r="A108" s="180">
        <v>6753</v>
      </c>
      <c r="B108" s="168" t="s">
        <v>196</v>
      </c>
      <c r="C108" s="176" t="s">
        <v>172</v>
      </c>
      <c r="D108" s="177" t="s">
        <v>153</v>
      </c>
      <c r="E108" s="68">
        <v>25</v>
      </c>
      <c r="F108" s="99" t="s">
        <v>362</v>
      </c>
      <c r="G108" s="99" t="s">
        <v>363</v>
      </c>
      <c r="H108" s="179" t="s">
        <v>367</v>
      </c>
      <c r="I108" s="118">
        <v>110</v>
      </c>
      <c r="J108" s="89">
        <v>7</v>
      </c>
      <c r="K108" s="4">
        <v>0</v>
      </c>
      <c r="L108" s="4">
        <v>0</v>
      </c>
      <c r="M108" s="141">
        <v>0</v>
      </c>
      <c r="N108" s="63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14" t="s">
        <v>106</v>
      </c>
      <c r="U108" s="14"/>
      <c r="V108" s="6"/>
      <c r="W108" s="51" t="s">
        <v>199</v>
      </c>
      <c r="X108" s="51" t="s">
        <v>199</v>
      </c>
      <c r="Y108" s="51" t="s">
        <v>148</v>
      </c>
      <c r="Z108" s="51" t="s">
        <v>199</v>
      </c>
      <c r="AA108" s="51" t="s">
        <v>135</v>
      </c>
      <c r="AB108" s="62"/>
      <c r="AC108" s="14" t="s">
        <v>106</v>
      </c>
      <c r="AD108" s="14" t="s">
        <v>176</v>
      </c>
      <c r="AE108" s="14" t="s">
        <v>176</v>
      </c>
      <c r="AF108" s="52">
        <v>0</v>
      </c>
    </row>
    <row r="109" spans="1:32" s="26" customFormat="1" ht="17.25" customHeight="1">
      <c r="A109" s="180">
        <v>8147</v>
      </c>
      <c r="B109" s="168" t="s">
        <v>196</v>
      </c>
      <c r="C109" s="176" t="s">
        <v>172</v>
      </c>
      <c r="D109" s="177" t="s">
        <v>153</v>
      </c>
      <c r="E109" s="68">
        <v>25</v>
      </c>
      <c r="F109" s="99" t="s">
        <v>362</v>
      </c>
      <c r="G109" s="99" t="s">
        <v>363</v>
      </c>
      <c r="H109" s="179" t="s">
        <v>368</v>
      </c>
      <c r="I109" s="118">
        <v>132</v>
      </c>
      <c r="J109" s="89">
        <v>7</v>
      </c>
      <c r="K109" s="4">
        <v>0</v>
      </c>
      <c r="L109" s="4">
        <v>0</v>
      </c>
      <c r="M109" s="141">
        <v>0</v>
      </c>
      <c r="N109" s="63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14" t="s">
        <v>106</v>
      </c>
      <c r="U109" s="14"/>
      <c r="V109" s="6"/>
      <c r="W109" s="51" t="s">
        <v>199</v>
      </c>
      <c r="X109" s="51" t="s">
        <v>199</v>
      </c>
      <c r="Y109" s="51" t="s">
        <v>199</v>
      </c>
      <c r="Z109" s="51" t="s">
        <v>199</v>
      </c>
      <c r="AA109" s="51" t="s">
        <v>102</v>
      </c>
      <c r="AB109" s="62"/>
      <c r="AC109" s="14" t="s">
        <v>106</v>
      </c>
      <c r="AD109" s="14" t="s">
        <v>106</v>
      </c>
      <c r="AE109" s="14" t="s">
        <v>176</v>
      </c>
      <c r="AF109" s="52">
        <v>0</v>
      </c>
    </row>
    <row r="110" spans="1:32" s="26" customFormat="1" ht="17.25" customHeight="1">
      <c r="A110" s="180">
        <v>8342</v>
      </c>
      <c r="B110" s="168" t="s">
        <v>196</v>
      </c>
      <c r="C110" s="176" t="s">
        <v>172</v>
      </c>
      <c r="D110" s="177" t="s">
        <v>153</v>
      </c>
      <c r="E110" s="68">
        <v>25</v>
      </c>
      <c r="F110" s="99" t="s">
        <v>362</v>
      </c>
      <c r="G110" s="99" t="s">
        <v>363</v>
      </c>
      <c r="H110" s="179" t="s">
        <v>364</v>
      </c>
      <c r="I110" s="118">
        <v>368</v>
      </c>
      <c r="J110" s="89">
        <v>15</v>
      </c>
      <c r="K110" s="4">
        <v>5</v>
      </c>
      <c r="L110" s="4">
        <v>0</v>
      </c>
      <c r="M110" s="141">
        <v>5</v>
      </c>
      <c r="N110" s="63">
        <v>0.33333333333333331</v>
      </c>
      <c r="O110" s="7">
        <v>1</v>
      </c>
      <c r="P110" s="7">
        <v>0</v>
      </c>
      <c r="Q110" s="7">
        <v>1</v>
      </c>
      <c r="R110" s="7">
        <v>0</v>
      </c>
      <c r="S110" s="7">
        <v>0</v>
      </c>
      <c r="T110" s="14" t="s">
        <v>106</v>
      </c>
      <c r="U110" s="14"/>
      <c r="V110" s="6"/>
      <c r="W110" s="51" t="s">
        <v>199</v>
      </c>
      <c r="X110" s="51" t="s">
        <v>199</v>
      </c>
      <c r="Y110" s="51" t="s">
        <v>199</v>
      </c>
      <c r="Z110" s="51" t="s">
        <v>199</v>
      </c>
      <c r="AA110" s="51" t="s">
        <v>102</v>
      </c>
      <c r="AB110" s="62"/>
      <c r="AC110" s="14" t="s">
        <v>106</v>
      </c>
      <c r="AD110" s="14" t="s">
        <v>106</v>
      </c>
      <c r="AE110" s="14" t="s">
        <v>176</v>
      </c>
      <c r="AF110" s="52">
        <v>0</v>
      </c>
    </row>
    <row r="111" spans="1:32" s="26" customFormat="1" ht="17.25" customHeight="1">
      <c r="A111" s="180">
        <v>3298</v>
      </c>
      <c r="B111" s="168" t="s">
        <v>196</v>
      </c>
      <c r="C111" s="176" t="s">
        <v>172</v>
      </c>
      <c r="D111" s="177" t="s">
        <v>153</v>
      </c>
      <c r="E111" s="68">
        <v>26</v>
      </c>
      <c r="F111" s="99" t="s">
        <v>369</v>
      </c>
      <c r="G111" s="99" t="s">
        <v>370</v>
      </c>
      <c r="H111" s="179" t="s">
        <v>32</v>
      </c>
      <c r="I111" s="118">
        <v>81</v>
      </c>
      <c r="J111" s="89">
        <v>5</v>
      </c>
      <c r="K111" s="4">
        <v>0</v>
      </c>
      <c r="L111" s="4">
        <v>0</v>
      </c>
      <c r="M111" s="141">
        <v>0</v>
      </c>
      <c r="N111" s="63">
        <v>0</v>
      </c>
      <c r="O111" s="7">
        <v>0</v>
      </c>
      <c r="P111" s="7">
        <v>1</v>
      </c>
      <c r="Q111" s="7">
        <v>-1</v>
      </c>
      <c r="R111" s="7">
        <v>0</v>
      </c>
      <c r="S111" s="7">
        <v>0</v>
      </c>
      <c r="T111" s="14" t="s">
        <v>106</v>
      </c>
      <c r="U111" s="14"/>
      <c r="V111" s="6"/>
      <c r="W111" s="51" t="s">
        <v>199</v>
      </c>
      <c r="X111" s="51" t="s">
        <v>199</v>
      </c>
      <c r="Y111" s="51" t="s">
        <v>199</v>
      </c>
      <c r="Z111" s="51" t="s">
        <v>199</v>
      </c>
      <c r="AA111" s="51" t="s">
        <v>102</v>
      </c>
      <c r="AB111" s="62"/>
      <c r="AC111" s="14" t="s">
        <v>106</v>
      </c>
      <c r="AD111" s="14" t="s">
        <v>176</v>
      </c>
      <c r="AE111" s="14" t="s">
        <v>176</v>
      </c>
      <c r="AF111" s="52">
        <v>0</v>
      </c>
    </row>
    <row r="112" spans="1:32" s="26" customFormat="1" ht="17.25" customHeight="1">
      <c r="A112" s="180">
        <v>3743</v>
      </c>
      <c r="B112" s="168" t="s">
        <v>196</v>
      </c>
      <c r="C112" s="176" t="s">
        <v>172</v>
      </c>
      <c r="D112" s="177" t="s">
        <v>153</v>
      </c>
      <c r="E112" s="68">
        <v>26</v>
      </c>
      <c r="F112" s="99" t="s">
        <v>369</v>
      </c>
      <c r="G112" s="99" t="s">
        <v>370</v>
      </c>
      <c r="H112" s="179" t="s">
        <v>32</v>
      </c>
      <c r="I112" s="118">
        <v>196</v>
      </c>
      <c r="J112" s="89">
        <v>12</v>
      </c>
      <c r="K112" s="4">
        <v>1</v>
      </c>
      <c r="L112" s="4">
        <v>0</v>
      </c>
      <c r="M112" s="141">
        <v>1</v>
      </c>
      <c r="N112" s="63">
        <v>8.3333333333333329E-2</v>
      </c>
      <c r="O112" s="7">
        <v>1</v>
      </c>
      <c r="P112" s="7">
        <v>0</v>
      </c>
      <c r="Q112" s="7">
        <v>1</v>
      </c>
      <c r="R112" s="7">
        <v>0</v>
      </c>
      <c r="S112" s="7">
        <v>0</v>
      </c>
      <c r="T112" s="14" t="s">
        <v>106</v>
      </c>
      <c r="U112" s="14"/>
      <c r="V112" s="6"/>
      <c r="W112" s="51" t="s">
        <v>199</v>
      </c>
      <c r="X112" s="51" t="s">
        <v>199</v>
      </c>
      <c r="Y112" s="51" t="s">
        <v>199</v>
      </c>
      <c r="Z112" s="51" t="s">
        <v>199</v>
      </c>
      <c r="AA112" s="51" t="s">
        <v>102</v>
      </c>
      <c r="AB112" s="62"/>
      <c r="AC112" s="14" t="s">
        <v>106</v>
      </c>
      <c r="AD112" s="14" t="s">
        <v>106</v>
      </c>
      <c r="AE112" s="14" t="s">
        <v>176</v>
      </c>
      <c r="AF112" s="52">
        <v>0</v>
      </c>
    </row>
    <row r="113" spans="1:32" s="26" customFormat="1" ht="17.25" customHeight="1">
      <c r="A113" s="180">
        <v>10613</v>
      </c>
      <c r="B113" s="168" t="s">
        <v>196</v>
      </c>
      <c r="C113" s="176" t="s">
        <v>172</v>
      </c>
      <c r="D113" s="177" t="s">
        <v>153</v>
      </c>
      <c r="E113" s="68">
        <v>26</v>
      </c>
      <c r="F113" s="99" t="s">
        <v>369</v>
      </c>
      <c r="G113" s="99" t="s">
        <v>370</v>
      </c>
      <c r="H113" s="179" t="s">
        <v>361</v>
      </c>
      <c r="I113" s="118">
        <v>45</v>
      </c>
      <c r="J113" s="89">
        <v>5</v>
      </c>
      <c r="K113" s="4">
        <v>1</v>
      </c>
      <c r="L113" s="4">
        <v>0</v>
      </c>
      <c r="M113" s="141">
        <v>1</v>
      </c>
      <c r="N113" s="63">
        <v>0.2</v>
      </c>
      <c r="O113" s="7">
        <v>1</v>
      </c>
      <c r="P113" s="7">
        <v>0</v>
      </c>
      <c r="Q113" s="7">
        <v>1</v>
      </c>
      <c r="R113" s="7">
        <v>0</v>
      </c>
      <c r="S113" s="7">
        <v>0</v>
      </c>
      <c r="T113" s="14" t="s">
        <v>176</v>
      </c>
      <c r="U113" s="14"/>
      <c r="V113" s="6"/>
      <c r="W113" s="51" t="s">
        <v>148</v>
      </c>
      <c r="X113" s="51" t="s">
        <v>28</v>
      </c>
      <c r="Y113" s="51" t="s">
        <v>28</v>
      </c>
      <c r="Z113" s="51" t="s">
        <v>28</v>
      </c>
      <c r="AA113" s="51" t="s">
        <v>135</v>
      </c>
      <c r="AB113" s="62"/>
      <c r="AC113" s="14" t="s">
        <v>106</v>
      </c>
      <c r="AD113" s="14" t="s">
        <v>106</v>
      </c>
      <c r="AE113" s="14" t="s">
        <v>176</v>
      </c>
      <c r="AF113" s="52">
        <v>0</v>
      </c>
    </row>
    <row r="114" spans="1:32" s="26" customFormat="1" ht="17.25" customHeight="1">
      <c r="A114" s="180">
        <v>17544</v>
      </c>
      <c r="B114" s="168" t="s">
        <v>196</v>
      </c>
      <c r="C114" s="176" t="s">
        <v>172</v>
      </c>
      <c r="D114" s="177" t="s">
        <v>153</v>
      </c>
      <c r="E114" s="68">
        <v>26</v>
      </c>
      <c r="F114" s="99" t="s">
        <v>369</v>
      </c>
      <c r="G114" s="99" t="s">
        <v>370</v>
      </c>
      <c r="H114" s="179" t="s">
        <v>32</v>
      </c>
      <c r="I114" s="118">
        <v>42</v>
      </c>
      <c r="J114" s="89">
        <v>5</v>
      </c>
      <c r="K114" s="4">
        <v>1</v>
      </c>
      <c r="L114" s="4">
        <v>0</v>
      </c>
      <c r="M114" s="141">
        <v>1</v>
      </c>
      <c r="N114" s="63">
        <v>0.2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14" t="s">
        <v>106</v>
      </c>
      <c r="U114" s="14"/>
      <c r="V114" s="6"/>
      <c r="W114" s="51" t="s">
        <v>148</v>
      </c>
      <c r="X114" s="51" t="s">
        <v>148</v>
      </c>
      <c r="Y114" s="51" t="s">
        <v>28</v>
      </c>
      <c r="Z114" s="51" t="s">
        <v>28</v>
      </c>
      <c r="AA114" s="51" t="s">
        <v>135</v>
      </c>
      <c r="AB114" s="62"/>
      <c r="AC114" s="14" t="s">
        <v>106</v>
      </c>
      <c r="AD114" s="14" t="s">
        <v>176</v>
      </c>
      <c r="AE114" s="14" t="s">
        <v>176</v>
      </c>
      <c r="AF114" s="52">
        <v>0</v>
      </c>
    </row>
    <row r="115" spans="1:32" s="26" customFormat="1" ht="17.25" customHeight="1">
      <c r="A115" s="180">
        <v>1998</v>
      </c>
      <c r="B115" s="168" t="s">
        <v>196</v>
      </c>
      <c r="C115" s="176" t="s">
        <v>172</v>
      </c>
      <c r="D115" s="177" t="s">
        <v>153</v>
      </c>
      <c r="E115" s="68">
        <v>27</v>
      </c>
      <c r="F115" s="99" t="s">
        <v>371</v>
      </c>
      <c r="G115" s="99" t="s">
        <v>372</v>
      </c>
      <c r="H115" s="179" t="s">
        <v>373</v>
      </c>
      <c r="I115" s="118">
        <v>81</v>
      </c>
      <c r="J115" s="89">
        <v>5</v>
      </c>
      <c r="K115" s="4">
        <v>0</v>
      </c>
      <c r="L115" s="4">
        <v>0</v>
      </c>
      <c r="M115" s="141">
        <v>0</v>
      </c>
      <c r="N115" s="63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14" t="s">
        <v>106</v>
      </c>
      <c r="U115" s="14"/>
      <c r="V115" s="6"/>
      <c r="W115" s="51" t="s">
        <v>28</v>
      </c>
      <c r="X115" s="51" t="s">
        <v>199</v>
      </c>
      <c r="Y115" s="51" t="s">
        <v>199</v>
      </c>
      <c r="Z115" s="51" t="s">
        <v>148</v>
      </c>
      <c r="AA115" s="51" t="s">
        <v>135</v>
      </c>
      <c r="AB115" s="62"/>
      <c r="AC115" s="14" t="s">
        <v>176</v>
      </c>
      <c r="AD115" s="14" t="s">
        <v>106</v>
      </c>
      <c r="AE115" s="14" t="s">
        <v>176</v>
      </c>
      <c r="AF115" s="52">
        <v>1</v>
      </c>
    </row>
    <row r="116" spans="1:32" s="26" customFormat="1" ht="17.25" customHeight="1">
      <c r="A116" s="180">
        <v>2150</v>
      </c>
      <c r="B116" s="168" t="s">
        <v>196</v>
      </c>
      <c r="C116" s="176" t="s">
        <v>172</v>
      </c>
      <c r="D116" s="177" t="s">
        <v>153</v>
      </c>
      <c r="E116" s="68">
        <v>27</v>
      </c>
      <c r="F116" s="99" t="s">
        <v>371</v>
      </c>
      <c r="G116" s="99" t="s">
        <v>372</v>
      </c>
      <c r="H116" s="179" t="s">
        <v>374</v>
      </c>
      <c r="I116" s="118">
        <v>68</v>
      </c>
      <c r="J116" s="89">
        <v>5</v>
      </c>
      <c r="K116" s="4">
        <v>0</v>
      </c>
      <c r="L116" s="4">
        <v>0</v>
      </c>
      <c r="M116" s="141">
        <v>0</v>
      </c>
      <c r="N116" s="63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14" t="s">
        <v>176</v>
      </c>
      <c r="U116" s="14"/>
      <c r="V116" s="6"/>
      <c r="W116" s="51" t="s">
        <v>199</v>
      </c>
      <c r="X116" s="51" t="s">
        <v>28</v>
      </c>
      <c r="Y116" s="51" t="s">
        <v>28</v>
      </c>
      <c r="Z116" s="51" t="s">
        <v>28</v>
      </c>
      <c r="AA116" s="51" t="s">
        <v>135</v>
      </c>
      <c r="AB116" s="62"/>
      <c r="AC116" s="14" t="s">
        <v>106</v>
      </c>
      <c r="AD116" s="14" t="s">
        <v>106</v>
      </c>
      <c r="AE116" s="14" t="s">
        <v>176</v>
      </c>
      <c r="AF116" s="52">
        <v>1</v>
      </c>
    </row>
    <row r="117" spans="1:32" s="26" customFormat="1" ht="17.25" customHeight="1">
      <c r="A117" s="180">
        <v>4085</v>
      </c>
      <c r="B117" s="168" t="s">
        <v>196</v>
      </c>
      <c r="C117" s="176" t="s">
        <v>172</v>
      </c>
      <c r="D117" s="177" t="s">
        <v>153</v>
      </c>
      <c r="E117" s="68">
        <v>27</v>
      </c>
      <c r="F117" s="99" t="s">
        <v>371</v>
      </c>
      <c r="G117" s="99" t="s">
        <v>372</v>
      </c>
      <c r="H117" s="179" t="s">
        <v>375</v>
      </c>
      <c r="I117" s="118">
        <v>101</v>
      </c>
      <c r="J117" s="89">
        <v>6</v>
      </c>
      <c r="K117" s="4">
        <v>0</v>
      </c>
      <c r="L117" s="4">
        <v>0</v>
      </c>
      <c r="M117" s="141">
        <v>0</v>
      </c>
      <c r="N117" s="63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14" t="s">
        <v>106</v>
      </c>
      <c r="U117" s="14"/>
      <c r="V117" s="6"/>
      <c r="W117" s="51" t="s">
        <v>148</v>
      </c>
      <c r="X117" s="51" t="s">
        <v>199</v>
      </c>
      <c r="Y117" s="51" t="s">
        <v>199</v>
      </c>
      <c r="Z117" s="51" t="s">
        <v>199</v>
      </c>
      <c r="AA117" s="51" t="s">
        <v>135</v>
      </c>
      <c r="AB117" s="62"/>
      <c r="AC117" s="14" t="s">
        <v>106</v>
      </c>
      <c r="AD117" s="14" t="s">
        <v>106</v>
      </c>
      <c r="AE117" s="14" t="s">
        <v>176</v>
      </c>
      <c r="AF117" s="52">
        <v>1</v>
      </c>
    </row>
    <row r="118" spans="1:32" s="26" customFormat="1" ht="17.25" customHeight="1">
      <c r="A118" s="180">
        <v>7856</v>
      </c>
      <c r="B118" s="168" t="s">
        <v>196</v>
      </c>
      <c r="C118" s="176" t="s">
        <v>172</v>
      </c>
      <c r="D118" s="177" t="s">
        <v>153</v>
      </c>
      <c r="E118" s="68">
        <v>27</v>
      </c>
      <c r="F118" s="99" t="s">
        <v>371</v>
      </c>
      <c r="G118" s="99" t="s">
        <v>372</v>
      </c>
      <c r="H118" s="179" t="s">
        <v>376</v>
      </c>
      <c r="I118" s="118">
        <v>90</v>
      </c>
      <c r="J118" s="89">
        <v>5</v>
      </c>
      <c r="K118" s="4">
        <v>0</v>
      </c>
      <c r="L118" s="4">
        <v>0</v>
      </c>
      <c r="M118" s="141">
        <v>0</v>
      </c>
      <c r="N118" s="63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14" t="s">
        <v>106</v>
      </c>
      <c r="U118" s="14"/>
      <c r="V118" s="6"/>
      <c r="W118" s="51" t="s">
        <v>199</v>
      </c>
      <c r="X118" s="51" t="s">
        <v>199</v>
      </c>
      <c r="Y118" s="51" t="s">
        <v>148</v>
      </c>
      <c r="Z118" s="51" t="s">
        <v>199</v>
      </c>
      <c r="AA118" s="51" t="s">
        <v>135</v>
      </c>
      <c r="AB118" s="62"/>
      <c r="AC118" s="14" t="s">
        <v>106</v>
      </c>
      <c r="AD118" s="14" t="s">
        <v>106</v>
      </c>
      <c r="AE118" s="14" t="s">
        <v>176</v>
      </c>
      <c r="AF118" s="52">
        <v>1</v>
      </c>
    </row>
    <row r="119" spans="1:32" s="26" customFormat="1" ht="17.25" customHeight="1">
      <c r="A119" s="180">
        <v>8878</v>
      </c>
      <c r="B119" s="168" t="s">
        <v>196</v>
      </c>
      <c r="C119" s="176" t="s">
        <v>172</v>
      </c>
      <c r="D119" s="177" t="s">
        <v>153</v>
      </c>
      <c r="E119" s="68">
        <v>27</v>
      </c>
      <c r="F119" s="99" t="s">
        <v>371</v>
      </c>
      <c r="G119" s="99" t="s">
        <v>372</v>
      </c>
      <c r="H119" s="179" t="s">
        <v>377</v>
      </c>
      <c r="I119" s="118">
        <v>157</v>
      </c>
      <c r="J119" s="89">
        <v>10</v>
      </c>
      <c r="K119" s="4">
        <v>0</v>
      </c>
      <c r="L119" s="4">
        <v>0</v>
      </c>
      <c r="M119" s="141">
        <v>0</v>
      </c>
      <c r="N119" s="63">
        <v>0</v>
      </c>
      <c r="O119" s="7">
        <v>1</v>
      </c>
      <c r="P119" s="7">
        <v>0</v>
      </c>
      <c r="Q119" s="7">
        <v>1</v>
      </c>
      <c r="R119" s="7">
        <v>0</v>
      </c>
      <c r="S119" s="7">
        <v>0</v>
      </c>
      <c r="T119" s="14" t="s">
        <v>106</v>
      </c>
      <c r="U119" s="14"/>
      <c r="V119" s="6"/>
      <c r="W119" s="51" t="s">
        <v>199</v>
      </c>
      <c r="X119" s="51" t="s">
        <v>199</v>
      </c>
      <c r="Y119" s="51" t="s">
        <v>199</v>
      </c>
      <c r="Z119" s="51" t="s">
        <v>148</v>
      </c>
      <c r="AA119" s="51" t="s">
        <v>135</v>
      </c>
      <c r="AB119" s="62"/>
      <c r="AC119" s="14" t="s">
        <v>106</v>
      </c>
      <c r="AD119" s="14" t="s">
        <v>106</v>
      </c>
      <c r="AE119" s="14" t="s">
        <v>176</v>
      </c>
      <c r="AF119" s="52">
        <v>1</v>
      </c>
    </row>
    <row r="120" spans="1:32" s="26" customFormat="1" ht="17.25" customHeight="1">
      <c r="A120" s="180">
        <v>10080</v>
      </c>
      <c r="B120" s="168" t="s">
        <v>196</v>
      </c>
      <c r="C120" s="176" t="s">
        <v>172</v>
      </c>
      <c r="D120" s="177" t="s">
        <v>153</v>
      </c>
      <c r="E120" s="68">
        <v>27</v>
      </c>
      <c r="F120" s="99" t="s">
        <v>371</v>
      </c>
      <c r="G120" s="99" t="s">
        <v>372</v>
      </c>
      <c r="H120" s="179" t="s">
        <v>378</v>
      </c>
      <c r="I120" s="118">
        <v>77</v>
      </c>
      <c r="J120" s="89">
        <v>5</v>
      </c>
      <c r="K120" s="4">
        <v>1</v>
      </c>
      <c r="L120" s="4">
        <v>0</v>
      </c>
      <c r="M120" s="141">
        <v>1</v>
      </c>
      <c r="N120" s="63">
        <v>0.2</v>
      </c>
      <c r="O120" s="7">
        <v>1</v>
      </c>
      <c r="P120" s="7">
        <v>0</v>
      </c>
      <c r="Q120" s="7">
        <v>1</v>
      </c>
      <c r="R120" s="7">
        <v>0</v>
      </c>
      <c r="S120" s="7">
        <v>0</v>
      </c>
      <c r="T120" s="14" t="s">
        <v>106</v>
      </c>
      <c r="U120" s="14"/>
      <c r="V120" s="6"/>
      <c r="W120" s="51" t="s">
        <v>199</v>
      </c>
      <c r="X120" s="51" t="s">
        <v>199</v>
      </c>
      <c r="Y120" s="51" t="s">
        <v>199</v>
      </c>
      <c r="Z120" s="51" t="s">
        <v>199</v>
      </c>
      <c r="AA120" s="51" t="s">
        <v>102</v>
      </c>
      <c r="AB120" s="62"/>
      <c r="AC120" s="14" t="s">
        <v>106</v>
      </c>
      <c r="AD120" s="14" t="s">
        <v>106</v>
      </c>
      <c r="AE120" s="14" t="s">
        <v>176</v>
      </c>
      <c r="AF120" s="52">
        <v>1</v>
      </c>
    </row>
    <row r="121" spans="1:32" s="26" customFormat="1" ht="17.25" customHeight="1">
      <c r="A121" s="180">
        <v>969</v>
      </c>
      <c r="B121" s="168" t="s">
        <v>196</v>
      </c>
      <c r="C121" s="176" t="s">
        <v>172</v>
      </c>
      <c r="D121" s="177" t="s">
        <v>153</v>
      </c>
      <c r="E121" s="68">
        <v>28</v>
      </c>
      <c r="F121" s="99" t="s">
        <v>379</v>
      </c>
      <c r="G121" s="99" t="s">
        <v>380</v>
      </c>
      <c r="H121" s="179" t="s">
        <v>32</v>
      </c>
      <c r="I121" s="118">
        <v>130</v>
      </c>
      <c r="J121" s="89">
        <v>8</v>
      </c>
      <c r="K121" s="4">
        <v>2</v>
      </c>
      <c r="L121" s="4">
        <v>0</v>
      </c>
      <c r="M121" s="141">
        <v>2</v>
      </c>
      <c r="N121" s="63">
        <v>0.25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14" t="s">
        <v>106</v>
      </c>
      <c r="U121" s="14"/>
      <c r="V121" s="6"/>
      <c r="W121" s="51" t="s">
        <v>199</v>
      </c>
      <c r="X121" s="51" t="s">
        <v>199</v>
      </c>
      <c r="Y121" s="51" t="s">
        <v>199</v>
      </c>
      <c r="Z121" s="51" t="s">
        <v>199</v>
      </c>
      <c r="AA121" s="51" t="s">
        <v>135</v>
      </c>
      <c r="AB121" s="62"/>
      <c r="AC121" s="14" t="s">
        <v>106</v>
      </c>
      <c r="AD121" s="14" t="s">
        <v>176</v>
      </c>
      <c r="AE121" s="14" t="s">
        <v>176</v>
      </c>
      <c r="AF121" s="52">
        <v>1</v>
      </c>
    </row>
    <row r="122" spans="1:32" s="26" customFormat="1" ht="17.25" customHeight="1">
      <c r="A122" s="180">
        <v>2807</v>
      </c>
      <c r="B122" s="168" t="s">
        <v>196</v>
      </c>
      <c r="C122" s="176" t="s">
        <v>172</v>
      </c>
      <c r="D122" s="177" t="s">
        <v>153</v>
      </c>
      <c r="E122" s="68">
        <v>28</v>
      </c>
      <c r="F122" s="99" t="s">
        <v>379</v>
      </c>
      <c r="G122" s="99" t="s">
        <v>380</v>
      </c>
      <c r="H122" s="179" t="s">
        <v>381</v>
      </c>
      <c r="I122" s="118">
        <v>231</v>
      </c>
      <c r="J122" s="89">
        <v>14</v>
      </c>
      <c r="K122" s="4">
        <v>11</v>
      </c>
      <c r="L122" s="4">
        <v>0</v>
      </c>
      <c r="M122" s="141">
        <v>11</v>
      </c>
      <c r="N122" s="63">
        <v>0.7857142857142857</v>
      </c>
      <c r="O122" s="7">
        <v>1</v>
      </c>
      <c r="P122" s="7">
        <v>0</v>
      </c>
      <c r="Q122" s="7">
        <v>1</v>
      </c>
      <c r="R122" s="7">
        <v>0</v>
      </c>
      <c r="S122" s="7">
        <v>0</v>
      </c>
      <c r="T122" s="14" t="s">
        <v>106</v>
      </c>
      <c r="U122" s="14"/>
      <c r="V122" s="6"/>
      <c r="W122" s="51" t="s">
        <v>199</v>
      </c>
      <c r="X122" s="51" t="s">
        <v>199</v>
      </c>
      <c r="Y122" s="51" t="s">
        <v>199</v>
      </c>
      <c r="Z122" s="51" t="s">
        <v>199</v>
      </c>
      <c r="AA122" s="51" t="s">
        <v>102</v>
      </c>
      <c r="AB122" s="62"/>
      <c r="AC122" s="14" t="s">
        <v>106</v>
      </c>
      <c r="AD122" s="14" t="s">
        <v>176</v>
      </c>
      <c r="AE122" s="14" t="s">
        <v>176</v>
      </c>
      <c r="AF122" s="52">
        <v>0</v>
      </c>
    </row>
    <row r="123" spans="1:32" s="26" customFormat="1" ht="17.25" customHeight="1">
      <c r="A123" s="180">
        <v>4030</v>
      </c>
      <c r="B123" s="168" t="s">
        <v>196</v>
      </c>
      <c r="C123" s="176" t="s">
        <v>172</v>
      </c>
      <c r="D123" s="177" t="s">
        <v>153</v>
      </c>
      <c r="E123" s="68">
        <v>28</v>
      </c>
      <c r="F123" s="99" t="s">
        <v>379</v>
      </c>
      <c r="G123" s="99" t="s">
        <v>380</v>
      </c>
      <c r="H123" s="179" t="s">
        <v>32</v>
      </c>
      <c r="I123" s="118">
        <v>177</v>
      </c>
      <c r="J123" s="89">
        <v>9</v>
      </c>
      <c r="K123" s="4">
        <v>0</v>
      </c>
      <c r="L123" s="4">
        <v>0</v>
      </c>
      <c r="M123" s="141">
        <v>0</v>
      </c>
      <c r="N123" s="63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14" t="s">
        <v>106</v>
      </c>
      <c r="U123" s="14"/>
      <c r="V123" s="6"/>
      <c r="W123" s="51" t="s">
        <v>199</v>
      </c>
      <c r="X123" s="51" t="s">
        <v>199</v>
      </c>
      <c r="Y123" s="51" t="s">
        <v>199</v>
      </c>
      <c r="Z123" s="51" t="s">
        <v>199</v>
      </c>
      <c r="AA123" s="51" t="s">
        <v>102</v>
      </c>
      <c r="AB123" s="62"/>
      <c r="AC123" s="14" t="s">
        <v>106</v>
      </c>
      <c r="AD123" s="14" t="s">
        <v>106</v>
      </c>
      <c r="AE123" s="14" t="s">
        <v>176</v>
      </c>
      <c r="AF123" s="52">
        <v>0</v>
      </c>
    </row>
    <row r="124" spans="1:32" s="26" customFormat="1" ht="17.25" customHeight="1">
      <c r="A124" s="180">
        <v>13145</v>
      </c>
      <c r="B124" s="168" t="s">
        <v>196</v>
      </c>
      <c r="C124" s="176" t="s">
        <v>139</v>
      </c>
      <c r="D124" s="177" t="s">
        <v>153</v>
      </c>
      <c r="E124" s="68">
        <v>28</v>
      </c>
      <c r="F124" s="99" t="s">
        <v>379</v>
      </c>
      <c r="G124" s="99" t="s">
        <v>380</v>
      </c>
      <c r="H124" s="179" t="s">
        <v>32</v>
      </c>
      <c r="I124" s="118">
        <v>44</v>
      </c>
      <c r="J124" s="89">
        <v>5</v>
      </c>
      <c r="K124" s="4">
        <v>0</v>
      </c>
      <c r="L124" s="4">
        <v>0</v>
      </c>
      <c r="M124" s="141">
        <v>0</v>
      </c>
      <c r="N124" s="63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14" t="s">
        <v>106</v>
      </c>
      <c r="U124" s="14"/>
      <c r="V124" s="6"/>
      <c r="W124" s="51" t="s">
        <v>199</v>
      </c>
      <c r="X124" s="51" t="s">
        <v>199</v>
      </c>
      <c r="Y124" s="51" t="s">
        <v>199</v>
      </c>
      <c r="Z124" s="51" t="s">
        <v>199</v>
      </c>
      <c r="AA124" s="51" t="s">
        <v>102</v>
      </c>
      <c r="AB124" s="62"/>
      <c r="AC124" s="14" t="s">
        <v>106</v>
      </c>
      <c r="AD124" s="14" t="s">
        <v>106</v>
      </c>
      <c r="AE124" s="14" t="s">
        <v>176</v>
      </c>
      <c r="AF124" s="52">
        <v>0</v>
      </c>
    </row>
    <row r="125" spans="1:32" s="26" customFormat="1" ht="17.25" customHeight="1">
      <c r="A125" s="180">
        <v>5530</v>
      </c>
      <c r="B125" s="168" t="s">
        <v>196</v>
      </c>
      <c r="C125" s="176" t="s">
        <v>172</v>
      </c>
      <c r="D125" s="177" t="s">
        <v>153</v>
      </c>
      <c r="E125" s="68">
        <v>29</v>
      </c>
      <c r="F125" s="99" t="s">
        <v>382</v>
      </c>
      <c r="G125" s="99" t="s">
        <v>383</v>
      </c>
      <c r="H125" s="179" t="s">
        <v>32</v>
      </c>
      <c r="I125" s="118">
        <v>177</v>
      </c>
      <c r="J125" s="89">
        <v>10</v>
      </c>
      <c r="K125" s="4">
        <v>0</v>
      </c>
      <c r="L125" s="4">
        <v>0</v>
      </c>
      <c r="M125" s="141">
        <v>0</v>
      </c>
      <c r="N125" s="63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14" t="s">
        <v>106</v>
      </c>
      <c r="U125" s="14"/>
      <c r="V125" s="6"/>
      <c r="W125" s="51" t="s">
        <v>199</v>
      </c>
      <c r="X125" s="51" t="s">
        <v>199</v>
      </c>
      <c r="Y125" s="51" t="s">
        <v>199</v>
      </c>
      <c r="Z125" s="51" t="s">
        <v>199</v>
      </c>
      <c r="AA125" s="51" t="s">
        <v>135</v>
      </c>
      <c r="AB125" s="62"/>
      <c r="AC125" s="14" t="s">
        <v>106</v>
      </c>
      <c r="AD125" s="14" t="s">
        <v>176</v>
      </c>
      <c r="AE125" s="14" t="s">
        <v>176</v>
      </c>
      <c r="AF125" s="52">
        <v>1</v>
      </c>
    </row>
    <row r="126" spans="1:32" s="26" customFormat="1" ht="17.25" customHeight="1">
      <c r="A126" s="180">
        <v>6326</v>
      </c>
      <c r="B126" s="168" t="s">
        <v>196</v>
      </c>
      <c r="C126" s="176" t="s">
        <v>172</v>
      </c>
      <c r="D126" s="177" t="s">
        <v>153</v>
      </c>
      <c r="E126" s="68">
        <v>29</v>
      </c>
      <c r="F126" s="99" t="s">
        <v>382</v>
      </c>
      <c r="G126" s="99" t="s">
        <v>383</v>
      </c>
      <c r="H126" s="179" t="s">
        <v>384</v>
      </c>
      <c r="I126" s="118">
        <v>246</v>
      </c>
      <c r="J126" s="89">
        <v>14</v>
      </c>
      <c r="K126" s="4">
        <v>5</v>
      </c>
      <c r="L126" s="4">
        <v>0</v>
      </c>
      <c r="M126" s="141">
        <v>5</v>
      </c>
      <c r="N126" s="63">
        <v>0.35714285714285715</v>
      </c>
      <c r="O126" s="7">
        <v>1</v>
      </c>
      <c r="P126" s="7">
        <v>0</v>
      </c>
      <c r="Q126" s="7">
        <v>1</v>
      </c>
      <c r="R126" s="7">
        <v>0</v>
      </c>
      <c r="S126" s="7">
        <v>0</v>
      </c>
      <c r="T126" s="14" t="s">
        <v>106</v>
      </c>
      <c r="U126" s="14"/>
      <c r="V126" s="6"/>
      <c r="W126" s="51" t="s">
        <v>199</v>
      </c>
      <c r="X126" s="51" t="s">
        <v>199</v>
      </c>
      <c r="Y126" s="51" t="s">
        <v>199</v>
      </c>
      <c r="Z126" s="51" t="s">
        <v>199</v>
      </c>
      <c r="AA126" s="51" t="s">
        <v>102</v>
      </c>
      <c r="AB126" s="62"/>
      <c r="AC126" s="14" t="s">
        <v>106</v>
      </c>
      <c r="AD126" s="14" t="s">
        <v>106</v>
      </c>
      <c r="AE126" s="14" t="s">
        <v>176</v>
      </c>
      <c r="AF126" s="52">
        <v>1</v>
      </c>
    </row>
    <row r="127" spans="1:32" s="26" customFormat="1" ht="17.25" customHeight="1">
      <c r="A127" s="180">
        <v>8601</v>
      </c>
      <c r="B127" s="168" t="s">
        <v>196</v>
      </c>
      <c r="C127" s="176" t="s">
        <v>172</v>
      </c>
      <c r="D127" s="177" t="s">
        <v>153</v>
      </c>
      <c r="E127" s="68">
        <v>29</v>
      </c>
      <c r="F127" s="99" t="s">
        <v>382</v>
      </c>
      <c r="G127" s="99" t="s">
        <v>383</v>
      </c>
      <c r="H127" s="179" t="s">
        <v>32</v>
      </c>
      <c r="I127" s="118">
        <v>117</v>
      </c>
      <c r="J127" s="89">
        <v>7</v>
      </c>
      <c r="K127" s="4">
        <v>0</v>
      </c>
      <c r="L127" s="4">
        <v>0</v>
      </c>
      <c r="M127" s="141">
        <v>0</v>
      </c>
      <c r="N127" s="63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14" t="s">
        <v>106</v>
      </c>
      <c r="U127" s="14"/>
      <c r="V127" s="6"/>
      <c r="W127" s="51" t="s">
        <v>199</v>
      </c>
      <c r="X127" s="51" t="s">
        <v>199</v>
      </c>
      <c r="Y127" s="51" t="s">
        <v>199</v>
      </c>
      <c r="Z127" s="51" t="s">
        <v>199</v>
      </c>
      <c r="AA127" s="51" t="s">
        <v>102</v>
      </c>
      <c r="AB127" s="62"/>
      <c r="AC127" s="14" t="s">
        <v>106</v>
      </c>
      <c r="AD127" s="14" t="s">
        <v>176</v>
      </c>
      <c r="AE127" s="14" t="s">
        <v>176</v>
      </c>
      <c r="AF127" s="52">
        <v>1</v>
      </c>
    </row>
    <row r="128" spans="1:32" s="26" customFormat="1" ht="17.25" customHeight="1">
      <c r="A128" s="180">
        <v>9247</v>
      </c>
      <c r="B128" s="168" t="s">
        <v>196</v>
      </c>
      <c r="C128" s="176" t="s">
        <v>172</v>
      </c>
      <c r="D128" s="177" t="s">
        <v>153</v>
      </c>
      <c r="E128" s="68">
        <v>29</v>
      </c>
      <c r="F128" s="99" t="s">
        <v>382</v>
      </c>
      <c r="G128" s="99" t="s">
        <v>383</v>
      </c>
      <c r="H128" s="179" t="s">
        <v>32</v>
      </c>
      <c r="I128" s="118">
        <v>185</v>
      </c>
      <c r="J128" s="89">
        <v>11</v>
      </c>
      <c r="K128" s="4">
        <v>0</v>
      </c>
      <c r="L128" s="4">
        <v>0</v>
      </c>
      <c r="M128" s="141">
        <v>0</v>
      </c>
      <c r="N128" s="63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14" t="s">
        <v>106</v>
      </c>
      <c r="U128" s="14"/>
      <c r="V128" s="6"/>
      <c r="W128" s="51" t="s">
        <v>199</v>
      </c>
      <c r="X128" s="51" t="s">
        <v>199</v>
      </c>
      <c r="Y128" s="51" t="s">
        <v>199</v>
      </c>
      <c r="Z128" s="51" t="s">
        <v>148</v>
      </c>
      <c r="AA128" s="51" t="s">
        <v>135</v>
      </c>
      <c r="AB128" s="62"/>
      <c r="AC128" s="14" t="s">
        <v>106</v>
      </c>
      <c r="AD128" s="14" t="s">
        <v>106</v>
      </c>
      <c r="AE128" s="14" t="s">
        <v>176</v>
      </c>
      <c r="AF128" s="52">
        <v>1</v>
      </c>
    </row>
    <row r="129" spans="1:32" s="26" customFormat="1" ht="17.25" customHeight="1">
      <c r="A129" s="180">
        <v>10455</v>
      </c>
      <c r="B129" s="168" t="s">
        <v>196</v>
      </c>
      <c r="C129" s="176" t="s">
        <v>172</v>
      </c>
      <c r="D129" s="177" t="s">
        <v>153</v>
      </c>
      <c r="E129" s="68">
        <v>29</v>
      </c>
      <c r="F129" s="99" t="s">
        <v>382</v>
      </c>
      <c r="G129" s="99" t="s">
        <v>383</v>
      </c>
      <c r="H129" s="179" t="s">
        <v>32</v>
      </c>
      <c r="I129" s="118">
        <v>144</v>
      </c>
      <c r="J129" s="89">
        <v>9</v>
      </c>
      <c r="K129" s="4">
        <v>0</v>
      </c>
      <c r="L129" s="4">
        <v>0</v>
      </c>
      <c r="M129" s="141">
        <v>0</v>
      </c>
      <c r="N129" s="63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14" t="s">
        <v>106</v>
      </c>
      <c r="U129" s="14"/>
      <c r="V129" s="6"/>
      <c r="W129" s="51" t="s">
        <v>199</v>
      </c>
      <c r="X129" s="51" t="s">
        <v>148</v>
      </c>
      <c r="Y129" s="51" t="s">
        <v>148</v>
      </c>
      <c r="Z129" s="51" t="s">
        <v>148</v>
      </c>
      <c r="AA129" s="51" t="s">
        <v>135</v>
      </c>
      <c r="AB129" s="62"/>
      <c r="AC129" s="14" t="s">
        <v>106</v>
      </c>
      <c r="AD129" s="14" t="s">
        <v>106</v>
      </c>
      <c r="AE129" s="14" t="s">
        <v>176</v>
      </c>
      <c r="AF129" s="52">
        <v>1</v>
      </c>
    </row>
    <row r="130" spans="1:32" s="26" customFormat="1" ht="17.25" customHeight="1">
      <c r="A130" s="180">
        <v>1373</v>
      </c>
      <c r="B130" s="168" t="s">
        <v>196</v>
      </c>
      <c r="C130" s="176" t="s">
        <v>172</v>
      </c>
      <c r="D130" s="177" t="s">
        <v>153</v>
      </c>
      <c r="E130" s="68">
        <v>31</v>
      </c>
      <c r="F130" s="99" t="s">
        <v>271</v>
      </c>
      <c r="G130" s="99" t="s">
        <v>272</v>
      </c>
      <c r="H130" s="179" t="s">
        <v>421</v>
      </c>
      <c r="I130" s="118">
        <v>61</v>
      </c>
      <c r="J130" s="89">
        <v>5</v>
      </c>
      <c r="K130" s="4">
        <v>0</v>
      </c>
      <c r="L130" s="4">
        <v>0</v>
      </c>
      <c r="M130" s="141">
        <v>0</v>
      </c>
      <c r="N130" s="63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14" t="s">
        <v>176</v>
      </c>
      <c r="U130" s="14"/>
      <c r="V130" s="6"/>
      <c r="W130" s="51" t="s">
        <v>199</v>
      </c>
      <c r="X130" s="51" t="s">
        <v>28</v>
      </c>
      <c r="Y130" s="51" t="s">
        <v>28</v>
      </c>
      <c r="Z130" s="51" t="s">
        <v>28</v>
      </c>
      <c r="AA130" s="51" t="s">
        <v>135</v>
      </c>
      <c r="AB130" s="62"/>
      <c r="AC130" s="14" t="s">
        <v>106</v>
      </c>
      <c r="AD130" s="14" t="s">
        <v>176</v>
      </c>
      <c r="AE130" s="14" t="s">
        <v>176</v>
      </c>
      <c r="AF130" s="52">
        <v>1</v>
      </c>
    </row>
    <row r="131" spans="1:32" s="26" customFormat="1" ht="17.25" customHeight="1">
      <c r="A131" s="180">
        <v>1710</v>
      </c>
      <c r="B131" s="168" t="s">
        <v>196</v>
      </c>
      <c r="C131" s="176" t="s">
        <v>172</v>
      </c>
      <c r="D131" s="177" t="s">
        <v>153</v>
      </c>
      <c r="E131" s="68">
        <v>31</v>
      </c>
      <c r="F131" s="99" t="s">
        <v>271</v>
      </c>
      <c r="G131" s="99" t="s">
        <v>272</v>
      </c>
      <c r="H131" s="179" t="s">
        <v>273</v>
      </c>
      <c r="I131" s="118">
        <v>108</v>
      </c>
      <c r="J131" s="89">
        <v>6</v>
      </c>
      <c r="K131" s="4">
        <v>0</v>
      </c>
      <c r="L131" s="4">
        <v>0</v>
      </c>
      <c r="M131" s="141">
        <v>0</v>
      </c>
      <c r="N131" s="63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14" t="s">
        <v>106</v>
      </c>
      <c r="U131" s="14"/>
      <c r="V131" s="6"/>
      <c r="W131" s="51" t="s">
        <v>199</v>
      </c>
      <c r="X131" s="51" t="s">
        <v>148</v>
      </c>
      <c r="Y131" s="51" t="s">
        <v>148</v>
      </c>
      <c r="Z131" s="51" t="s">
        <v>148</v>
      </c>
      <c r="AA131" s="51" t="s">
        <v>135</v>
      </c>
      <c r="AB131" s="62"/>
      <c r="AC131" s="14" t="s">
        <v>106</v>
      </c>
      <c r="AD131" s="14" t="s">
        <v>106</v>
      </c>
      <c r="AE131" s="14" t="s">
        <v>176</v>
      </c>
      <c r="AF131" s="52">
        <v>1</v>
      </c>
    </row>
    <row r="132" spans="1:32" s="26" customFormat="1" ht="17.25" customHeight="1">
      <c r="A132" s="180">
        <v>4309</v>
      </c>
      <c r="B132" s="168" t="s">
        <v>196</v>
      </c>
      <c r="C132" s="176" t="s">
        <v>172</v>
      </c>
      <c r="D132" s="177" t="s">
        <v>153</v>
      </c>
      <c r="E132" s="68">
        <v>31</v>
      </c>
      <c r="F132" s="99" t="s">
        <v>271</v>
      </c>
      <c r="G132" s="99" t="s">
        <v>272</v>
      </c>
      <c r="H132" s="179" t="s">
        <v>274</v>
      </c>
      <c r="I132" s="118">
        <v>123</v>
      </c>
      <c r="J132" s="89">
        <v>7</v>
      </c>
      <c r="K132" s="4">
        <v>0</v>
      </c>
      <c r="L132" s="4">
        <v>0</v>
      </c>
      <c r="M132" s="141">
        <v>0</v>
      </c>
      <c r="N132" s="63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14" t="s">
        <v>176</v>
      </c>
      <c r="U132" s="14"/>
      <c r="V132" s="6"/>
      <c r="W132" s="51" t="s">
        <v>199</v>
      </c>
      <c r="X132" s="51" t="s">
        <v>28</v>
      </c>
      <c r="Y132" s="51" t="s">
        <v>28</v>
      </c>
      <c r="Z132" s="51" t="s">
        <v>28</v>
      </c>
      <c r="AA132" s="51" t="s">
        <v>135</v>
      </c>
      <c r="AB132" s="62"/>
      <c r="AC132" s="14" t="s">
        <v>106</v>
      </c>
      <c r="AD132" s="14" t="s">
        <v>176</v>
      </c>
      <c r="AE132" s="14" t="s">
        <v>176</v>
      </c>
      <c r="AF132" s="52">
        <v>1</v>
      </c>
    </row>
    <row r="133" spans="1:32" s="26" customFormat="1" ht="17.25" customHeight="1">
      <c r="A133" s="180">
        <v>6211</v>
      </c>
      <c r="B133" s="168" t="s">
        <v>196</v>
      </c>
      <c r="C133" s="176" t="s">
        <v>172</v>
      </c>
      <c r="D133" s="177" t="s">
        <v>153</v>
      </c>
      <c r="E133" s="68">
        <v>31</v>
      </c>
      <c r="F133" s="99" t="s">
        <v>271</v>
      </c>
      <c r="G133" s="99" t="s">
        <v>272</v>
      </c>
      <c r="H133" s="179" t="s">
        <v>275</v>
      </c>
      <c r="I133" s="118">
        <v>90</v>
      </c>
      <c r="J133" s="89">
        <v>5</v>
      </c>
      <c r="K133" s="4">
        <v>0</v>
      </c>
      <c r="L133" s="4">
        <v>0</v>
      </c>
      <c r="M133" s="141">
        <v>0</v>
      </c>
      <c r="N133" s="63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14" t="s">
        <v>176</v>
      </c>
      <c r="U133" s="14"/>
      <c r="V133" s="6"/>
      <c r="W133" s="51" t="s">
        <v>199</v>
      </c>
      <c r="X133" s="51" t="s">
        <v>199</v>
      </c>
      <c r="Y133" s="51" t="s">
        <v>148</v>
      </c>
      <c r="Z133" s="51" t="s">
        <v>148</v>
      </c>
      <c r="AA133" s="51" t="s">
        <v>135</v>
      </c>
      <c r="AB133" s="62"/>
      <c r="AC133" s="14" t="s">
        <v>106</v>
      </c>
      <c r="AD133" s="14" t="s">
        <v>106</v>
      </c>
      <c r="AE133" s="14" t="s">
        <v>176</v>
      </c>
      <c r="AF133" s="52">
        <v>1</v>
      </c>
    </row>
    <row r="134" spans="1:32" s="26" customFormat="1" ht="17.25" customHeight="1">
      <c r="A134" s="180">
        <v>8371</v>
      </c>
      <c r="B134" s="168" t="s">
        <v>196</v>
      </c>
      <c r="C134" s="176" t="s">
        <v>172</v>
      </c>
      <c r="D134" s="177" t="s">
        <v>153</v>
      </c>
      <c r="E134" s="68">
        <v>31</v>
      </c>
      <c r="F134" s="99" t="s">
        <v>271</v>
      </c>
      <c r="G134" s="99" t="s">
        <v>272</v>
      </c>
      <c r="H134" s="179" t="s">
        <v>178</v>
      </c>
      <c r="I134" s="118">
        <v>57</v>
      </c>
      <c r="J134" s="89">
        <v>5</v>
      </c>
      <c r="K134" s="4">
        <v>0</v>
      </c>
      <c r="L134" s="4">
        <v>0</v>
      </c>
      <c r="M134" s="141">
        <v>0</v>
      </c>
      <c r="N134" s="63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14" t="s">
        <v>106</v>
      </c>
      <c r="U134" s="14"/>
      <c r="V134" s="6"/>
      <c r="W134" s="51" t="s">
        <v>199</v>
      </c>
      <c r="X134" s="51" t="s">
        <v>148</v>
      </c>
      <c r="Y134" s="51" t="s">
        <v>199</v>
      </c>
      <c r="Z134" s="51" t="s">
        <v>199</v>
      </c>
      <c r="AA134" s="51" t="s">
        <v>135</v>
      </c>
      <c r="AB134" s="62"/>
      <c r="AC134" s="14" t="s">
        <v>106</v>
      </c>
      <c r="AD134" s="14" t="s">
        <v>106</v>
      </c>
      <c r="AE134" s="14" t="s">
        <v>176</v>
      </c>
      <c r="AF134" s="52">
        <v>1</v>
      </c>
    </row>
    <row r="135" spans="1:32" s="26" customFormat="1" ht="17.25" customHeight="1">
      <c r="A135" s="180">
        <v>12179</v>
      </c>
      <c r="B135" s="168" t="s">
        <v>196</v>
      </c>
      <c r="C135" s="176" t="s">
        <v>172</v>
      </c>
      <c r="D135" s="177" t="s">
        <v>153</v>
      </c>
      <c r="E135" s="68">
        <v>31</v>
      </c>
      <c r="F135" s="99" t="s">
        <v>271</v>
      </c>
      <c r="G135" s="99" t="s">
        <v>272</v>
      </c>
      <c r="H135" s="179" t="s">
        <v>421</v>
      </c>
      <c r="I135" s="118">
        <v>54</v>
      </c>
      <c r="J135" s="89">
        <v>5</v>
      </c>
      <c r="K135" s="4">
        <v>0</v>
      </c>
      <c r="L135" s="4">
        <v>0</v>
      </c>
      <c r="M135" s="141">
        <v>0</v>
      </c>
      <c r="N135" s="63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14" t="s">
        <v>106</v>
      </c>
      <c r="U135" s="14"/>
      <c r="V135" s="6"/>
      <c r="W135" s="51" t="s">
        <v>148</v>
      </c>
      <c r="X135" s="51" t="s">
        <v>199</v>
      </c>
      <c r="Y135" s="51" t="s">
        <v>199</v>
      </c>
      <c r="Z135" s="51" t="s">
        <v>199</v>
      </c>
      <c r="AA135" s="51" t="s">
        <v>135</v>
      </c>
      <c r="AB135" s="62"/>
      <c r="AC135" s="14" t="s">
        <v>106</v>
      </c>
      <c r="AD135" s="14" t="s">
        <v>176</v>
      </c>
      <c r="AE135" s="14" t="s">
        <v>176</v>
      </c>
      <c r="AF135" s="52">
        <v>1</v>
      </c>
    </row>
    <row r="136" spans="1:32" s="26" customFormat="1" ht="17.25" customHeight="1">
      <c r="A136" s="180">
        <v>1208</v>
      </c>
      <c r="B136" s="168" t="s">
        <v>196</v>
      </c>
      <c r="C136" s="176" t="s">
        <v>172</v>
      </c>
      <c r="D136" s="177" t="s">
        <v>153</v>
      </c>
      <c r="E136" s="68">
        <v>32</v>
      </c>
      <c r="F136" s="99" t="s">
        <v>276</v>
      </c>
      <c r="G136" s="99" t="s">
        <v>277</v>
      </c>
      <c r="H136" s="179" t="s">
        <v>241</v>
      </c>
      <c r="I136" s="118">
        <v>93</v>
      </c>
      <c r="J136" s="89">
        <v>6</v>
      </c>
      <c r="K136" s="4">
        <v>1</v>
      </c>
      <c r="L136" s="4">
        <v>0</v>
      </c>
      <c r="M136" s="141">
        <v>1</v>
      </c>
      <c r="N136" s="63">
        <v>0.16666666666666666</v>
      </c>
      <c r="O136" s="7">
        <v>0</v>
      </c>
      <c r="P136" s="7">
        <v>1</v>
      </c>
      <c r="Q136" s="7">
        <v>-1</v>
      </c>
      <c r="R136" s="7">
        <v>0</v>
      </c>
      <c r="S136" s="7">
        <v>0</v>
      </c>
      <c r="T136" s="14" t="s">
        <v>106</v>
      </c>
      <c r="U136" s="14"/>
      <c r="V136" s="6"/>
      <c r="W136" s="51" t="s">
        <v>199</v>
      </c>
      <c r="X136" s="51" t="s">
        <v>199</v>
      </c>
      <c r="Y136" s="51" t="s">
        <v>199</v>
      </c>
      <c r="Z136" s="51" t="s">
        <v>199</v>
      </c>
      <c r="AA136" s="51" t="s">
        <v>102</v>
      </c>
      <c r="AB136" s="62"/>
      <c r="AC136" s="14" t="s">
        <v>106</v>
      </c>
      <c r="AD136" s="14" t="s">
        <v>106</v>
      </c>
      <c r="AE136" s="14" t="s">
        <v>176</v>
      </c>
      <c r="AF136" s="52">
        <v>1</v>
      </c>
    </row>
    <row r="137" spans="1:32" s="26" customFormat="1" ht="17.25" customHeight="1">
      <c r="A137" s="180">
        <v>1420</v>
      </c>
      <c r="B137" s="168" t="s">
        <v>196</v>
      </c>
      <c r="C137" s="176" t="s">
        <v>172</v>
      </c>
      <c r="D137" s="177" t="s">
        <v>153</v>
      </c>
      <c r="E137" s="68">
        <v>32</v>
      </c>
      <c r="F137" s="99" t="s">
        <v>276</v>
      </c>
      <c r="G137" s="99" t="s">
        <v>277</v>
      </c>
      <c r="H137" s="179" t="s">
        <v>278</v>
      </c>
      <c r="I137" s="118">
        <v>60</v>
      </c>
      <c r="J137" s="89">
        <v>5</v>
      </c>
      <c r="K137" s="4">
        <v>0</v>
      </c>
      <c r="L137" s="4">
        <v>0</v>
      </c>
      <c r="M137" s="141">
        <v>0</v>
      </c>
      <c r="N137" s="63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14" t="s">
        <v>106</v>
      </c>
      <c r="U137" s="14"/>
      <c r="V137" s="6"/>
      <c r="W137" s="51" t="s">
        <v>199</v>
      </c>
      <c r="X137" s="51" t="s">
        <v>199</v>
      </c>
      <c r="Y137" s="51" t="s">
        <v>199</v>
      </c>
      <c r="Z137" s="51" t="s">
        <v>199</v>
      </c>
      <c r="AA137" s="51" t="s">
        <v>102</v>
      </c>
      <c r="AB137" s="62"/>
      <c r="AC137" s="14" t="s">
        <v>106</v>
      </c>
      <c r="AD137" s="14" t="s">
        <v>106</v>
      </c>
      <c r="AE137" s="14" t="s">
        <v>176</v>
      </c>
      <c r="AF137" s="52">
        <v>1</v>
      </c>
    </row>
    <row r="138" spans="1:32" s="26" customFormat="1" ht="17.25" customHeight="1">
      <c r="A138" s="180">
        <v>1425</v>
      </c>
      <c r="B138" s="168" t="s">
        <v>196</v>
      </c>
      <c r="C138" s="176" t="s">
        <v>172</v>
      </c>
      <c r="D138" s="177" t="s">
        <v>153</v>
      </c>
      <c r="E138" s="68">
        <v>32</v>
      </c>
      <c r="F138" s="99" t="s">
        <v>276</v>
      </c>
      <c r="G138" s="99" t="s">
        <v>277</v>
      </c>
      <c r="H138" s="179" t="s">
        <v>279</v>
      </c>
      <c r="I138" s="118">
        <v>112</v>
      </c>
      <c r="J138" s="89">
        <v>6</v>
      </c>
      <c r="K138" s="4">
        <v>0</v>
      </c>
      <c r="L138" s="4">
        <v>0</v>
      </c>
      <c r="M138" s="141">
        <v>0</v>
      </c>
      <c r="N138" s="63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14" t="s">
        <v>106</v>
      </c>
      <c r="U138" s="14"/>
      <c r="V138" s="6"/>
      <c r="W138" s="51" t="s">
        <v>199</v>
      </c>
      <c r="X138" s="51" t="s">
        <v>199</v>
      </c>
      <c r="Y138" s="51" t="s">
        <v>148</v>
      </c>
      <c r="Z138" s="51" t="s">
        <v>199</v>
      </c>
      <c r="AA138" s="51" t="s">
        <v>135</v>
      </c>
      <c r="AB138" s="62"/>
      <c r="AC138" s="14" t="s">
        <v>106</v>
      </c>
      <c r="AD138" s="14" t="s">
        <v>176</v>
      </c>
      <c r="AE138" s="14" t="s">
        <v>176</v>
      </c>
      <c r="AF138" s="52">
        <v>1</v>
      </c>
    </row>
    <row r="139" spans="1:32" s="26" customFormat="1" ht="17.25" customHeight="1">
      <c r="A139" s="180">
        <v>4676</v>
      </c>
      <c r="B139" s="168" t="s">
        <v>196</v>
      </c>
      <c r="C139" s="176" t="s">
        <v>172</v>
      </c>
      <c r="D139" s="177" t="s">
        <v>153</v>
      </c>
      <c r="E139" s="68">
        <v>32</v>
      </c>
      <c r="F139" s="99" t="s">
        <v>276</v>
      </c>
      <c r="G139" s="99" t="s">
        <v>277</v>
      </c>
      <c r="H139" s="179" t="s">
        <v>280</v>
      </c>
      <c r="I139" s="118">
        <v>82</v>
      </c>
      <c r="J139" s="89">
        <v>5</v>
      </c>
      <c r="K139" s="4">
        <v>0</v>
      </c>
      <c r="L139" s="4">
        <v>0</v>
      </c>
      <c r="M139" s="141">
        <v>0</v>
      </c>
      <c r="N139" s="63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14" t="s">
        <v>106</v>
      </c>
      <c r="U139" s="14"/>
      <c r="V139" s="6"/>
      <c r="W139" s="51" t="s">
        <v>148</v>
      </c>
      <c r="X139" s="51" t="s">
        <v>148</v>
      </c>
      <c r="Y139" s="51" t="s">
        <v>199</v>
      </c>
      <c r="Z139" s="51" t="s">
        <v>148</v>
      </c>
      <c r="AA139" s="51" t="s">
        <v>135</v>
      </c>
      <c r="AB139" s="62"/>
      <c r="AC139" s="14" t="s">
        <v>106</v>
      </c>
      <c r="AD139" s="14" t="s">
        <v>176</v>
      </c>
      <c r="AE139" s="14" t="s">
        <v>176</v>
      </c>
      <c r="AF139" s="52">
        <v>1</v>
      </c>
    </row>
    <row r="140" spans="1:32" s="26" customFormat="1" ht="17.25" customHeight="1">
      <c r="A140" s="180">
        <v>6873</v>
      </c>
      <c r="B140" s="168" t="s">
        <v>196</v>
      </c>
      <c r="C140" s="176" t="s">
        <v>172</v>
      </c>
      <c r="D140" s="177" t="s">
        <v>153</v>
      </c>
      <c r="E140" s="68">
        <v>32</v>
      </c>
      <c r="F140" s="99" t="s">
        <v>276</v>
      </c>
      <c r="G140" s="99" t="s">
        <v>277</v>
      </c>
      <c r="H140" s="179" t="s">
        <v>281</v>
      </c>
      <c r="I140" s="118">
        <v>60</v>
      </c>
      <c r="J140" s="89">
        <v>5</v>
      </c>
      <c r="K140" s="4">
        <v>0</v>
      </c>
      <c r="L140" s="4">
        <v>0</v>
      </c>
      <c r="M140" s="141">
        <v>0</v>
      </c>
      <c r="N140" s="63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14" t="s">
        <v>106</v>
      </c>
      <c r="U140" s="14"/>
      <c r="V140" s="6"/>
      <c r="W140" s="51" t="s">
        <v>148</v>
      </c>
      <c r="X140" s="51" t="s">
        <v>28</v>
      </c>
      <c r="Y140" s="51" t="s">
        <v>199</v>
      </c>
      <c r="Z140" s="51" t="s">
        <v>148</v>
      </c>
      <c r="AA140" s="51" t="s">
        <v>135</v>
      </c>
      <c r="AB140" s="62"/>
      <c r="AC140" s="14" t="s">
        <v>106</v>
      </c>
      <c r="AD140" s="14" t="s">
        <v>176</v>
      </c>
      <c r="AE140" s="14" t="s">
        <v>176</v>
      </c>
      <c r="AF140" s="52">
        <v>1</v>
      </c>
    </row>
    <row r="141" spans="1:32" s="26" customFormat="1" ht="17.25" customHeight="1">
      <c r="A141" s="180">
        <v>3425</v>
      </c>
      <c r="B141" s="168" t="s">
        <v>196</v>
      </c>
      <c r="C141" s="176" t="s">
        <v>172</v>
      </c>
      <c r="D141" s="177" t="s">
        <v>153</v>
      </c>
      <c r="E141" s="68">
        <v>33</v>
      </c>
      <c r="F141" s="99" t="s">
        <v>282</v>
      </c>
      <c r="G141" s="99" t="s">
        <v>283</v>
      </c>
      <c r="H141" s="179" t="s">
        <v>241</v>
      </c>
      <c r="I141" s="118">
        <v>90</v>
      </c>
      <c r="J141" s="89">
        <v>5</v>
      </c>
      <c r="K141" s="4">
        <v>0</v>
      </c>
      <c r="L141" s="4">
        <v>0</v>
      </c>
      <c r="M141" s="141">
        <v>0</v>
      </c>
      <c r="N141" s="63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14" t="s">
        <v>106</v>
      </c>
      <c r="U141" s="14"/>
      <c r="V141" s="6"/>
      <c r="W141" s="51" t="s">
        <v>199</v>
      </c>
      <c r="X141" s="51" t="s">
        <v>199</v>
      </c>
      <c r="Y141" s="51" t="s">
        <v>148</v>
      </c>
      <c r="Z141" s="51" t="s">
        <v>199</v>
      </c>
      <c r="AA141" s="51" t="s">
        <v>102</v>
      </c>
      <c r="AB141" s="62"/>
      <c r="AC141" s="14" t="s">
        <v>106</v>
      </c>
      <c r="AD141" s="14" t="s">
        <v>106</v>
      </c>
      <c r="AE141" s="14" t="s">
        <v>176</v>
      </c>
      <c r="AF141" s="52">
        <v>1</v>
      </c>
    </row>
    <row r="142" spans="1:32" s="26" customFormat="1" ht="17.25" customHeight="1">
      <c r="A142" s="180">
        <v>5111</v>
      </c>
      <c r="B142" s="168" t="s">
        <v>196</v>
      </c>
      <c r="C142" s="176" t="s">
        <v>172</v>
      </c>
      <c r="D142" s="177" t="s">
        <v>153</v>
      </c>
      <c r="E142" s="68">
        <v>33</v>
      </c>
      <c r="F142" s="99" t="s">
        <v>282</v>
      </c>
      <c r="G142" s="99" t="s">
        <v>283</v>
      </c>
      <c r="H142" s="179" t="s">
        <v>241</v>
      </c>
      <c r="I142" s="118">
        <v>105</v>
      </c>
      <c r="J142" s="89">
        <v>5</v>
      </c>
      <c r="K142" s="4">
        <v>0</v>
      </c>
      <c r="L142" s="4">
        <v>0</v>
      </c>
      <c r="M142" s="141">
        <v>0</v>
      </c>
      <c r="N142" s="63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14" t="s">
        <v>106</v>
      </c>
      <c r="U142" s="14"/>
      <c r="V142" s="6"/>
      <c r="W142" s="51" t="s">
        <v>199</v>
      </c>
      <c r="X142" s="51" t="s">
        <v>199</v>
      </c>
      <c r="Y142" s="51" t="s">
        <v>148</v>
      </c>
      <c r="Z142" s="51" t="s">
        <v>199</v>
      </c>
      <c r="AA142" s="51" t="s">
        <v>135</v>
      </c>
      <c r="AB142" s="62"/>
      <c r="AC142" s="14" t="s">
        <v>106</v>
      </c>
      <c r="AD142" s="14" t="s">
        <v>106</v>
      </c>
      <c r="AE142" s="14" t="s">
        <v>176</v>
      </c>
      <c r="AF142" s="52">
        <v>1</v>
      </c>
    </row>
    <row r="143" spans="1:32" s="26" customFormat="1" ht="17.25" customHeight="1">
      <c r="A143" s="180">
        <v>7050</v>
      </c>
      <c r="B143" s="168" t="s">
        <v>196</v>
      </c>
      <c r="C143" s="176" t="s">
        <v>172</v>
      </c>
      <c r="D143" s="177" t="s">
        <v>153</v>
      </c>
      <c r="E143" s="68">
        <v>33</v>
      </c>
      <c r="F143" s="99" t="s">
        <v>282</v>
      </c>
      <c r="G143" s="99" t="s">
        <v>283</v>
      </c>
      <c r="H143" s="179" t="s">
        <v>241</v>
      </c>
      <c r="I143" s="118">
        <v>80</v>
      </c>
      <c r="J143" s="89">
        <v>5</v>
      </c>
      <c r="K143" s="4">
        <v>0</v>
      </c>
      <c r="L143" s="4">
        <v>0</v>
      </c>
      <c r="M143" s="141">
        <v>0</v>
      </c>
      <c r="N143" s="63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14" t="s">
        <v>106</v>
      </c>
      <c r="U143" s="14"/>
      <c r="V143" s="6"/>
      <c r="W143" s="51" t="s">
        <v>148</v>
      </c>
      <c r="X143" s="51" t="s">
        <v>148</v>
      </c>
      <c r="Y143" s="51" t="s">
        <v>148</v>
      </c>
      <c r="Z143" s="51" t="s">
        <v>148</v>
      </c>
      <c r="AA143" s="51" t="s">
        <v>135</v>
      </c>
      <c r="AB143" s="62"/>
      <c r="AC143" s="14" t="s">
        <v>106</v>
      </c>
      <c r="AD143" s="14" t="s">
        <v>176</v>
      </c>
      <c r="AE143" s="14" t="s">
        <v>176</v>
      </c>
      <c r="AF143" s="52">
        <v>1</v>
      </c>
    </row>
    <row r="144" spans="1:32" s="26" customFormat="1" ht="17.25" customHeight="1">
      <c r="A144" s="180">
        <v>12997</v>
      </c>
      <c r="B144" s="168" t="s">
        <v>196</v>
      </c>
      <c r="C144" s="176" t="s">
        <v>172</v>
      </c>
      <c r="D144" s="177" t="s">
        <v>153</v>
      </c>
      <c r="E144" s="68">
        <v>33</v>
      </c>
      <c r="F144" s="99" t="s">
        <v>282</v>
      </c>
      <c r="G144" s="99" t="s">
        <v>283</v>
      </c>
      <c r="H144" s="179" t="s">
        <v>241</v>
      </c>
      <c r="I144" s="118">
        <v>107</v>
      </c>
      <c r="J144" s="89">
        <v>6</v>
      </c>
      <c r="K144" s="4">
        <v>0</v>
      </c>
      <c r="L144" s="4">
        <v>0</v>
      </c>
      <c r="M144" s="141">
        <v>0</v>
      </c>
      <c r="N144" s="63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14" t="s">
        <v>106</v>
      </c>
      <c r="U144" s="14"/>
      <c r="V144" s="6"/>
      <c r="W144" s="51" t="s">
        <v>199</v>
      </c>
      <c r="X144" s="51" t="s">
        <v>199</v>
      </c>
      <c r="Y144" s="51" t="s">
        <v>148</v>
      </c>
      <c r="Z144" s="51" t="s">
        <v>199</v>
      </c>
      <c r="AA144" s="51" t="s">
        <v>135</v>
      </c>
      <c r="AB144" s="62"/>
      <c r="AC144" s="14" t="s">
        <v>106</v>
      </c>
      <c r="AD144" s="14" t="s">
        <v>106</v>
      </c>
      <c r="AE144" s="14" t="s">
        <v>176</v>
      </c>
      <c r="AF144" s="52">
        <v>1</v>
      </c>
    </row>
    <row r="145" spans="1:32" s="26" customFormat="1" ht="17.25" customHeight="1">
      <c r="A145" s="180">
        <v>1276</v>
      </c>
      <c r="B145" s="168" t="s">
        <v>196</v>
      </c>
      <c r="C145" s="176" t="s">
        <v>172</v>
      </c>
      <c r="D145" s="177" t="s">
        <v>153</v>
      </c>
      <c r="E145" s="68">
        <v>34</v>
      </c>
      <c r="F145" s="99" t="s">
        <v>284</v>
      </c>
      <c r="G145" s="99" t="s">
        <v>285</v>
      </c>
      <c r="H145" s="179" t="s">
        <v>286</v>
      </c>
      <c r="I145" s="118">
        <v>104</v>
      </c>
      <c r="J145" s="89">
        <v>6</v>
      </c>
      <c r="K145" s="4">
        <v>0</v>
      </c>
      <c r="L145" s="4">
        <v>0</v>
      </c>
      <c r="M145" s="141">
        <v>0</v>
      </c>
      <c r="N145" s="63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14" t="s">
        <v>106</v>
      </c>
      <c r="U145" s="14"/>
      <c r="V145" s="6"/>
      <c r="W145" s="51" t="s">
        <v>148</v>
      </c>
      <c r="X145" s="51" t="s">
        <v>199</v>
      </c>
      <c r="Y145" s="51" t="s">
        <v>28</v>
      </c>
      <c r="Z145" s="51" t="s">
        <v>199</v>
      </c>
      <c r="AA145" s="51" t="s">
        <v>135</v>
      </c>
      <c r="AB145" s="62"/>
      <c r="AC145" s="14" t="s">
        <v>106</v>
      </c>
      <c r="AD145" s="14" t="s">
        <v>106</v>
      </c>
      <c r="AE145" s="14" t="s">
        <v>176</v>
      </c>
      <c r="AF145" s="52">
        <v>1</v>
      </c>
    </row>
    <row r="146" spans="1:32" s="26" customFormat="1" ht="17.25" customHeight="1">
      <c r="A146" s="180">
        <v>2398</v>
      </c>
      <c r="B146" s="168" t="s">
        <v>196</v>
      </c>
      <c r="C146" s="176" t="s">
        <v>172</v>
      </c>
      <c r="D146" s="177" t="s">
        <v>153</v>
      </c>
      <c r="E146" s="68">
        <v>34</v>
      </c>
      <c r="F146" s="99" t="s">
        <v>284</v>
      </c>
      <c r="G146" s="99" t="s">
        <v>285</v>
      </c>
      <c r="H146" s="179" t="s">
        <v>287</v>
      </c>
      <c r="I146" s="118">
        <v>150</v>
      </c>
      <c r="J146" s="89">
        <v>8</v>
      </c>
      <c r="K146" s="4">
        <v>0</v>
      </c>
      <c r="L146" s="4">
        <v>0</v>
      </c>
      <c r="M146" s="141">
        <v>0</v>
      </c>
      <c r="N146" s="63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14" t="s">
        <v>106</v>
      </c>
      <c r="U146" s="14"/>
      <c r="V146" s="6"/>
      <c r="W146" s="51" t="s">
        <v>199</v>
      </c>
      <c r="X146" s="51" t="s">
        <v>199</v>
      </c>
      <c r="Y146" s="51" t="s">
        <v>199</v>
      </c>
      <c r="Z146" s="51" t="s">
        <v>148</v>
      </c>
      <c r="AA146" s="51" t="s">
        <v>135</v>
      </c>
      <c r="AB146" s="62"/>
      <c r="AC146" s="14" t="s">
        <v>106</v>
      </c>
      <c r="AD146" s="14" t="s">
        <v>176</v>
      </c>
      <c r="AE146" s="14" t="s">
        <v>176</v>
      </c>
      <c r="AF146" s="52">
        <v>1</v>
      </c>
    </row>
    <row r="147" spans="1:32" s="26" customFormat="1" ht="17.25" customHeight="1">
      <c r="A147" s="180">
        <v>3356</v>
      </c>
      <c r="B147" s="168" t="s">
        <v>196</v>
      </c>
      <c r="C147" s="176" t="s">
        <v>172</v>
      </c>
      <c r="D147" s="177" t="s">
        <v>153</v>
      </c>
      <c r="E147" s="68">
        <v>34</v>
      </c>
      <c r="F147" s="99" t="s">
        <v>284</v>
      </c>
      <c r="G147" s="99" t="s">
        <v>285</v>
      </c>
      <c r="H147" s="179" t="s">
        <v>288</v>
      </c>
      <c r="I147" s="118">
        <v>66</v>
      </c>
      <c r="J147" s="89">
        <v>5</v>
      </c>
      <c r="K147" s="4">
        <v>0</v>
      </c>
      <c r="L147" s="4">
        <v>0</v>
      </c>
      <c r="M147" s="141">
        <v>0</v>
      </c>
      <c r="N147" s="63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14" t="s">
        <v>106</v>
      </c>
      <c r="U147" s="14"/>
      <c r="V147" s="6"/>
      <c r="W147" s="51" t="s">
        <v>199</v>
      </c>
      <c r="X147" s="51" t="s">
        <v>199</v>
      </c>
      <c r="Y147" s="51" t="s">
        <v>148</v>
      </c>
      <c r="Z147" s="51" t="s">
        <v>148</v>
      </c>
      <c r="AA147" s="51" t="s">
        <v>135</v>
      </c>
      <c r="AB147" s="62"/>
      <c r="AC147" s="14" t="s">
        <v>106</v>
      </c>
      <c r="AD147" s="14" t="s">
        <v>106</v>
      </c>
      <c r="AE147" s="14" t="s">
        <v>176</v>
      </c>
      <c r="AF147" s="52">
        <v>1</v>
      </c>
    </row>
    <row r="148" spans="1:32" s="26" customFormat="1" ht="17.25" customHeight="1">
      <c r="A148" s="180">
        <v>4927</v>
      </c>
      <c r="B148" s="168" t="s">
        <v>196</v>
      </c>
      <c r="C148" s="176" t="s">
        <v>172</v>
      </c>
      <c r="D148" s="177" t="s">
        <v>153</v>
      </c>
      <c r="E148" s="68">
        <v>34</v>
      </c>
      <c r="F148" s="99" t="s">
        <v>284</v>
      </c>
      <c r="G148" s="99" t="s">
        <v>285</v>
      </c>
      <c r="H148" s="179" t="s">
        <v>289</v>
      </c>
      <c r="I148" s="118">
        <v>103</v>
      </c>
      <c r="J148" s="89">
        <v>6</v>
      </c>
      <c r="K148" s="4">
        <v>0</v>
      </c>
      <c r="L148" s="4">
        <v>0</v>
      </c>
      <c r="M148" s="141">
        <v>0</v>
      </c>
      <c r="N148" s="63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14" t="s">
        <v>176</v>
      </c>
      <c r="U148" s="14"/>
      <c r="V148" s="6"/>
      <c r="W148" s="51" t="s">
        <v>199</v>
      </c>
      <c r="X148" s="51" t="s">
        <v>28</v>
      </c>
      <c r="Y148" s="51" t="s">
        <v>28</v>
      </c>
      <c r="Z148" s="51" t="s">
        <v>28</v>
      </c>
      <c r="AA148" s="51" t="s">
        <v>135</v>
      </c>
      <c r="AB148" s="62"/>
      <c r="AC148" s="14" t="s">
        <v>106</v>
      </c>
      <c r="AD148" s="14" t="s">
        <v>176</v>
      </c>
      <c r="AE148" s="14" t="s">
        <v>176</v>
      </c>
      <c r="AF148" s="52">
        <v>1</v>
      </c>
    </row>
    <row r="149" spans="1:32" s="26" customFormat="1" ht="17.25" customHeight="1">
      <c r="A149" s="180">
        <v>10349</v>
      </c>
      <c r="B149" s="168" t="s">
        <v>139</v>
      </c>
      <c r="C149" s="176" t="s">
        <v>172</v>
      </c>
      <c r="D149" s="177" t="s">
        <v>153</v>
      </c>
      <c r="E149" s="68">
        <v>34</v>
      </c>
      <c r="F149" s="99" t="s">
        <v>284</v>
      </c>
      <c r="G149" s="99" t="s">
        <v>285</v>
      </c>
      <c r="H149" s="179" t="s">
        <v>290</v>
      </c>
      <c r="I149" s="118">
        <v>38</v>
      </c>
      <c r="J149" s="89">
        <v>5</v>
      </c>
      <c r="K149" s="4">
        <v>0</v>
      </c>
      <c r="L149" s="4">
        <v>0</v>
      </c>
      <c r="M149" s="141">
        <v>0</v>
      </c>
      <c r="N149" s="63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14" t="s">
        <v>176</v>
      </c>
      <c r="U149" s="14"/>
      <c r="V149" s="6"/>
      <c r="W149" s="51" t="s">
        <v>28</v>
      </c>
      <c r="X149" s="51" t="s">
        <v>28</v>
      </c>
      <c r="Y149" s="51" t="s">
        <v>28</v>
      </c>
      <c r="Z149" s="51" t="s">
        <v>28</v>
      </c>
      <c r="AA149" s="51" t="s">
        <v>135</v>
      </c>
      <c r="AB149" s="62"/>
      <c r="AC149" s="14" t="s">
        <v>176</v>
      </c>
      <c r="AD149" s="14" t="s">
        <v>176</v>
      </c>
      <c r="AE149" s="14" t="s">
        <v>176</v>
      </c>
      <c r="AF149" s="52">
        <v>1</v>
      </c>
    </row>
    <row r="150" spans="1:32" s="26" customFormat="1" ht="17.25" customHeight="1">
      <c r="A150" s="180">
        <v>2281</v>
      </c>
      <c r="B150" s="168" t="s">
        <v>196</v>
      </c>
      <c r="C150" s="176" t="s">
        <v>172</v>
      </c>
      <c r="D150" s="177" t="s">
        <v>153</v>
      </c>
      <c r="E150" s="68">
        <v>35</v>
      </c>
      <c r="F150" s="99" t="s">
        <v>291</v>
      </c>
      <c r="G150" s="99" t="s">
        <v>292</v>
      </c>
      <c r="H150" s="179" t="s">
        <v>156</v>
      </c>
      <c r="I150" s="118">
        <v>154</v>
      </c>
      <c r="J150" s="89">
        <v>7</v>
      </c>
      <c r="K150" s="4">
        <v>0</v>
      </c>
      <c r="L150" s="4">
        <v>0</v>
      </c>
      <c r="M150" s="141">
        <v>0</v>
      </c>
      <c r="N150" s="63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14" t="s">
        <v>106</v>
      </c>
      <c r="U150" s="14"/>
      <c r="V150" s="6"/>
      <c r="W150" s="51" t="s">
        <v>199</v>
      </c>
      <c r="X150" s="51" t="s">
        <v>199</v>
      </c>
      <c r="Y150" s="51" t="s">
        <v>148</v>
      </c>
      <c r="Z150" s="51" t="s">
        <v>28</v>
      </c>
      <c r="AA150" s="51" t="s">
        <v>135</v>
      </c>
      <c r="AB150" s="62"/>
      <c r="AC150" s="14" t="s">
        <v>106</v>
      </c>
      <c r="AD150" s="14" t="s">
        <v>176</v>
      </c>
      <c r="AE150" s="14" t="s">
        <v>176</v>
      </c>
      <c r="AF150" s="52">
        <v>0</v>
      </c>
    </row>
    <row r="151" spans="1:32" s="26" customFormat="1" ht="17.25" customHeight="1">
      <c r="A151" s="180">
        <v>2913</v>
      </c>
      <c r="B151" s="168" t="s">
        <v>196</v>
      </c>
      <c r="C151" s="176" t="s">
        <v>172</v>
      </c>
      <c r="D151" s="177" t="s">
        <v>153</v>
      </c>
      <c r="E151" s="68">
        <v>35</v>
      </c>
      <c r="F151" s="99" t="s">
        <v>291</v>
      </c>
      <c r="G151" s="99" t="s">
        <v>292</v>
      </c>
      <c r="H151" s="179" t="s">
        <v>293</v>
      </c>
      <c r="I151" s="118">
        <v>116</v>
      </c>
      <c r="J151" s="89">
        <v>9</v>
      </c>
      <c r="K151" s="4">
        <v>1</v>
      </c>
      <c r="L151" s="4">
        <v>0</v>
      </c>
      <c r="M151" s="141">
        <v>1</v>
      </c>
      <c r="N151" s="63">
        <v>0.1111111111111111</v>
      </c>
      <c r="O151" s="7">
        <v>1</v>
      </c>
      <c r="P151" s="7">
        <v>0</v>
      </c>
      <c r="Q151" s="7">
        <v>1</v>
      </c>
      <c r="R151" s="7">
        <v>0</v>
      </c>
      <c r="S151" s="7">
        <v>0</v>
      </c>
      <c r="T151" s="14" t="s">
        <v>106</v>
      </c>
      <c r="U151" s="14"/>
      <c r="V151" s="6"/>
      <c r="W151" s="51" t="s">
        <v>199</v>
      </c>
      <c r="X151" s="51" t="s">
        <v>199</v>
      </c>
      <c r="Y151" s="51" t="s">
        <v>148</v>
      </c>
      <c r="Z151" s="51" t="s">
        <v>199</v>
      </c>
      <c r="AA151" s="51" t="s">
        <v>135</v>
      </c>
      <c r="AB151" s="62"/>
      <c r="AC151" s="14" t="s">
        <v>106</v>
      </c>
      <c r="AD151" s="14" t="s">
        <v>106</v>
      </c>
      <c r="AE151" s="14" t="s">
        <v>176</v>
      </c>
      <c r="AF151" s="52">
        <v>0</v>
      </c>
    </row>
    <row r="152" spans="1:32" s="26" customFormat="1" ht="17.25" customHeight="1">
      <c r="A152" s="180">
        <v>3055</v>
      </c>
      <c r="B152" s="168" t="s">
        <v>196</v>
      </c>
      <c r="C152" s="176" t="s">
        <v>172</v>
      </c>
      <c r="D152" s="177" t="s">
        <v>153</v>
      </c>
      <c r="E152" s="68">
        <v>35</v>
      </c>
      <c r="F152" s="99" t="s">
        <v>291</v>
      </c>
      <c r="G152" s="99" t="s">
        <v>292</v>
      </c>
      <c r="H152" s="179" t="s">
        <v>294</v>
      </c>
      <c r="I152" s="118">
        <v>109</v>
      </c>
      <c r="J152" s="89">
        <v>7</v>
      </c>
      <c r="K152" s="4">
        <v>0</v>
      </c>
      <c r="L152" s="4">
        <v>0</v>
      </c>
      <c r="M152" s="141">
        <v>0</v>
      </c>
      <c r="N152" s="63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14" t="s">
        <v>176</v>
      </c>
      <c r="U152" s="14"/>
      <c r="V152" s="6"/>
      <c r="W152" s="51" t="s">
        <v>148</v>
      </c>
      <c r="X152" s="51" t="s">
        <v>28</v>
      </c>
      <c r="Y152" s="51" t="s">
        <v>28</v>
      </c>
      <c r="Z152" s="51" t="s">
        <v>28</v>
      </c>
      <c r="AA152" s="51" t="s">
        <v>135</v>
      </c>
      <c r="AB152" s="62"/>
      <c r="AC152" s="14" t="s">
        <v>106</v>
      </c>
      <c r="AD152" s="14" t="s">
        <v>176</v>
      </c>
      <c r="AE152" s="14" t="s">
        <v>176</v>
      </c>
      <c r="AF152" s="52">
        <v>0</v>
      </c>
    </row>
    <row r="153" spans="1:32" s="26" customFormat="1" ht="17.25" customHeight="1">
      <c r="A153" s="180">
        <v>3872</v>
      </c>
      <c r="B153" s="168" t="s">
        <v>196</v>
      </c>
      <c r="C153" s="176" t="s">
        <v>172</v>
      </c>
      <c r="D153" s="177" t="s">
        <v>153</v>
      </c>
      <c r="E153" s="68">
        <v>35</v>
      </c>
      <c r="F153" s="99" t="s">
        <v>291</v>
      </c>
      <c r="G153" s="99" t="s">
        <v>292</v>
      </c>
      <c r="H153" s="179" t="s">
        <v>295</v>
      </c>
      <c r="I153" s="118">
        <v>145</v>
      </c>
      <c r="J153" s="89">
        <v>8</v>
      </c>
      <c r="K153" s="4">
        <v>0</v>
      </c>
      <c r="L153" s="4">
        <v>0</v>
      </c>
      <c r="M153" s="141">
        <v>0</v>
      </c>
      <c r="N153" s="63">
        <v>0</v>
      </c>
      <c r="O153" s="7">
        <v>0</v>
      </c>
      <c r="P153" s="7">
        <v>1</v>
      </c>
      <c r="Q153" s="7">
        <v>-1</v>
      </c>
      <c r="R153" s="7">
        <v>0</v>
      </c>
      <c r="S153" s="7">
        <v>0</v>
      </c>
      <c r="T153" s="14" t="s">
        <v>176</v>
      </c>
      <c r="U153" s="14"/>
      <c r="V153" s="6"/>
      <c r="W153" s="51" t="s">
        <v>148</v>
      </c>
      <c r="X153" s="51" t="s">
        <v>28</v>
      </c>
      <c r="Y153" s="51" t="s">
        <v>28</v>
      </c>
      <c r="Z153" s="51" t="s">
        <v>28</v>
      </c>
      <c r="AA153" s="51" t="s">
        <v>135</v>
      </c>
      <c r="AB153" s="62"/>
      <c r="AC153" s="14" t="s">
        <v>106</v>
      </c>
      <c r="AD153" s="14" t="s">
        <v>176</v>
      </c>
      <c r="AE153" s="14" t="s">
        <v>176</v>
      </c>
      <c r="AF153" s="52">
        <v>0</v>
      </c>
    </row>
    <row r="154" spans="1:32" s="26" customFormat="1" ht="17.25" customHeight="1">
      <c r="A154" s="180">
        <v>5166</v>
      </c>
      <c r="B154" s="168" t="s">
        <v>139</v>
      </c>
      <c r="C154" s="176" t="s">
        <v>172</v>
      </c>
      <c r="D154" s="177" t="s">
        <v>153</v>
      </c>
      <c r="E154" s="68">
        <v>35</v>
      </c>
      <c r="F154" s="99" t="s">
        <v>291</v>
      </c>
      <c r="G154" s="99" t="s">
        <v>292</v>
      </c>
      <c r="H154" s="179" t="s">
        <v>296</v>
      </c>
      <c r="I154" s="118">
        <v>108</v>
      </c>
      <c r="J154" s="89">
        <v>6</v>
      </c>
      <c r="K154" s="4">
        <v>0</v>
      </c>
      <c r="L154" s="4">
        <v>0</v>
      </c>
      <c r="M154" s="141">
        <v>0</v>
      </c>
      <c r="N154" s="63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14" t="s">
        <v>176</v>
      </c>
      <c r="U154" s="14"/>
      <c r="V154" s="6"/>
      <c r="W154" s="51" t="s">
        <v>28</v>
      </c>
      <c r="X154" s="51" t="s">
        <v>28</v>
      </c>
      <c r="Y154" s="51" t="s">
        <v>28</v>
      </c>
      <c r="Z154" s="51" t="s">
        <v>28</v>
      </c>
      <c r="AA154" s="51" t="s">
        <v>135</v>
      </c>
      <c r="AB154" s="62"/>
      <c r="AC154" s="14" t="s">
        <v>176</v>
      </c>
      <c r="AD154" s="14" t="s">
        <v>176</v>
      </c>
      <c r="AE154" s="14" t="s">
        <v>176</v>
      </c>
      <c r="AF154" s="52">
        <v>0</v>
      </c>
    </row>
    <row r="155" spans="1:32" s="26" customFormat="1" ht="17.25" customHeight="1">
      <c r="A155" s="180">
        <v>6057</v>
      </c>
      <c r="B155" s="168" t="s">
        <v>196</v>
      </c>
      <c r="C155" s="176" t="s">
        <v>172</v>
      </c>
      <c r="D155" s="177" t="s">
        <v>153</v>
      </c>
      <c r="E155" s="68">
        <v>36</v>
      </c>
      <c r="F155" s="99" t="s">
        <v>297</v>
      </c>
      <c r="G155" s="99" t="s">
        <v>298</v>
      </c>
      <c r="H155" s="179" t="s">
        <v>299</v>
      </c>
      <c r="I155" s="118">
        <v>149</v>
      </c>
      <c r="J155" s="89">
        <v>8</v>
      </c>
      <c r="K155" s="4">
        <v>2</v>
      </c>
      <c r="L155" s="4">
        <v>0</v>
      </c>
      <c r="M155" s="141">
        <v>2</v>
      </c>
      <c r="N155" s="63">
        <v>0.25</v>
      </c>
      <c r="O155" s="7">
        <v>1</v>
      </c>
      <c r="P155" s="7">
        <v>0</v>
      </c>
      <c r="Q155" s="7">
        <v>1</v>
      </c>
      <c r="R155" s="7">
        <v>0</v>
      </c>
      <c r="S155" s="7">
        <v>0</v>
      </c>
      <c r="T155" s="14" t="s">
        <v>176</v>
      </c>
      <c r="U155" s="14"/>
      <c r="V155" s="6"/>
      <c r="W155" s="51" t="s">
        <v>148</v>
      </c>
      <c r="X155" s="51" t="s">
        <v>28</v>
      </c>
      <c r="Y155" s="51" t="s">
        <v>28</v>
      </c>
      <c r="Z155" s="51" t="s">
        <v>28</v>
      </c>
      <c r="AA155" s="51" t="s">
        <v>135</v>
      </c>
      <c r="AB155" s="62"/>
      <c r="AC155" s="14" t="s">
        <v>106</v>
      </c>
      <c r="AD155" s="14" t="s">
        <v>176</v>
      </c>
      <c r="AE155" s="14" t="s">
        <v>176</v>
      </c>
      <c r="AF155" s="52">
        <v>0</v>
      </c>
    </row>
    <row r="156" spans="1:32" s="26" customFormat="1" ht="17.25" customHeight="1">
      <c r="A156" s="180">
        <v>7557</v>
      </c>
      <c r="B156" s="168" t="s">
        <v>196</v>
      </c>
      <c r="C156" s="176" t="s">
        <v>172</v>
      </c>
      <c r="D156" s="177" t="s">
        <v>153</v>
      </c>
      <c r="E156" s="68">
        <v>36</v>
      </c>
      <c r="F156" s="99" t="s">
        <v>297</v>
      </c>
      <c r="G156" s="99" t="s">
        <v>298</v>
      </c>
      <c r="H156" s="179" t="s">
        <v>300</v>
      </c>
      <c r="I156" s="118">
        <v>296</v>
      </c>
      <c r="J156" s="89">
        <v>15</v>
      </c>
      <c r="K156" s="4">
        <v>3</v>
      </c>
      <c r="L156" s="4">
        <v>0</v>
      </c>
      <c r="M156" s="141">
        <v>3</v>
      </c>
      <c r="N156" s="63">
        <v>0.2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14" t="s">
        <v>106</v>
      </c>
      <c r="U156" s="14"/>
      <c r="V156" s="6"/>
      <c r="W156" s="51" t="s">
        <v>199</v>
      </c>
      <c r="X156" s="51" t="s">
        <v>199</v>
      </c>
      <c r="Y156" s="51" t="s">
        <v>199</v>
      </c>
      <c r="Z156" s="51" t="s">
        <v>199</v>
      </c>
      <c r="AA156" s="51" t="s">
        <v>102</v>
      </c>
      <c r="AB156" s="62"/>
      <c r="AC156" s="14" t="s">
        <v>106</v>
      </c>
      <c r="AD156" s="14" t="s">
        <v>176</v>
      </c>
      <c r="AE156" s="14" t="s">
        <v>176</v>
      </c>
      <c r="AF156" s="52">
        <v>0</v>
      </c>
    </row>
    <row r="157" spans="1:32" s="26" customFormat="1" ht="17.25" customHeight="1">
      <c r="A157" s="180">
        <v>8901</v>
      </c>
      <c r="B157" s="168" t="s">
        <v>196</v>
      </c>
      <c r="C157" s="176" t="s">
        <v>172</v>
      </c>
      <c r="D157" s="177" t="s">
        <v>153</v>
      </c>
      <c r="E157" s="68">
        <v>36</v>
      </c>
      <c r="F157" s="99" t="s">
        <v>297</v>
      </c>
      <c r="G157" s="99" t="s">
        <v>298</v>
      </c>
      <c r="H157" s="179" t="s">
        <v>33</v>
      </c>
      <c r="I157" s="118">
        <v>209</v>
      </c>
      <c r="J157" s="89">
        <v>13</v>
      </c>
      <c r="K157" s="4">
        <v>2</v>
      </c>
      <c r="L157" s="4">
        <v>0</v>
      </c>
      <c r="M157" s="141">
        <v>2</v>
      </c>
      <c r="N157" s="63">
        <v>0.15384615384615385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14" t="s">
        <v>106</v>
      </c>
      <c r="U157" s="14"/>
      <c r="V157" s="6"/>
      <c r="W157" s="51" t="s">
        <v>199</v>
      </c>
      <c r="X157" s="51" t="s">
        <v>148</v>
      </c>
      <c r="Y157" s="51" t="s">
        <v>28</v>
      </c>
      <c r="Z157" s="51" t="s">
        <v>28</v>
      </c>
      <c r="AA157" s="51" t="s">
        <v>135</v>
      </c>
      <c r="AB157" s="62"/>
      <c r="AC157" s="14" t="s">
        <v>106</v>
      </c>
      <c r="AD157" s="14" t="s">
        <v>106</v>
      </c>
      <c r="AE157" s="14" t="s">
        <v>176</v>
      </c>
      <c r="AF157" s="52">
        <v>0</v>
      </c>
    </row>
    <row r="158" spans="1:32" s="26" customFormat="1" ht="17.25" customHeight="1">
      <c r="A158" s="180">
        <v>11792</v>
      </c>
      <c r="B158" s="168" t="s">
        <v>196</v>
      </c>
      <c r="C158" s="176" t="s">
        <v>172</v>
      </c>
      <c r="D158" s="177" t="s">
        <v>153</v>
      </c>
      <c r="E158" s="68">
        <v>36</v>
      </c>
      <c r="F158" s="99" t="s">
        <v>297</v>
      </c>
      <c r="G158" s="99" t="s">
        <v>298</v>
      </c>
      <c r="H158" s="179" t="s">
        <v>241</v>
      </c>
      <c r="I158" s="118">
        <v>44</v>
      </c>
      <c r="J158" s="89">
        <v>5</v>
      </c>
      <c r="K158" s="4">
        <v>1</v>
      </c>
      <c r="L158" s="4">
        <v>0</v>
      </c>
      <c r="M158" s="141">
        <v>1</v>
      </c>
      <c r="N158" s="63">
        <v>0.2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14" t="s">
        <v>176</v>
      </c>
      <c r="U158" s="14"/>
      <c r="V158" s="6"/>
      <c r="W158" s="51" t="s">
        <v>28</v>
      </c>
      <c r="X158" s="51" t="s">
        <v>28</v>
      </c>
      <c r="Y158" s="51" t="s">
        <v>28</v>
      </c>
      <c r="Z158" s="51" t="s">
        <v>28</v>
      </c>
      <c r="AA158" s="51" t="s">
        <v>135</v>
      </c>
      <c r="AB158" s="62"/>
      <c r="AC158" s="14" t="s">
        <v>176</v>
      </c>
      <c r="AD158" s="14" t="s">
        <v>176</v>
      </c>
      <c r="AE158" s="14" t="s">
        <v>176</v>
      </c>
      <c r="AF158" s="52">
        <v>0</v>
      </c>
    </row>
    <row r="159" spans="1:32" s="26" customFormat="1" ht="17.25" customHeight="1">
      <c r="A159" s="180">
        <v>8770</v>
      </c>
      <c r="B159" s="168" t="s">
        <v>196</v>
      </c>
      <c r="C159" s="176" t="s">
        <v>172</v>
      </c>
      <c r="D159" s="177" t="s">
        <v>153</v>
      </c>
      <c r="E159" s="68">
        <v>37</v>
      </c>
      <c r="F159" s="99" t="s">
        <v>301</v>
      </c>
      <c r="G159" s="99" t="s">
        <v>302</v>
      </c>
      <c r="H159" s="179" t="s">
        <v>303</v>
      </c>
      <c r="I159" s="118">
        <v>109</v>
      </c>
      <c r="J159" s="89">
        <v>6</v>
      </c>
      <c r="K159" s="4">
        <v>0</v>
      </c>
      <c r="L159" s="4">
        <v>0</v>
      </c>
      <c r="M159" s="141">
        <v>0</v>
      </c>
      <c r="N159" s="63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14" t="s">
        <v>106</v>
      </c>
      <c r="U159" s="14"/>
      <c r="V159" s="6"/>
      <c r="W159" s="51" t="s">
        <v>199</v>
      </c>
      <c r="X159" s="51" t="s">
        <v>199</v>
      </c>
      <c r="Y159" s="51" t="s">
        <v>199</v>
      </c>
      <c r="Z159" s="51" t="s">
        <v>199</v>
      </c>
      <c r="AA159" s="51" t="s">
        <v>102</v>
      </c>
      <c r="AB159" s="62"/>
      <c r="AC159" s="14" t="s">
        <v>106</v>
      </c>
      <c r="AD159" s="14" t="s">
        <v>106</v>
      </c>
      <c r="AE159" s="14" t="s">
        <v>176</v>
      </c>
      <c r="AF159" s="52">
        <v>0</v>
      </c>
    </row>
    <row r="160" spans="1:32" s="26" customFormat="1" ht="17.25" customHeight="1">
      <c r="A160" s="180">
        <v>8843</v>
      </c>
      <c r="B160" s="168" t="s">
        <v>196</v>
      </c>
      <c r="C160" s="176" t="s">
        <v>172</v>
      </c>
      <c r="D160" s="177" t="s">
        <v>153</v>
      </c>
      <c r="E160" s="68">
        <v>37</v>
      </c>
      <c r="F160" s="99" t="s">
        <v>301</v>
      </c>
      <c r="G160" s="99" t="s">
        <v>302</v>
      </c>
      <c r="H160" s="179" t="s">
        <v>304</v>
      </c>
      <c r="I160" s="118">
        <v>51</v>
      </c>
      <c r="J160" s="89">
        <v>5</v>
      </c>
      <c r="K160" s="4">
        <v>0</v>
      </c>
      <c r="L160" s="4">
        <v>0</v>
      </c>
      <c r="M160" s="141">
        <v>0</v>
      </c>
      <c r="N160" s="63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14" t="s">
        <v>176</v>
      </c>
      <c r="U160" s="14"/>
      <c r="V160" s="6"/>
      <c r="W160" s="51" t="s">
        <v>28</v>
      </c>
      <c r="X160" s="51" t="s">
        <v>199</v>
      </c>
      <c r="Y160" s="51" t="s">
        <v>199</v>
      </c>
      <c r="Z160" s="51" t="s">
        <v>199</v>
      </c>
      <c r="AA160" s="51" t="s">
        <v>135</v>
      </c>
      <c r="AB160" s="62"/>
      <c r="AC160" s="14" t="s">
        <v>176</v>
      </c>
      <c r="AD160" s="14" t="s">
        <v>106</v>
      </c>
      <c r="AE160" s="14" t="s">
        <v>176</v>
      </c>
      <c r="AF160" s="52">
        <v>0</v>
      </c>
    </row>
    <row r="161" spans="1:32" s="26" customFormat="1" ht="17.25" customHeight="1">
      <c r="A161" s="180">
        <v>10721</v>
      </c>
      <c r="B161" s="168" t="s">
        <v>196</v>
      </c>
      <c r="C161" s="176" t="s">
        <v>172</v>
      </c>
      <c r="D161" s="177" t="s">
        <v>153</v>
      </c>
      <c r="E161" s="68">
        <v>37</v>
      </c>
      <c r="F161" s="99" t="s">
        <v>301</v>
      </c>
      <c r="G161" s="99" t="s">
        <v>302</v>
      </c>
      <c r="H161" s="179" t="s">
        <v>33</v>
      </c>
      <c r="I161" s="118">
        <v>79</v>
      </c>
      <c r="J161" s="89">
        <v>5</v>
      </c>
      <c r="K161" s="4">
        <v>0</v>
      </c>
      <c r="L161" s="4">
        <v>0</v>
      </c>
      <c r="M161" s="141">
        <v>0</v>
      </c>
      <c r="N161" s="63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14" t="s">
        <v>106</v>
      </c>
      <c r="U161" s="14"/>
      <c r="V161" s="6"/>
      <c r="W161" s="51" t="s">
        <v>199</v>
      </c>
      <c r="X161" s="51" t="s">
        <v>199</v>
      </c>
      <c r="Y161" s="51" t="s">
        <v>199</v>
      </c>
      <c r="Z161" s="51" t="s">
        <v>199</v>
      </c>
      <c r="AA161" s="51" t="s">
        <v>102</v>
      </c>
      <c r="AB161" s="62"/>
      <c r="AC161" s="14" t="s">
        <v>106</v>
      </c>
      <c r="AD161" s="14" t="s">
        <v>106</v>
      </c>
      <c r="AE161" s="14" t="s">
        <v>176</v>
      </c>
      <c r="AF161" s="52">
        <v>0</v>
      </c>
    </row>
    <row r="162" spans="1:32" s="26" customFormat="1" ht="17.25" customHeight="1">
      <c r="A162" s="180">
        <v>12163</v>
      </c>
      <c r="B162" s="168" t="s">
        <v>196</v>
      </c>
      <c r="C162" s="176" t="s">
        <v>172</v>
      </c>
      <c r="D162" s="177" t="s">
        <v>153</v>
      </c>
      <c r="E162" s="68">
        <v>37</v>
      </c>
      <c r="F162" s="99" t="s">
        <v>301</v>
      </c>
      <c r="G162" s="99" t="s">
        <v>302</v>
      </c>
      <c r="H162" s="179" t="s">
        <v>305</v>
      </c>
      <c r="I162" s="118">
        <v>81</v>
      </c>
      <c r="J162" s="89">
        <v>5</v>
      </c>
      <c r="K162" s="4">
        <v>0</v>
      </c>
      <c r="L162" s="4">
        <v>0</v>
      </c>
      <c r="M162" s="141">
        <v>0</v>
      </c>
      <c r="N162" s="63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14" t="s">
        <v>106</v>
      </c>
      <c r="U162" s="14"/>
      <c r="V162" s="6"/>
      <c r="W162" s="51" t="s">
        <v>148</v>
      </c>
      <c r="X162" s="51" t="s">
        <v>148</v>
      </c>
      <c r="Y162" s="51" t="s">
        <v>148</v>
      </c>
      <c r="Z162" s="51" t="s">
        <v>148</v>
      </c>
      <c r="AA162" s="51" t="s">
        <v>135</v>
      </c>
      <c r="AB162" s="62"/>
      <c r="AC162" s="14" t="s">
        <v>106</v>
      </c>
      <c r="AD162" s="14" t="s">
        <v>176</v>
      </c>
      <c r="AE162" s="14" t="s">
        <v>176</v>
      </c>
      <c r="AF162" s="52">
        <v>0</v>
      </c>
    </row>
    <row r="163" spans="1:32" s="26" customFormat="1" ht="17.25" customHeight="1">
      <c r="A163" s="180">
        <v>1286</v>
      </c>
      <c r="B163" s="168" t="s">
        <v>196</v>
      </c>
      <c r="C163" s="176" t="s">
        <v>172</v>
      </c>
      <c r="D163" s="177" t="s">
        <v>153</v>
      </c>
      <c r="E163" s="68">
        <v>38</v>
      </c>
      <c r="F163" s="99" t="s">
        <v>306</v>
      </c>
      <c r="G163" s="99" t="s">
        <v>307</v>
      </c>
      <c r="H163" s="179" t="s">
        <v>33</v>
      </c>
      <c r="I163" s="118">
        <v>128</v>
      </c>
      <c r="J163" s="89">
        <v>6</v>
      </c>
      <c r="K163" s="4">
        <v>1</v>
      </c>
      <c r="L163" s="4">
        <v>0</v>
      </c>
      <c r="M163" s="141">
        <v>1</v>
      </c>
      <c r="N163" s="63">
        <v>0.16666666666666666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14" t="s">
        <v>106</v>
      </c>
      <c r="U163" s="14"/>
      <c r="V163" s="6"/>
      <c r="W163" s="51" t="s">
        <v>199</v>
      </c>
      <c r="X163" s="51" t="s">
        <v>199</v>
      </c>
      <c r="Y163" s="51" t="s">
        <v>199</v>
      </c>
      <c r="Z163" s="51" t="s">
        <v>199</v>
      </c>
      <c r="AA163" s="51" t="s">
        <v>102</v>
      </c>
      <c r="AB163" s="62"/>
      <c r="AC163" s="14" t="s">
        <v>106</v>
      </c>
      <c r="AD163" s="14" t="s">
        <v>106</v>
      </c>
      <c r="AE163" s="14" t="s">
        <v>176</v>
      </c>
      <c r="AF163" s="52">
        <v>1</v>
      </c>
    </row>
    <row r="164" spans="1:32" s="26" customFormat="1" ht="17.25" customHeight="1">
      <c r="A164" s="180">
        <v>3202</v>
      </c>
      <c r="B164" s="168" t="s">
        <v>196</v>
      </c>
      <c r="C164" s="176" t="s">
        <v>172</v>
      </c>
      <c r="D164" s="177" t="s">
        <v>153</v>
      </c>
      <c r="E164" s="68">
        <v>38</v>
      </c>
      <c r="F164" s="99" t="s">
        <v>306</v>
      </c>
      <c r="G164" s="99" t="s">
        <v>307</v>
      </c>
      <c r="H164" s="179" t="s">
        <v>33</v>
      </c>
      <c r="I164" s="118">
        <v>124</v>
      </c>
      <c r="J164" s="89">
        <v>7</v>
      </c>
      <c r="K164" s="4">
        <v>0</v>
      </c>
      <c r="L164" s="4">
        <v>0</v>
      </c>
      <c r="M164" s="141">
        <v>0</v>
      </c>
      <c r="N164" s="63">
        <v>0</v>
      </c>
      <c r="O164" s="7">
        <v>0</v>
      </c>
      <c r="P164" s="7">
        <v>1</v>
      </c>
      <c r="Q164" s="7">
        <v>-1</v>
      </c>
      <c r="R164" s="7">
        <v>0</v>
      </c>
      <c r="S164" s="7">
        <v>0</v>
      </c>
      <c r="T164" s="14" t="s">
        <v>106</v>
      </c>
      <c r="U164" s="14"/>
      <c r="V164" s="6"/>
      <c r="W164" s="51" t="s">
        <v>199</v>
      </c>
      <c r="X164" s="51" t="s">
        <v>199</v>
      </c>
      <c r="Y164" s="51" t="s">
        <v>199</v>
      </c>
      <c r="Z164" s="51" t="s">
        <v>148</v>
      </c>
      <c r="AA164" s="51" t="s">
        <v>135</v>
      </c>
      <c r="AB164" s="62"/>
      <c r="AC164" s="14" t="s">
        <v>106</v>
      </c>
      <c r="AD164" s="14" t="s">
        <v>176</v>
      </c>
      <c r="AE164" s="14" t="s">
        <v>176</v>
      </c>
      <c r="AF164" s="52">
        <v>1</v>
      </c>
    </row>
    <row r="165" spans="1:32" s="26" customFormat="1" ht="17.25" customHeight="1">
      <c r="A165" s="180">
        <v>4683</v>
      </c>
      <c r="B165" s="168" t="s">
        <v>196</v>
      </c>
      <c r="C165" s="176" t="s">
        <v>172</v>
      </c>
      <c r="D165" s="177" t="s">
        <v>153</v>
      </c>
      <c r="E165" s="68">
        <v>38</v>
      </c>
      <c r="F165" s="99" t="s">
        <v>306</v>
      </c>
      <c r="G165" s="99" t="s">
        <v>307</v>
      </c>
      <c r="H165" s="179" t="s">
        <v>33</v>
      </c>
      <c r="I165" s="118">
        <v>51</v>
      </c>
      <c r="J165" s="89">
        <v>5</v>
      </c>
      <c r="K165" s="4">
        <v>0</v>
      </c>
      <c r="L165" s="4">
        <v>0</v>
      </c>
      <c r="M165" s="141">
        <v>0</v>
      </c>
      <c r="N165" s="63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14" t="s">
        <v>106</v>
      </c>
      <c r="U165" s="14"/>
      <c r="V165" s="6"/>
      <c r="W165" s="51" t="s">
        <v>199</v>
      </c>
      <c r="X165" s="51" t="s">
        <v>199</v>
      </c>
      <c r="Y165" s="51" t="s">
        <v>28</v>
      </c>
      <c r="Z165" s="51" t="s">
        <v>148</v>
      </c>
      <c r="AA165" s="51" t="s">
        <v>135</v>
      </c>
      <c r="AB165" s="62"/>
      <c r="AC165" s="14" t="s">
        <v>106</v>
      </c>
      <c r="AD165" s="14" t="s">
        <v>176</v>
      </c>
      <c r="AE165" s="14" t="s">
        <v>176</v>
      </c>
      <c r="AF165" s="52">
        <v>1</v>
      </c>
    </row>
    <row r="166" spans="1:32" s="26" customFormat="1" ht="17.25" customHeight="1">
      <c r="A166" s="180">
        <v>5345</v>
      </c>
      <c r="B166" s="168" t="s">
        <v>196</v>
      </c>
      <c r="C166" s="176" t="s">
        <v>172</v>
      </c>
      <c r="D166" s="177" t="s">
        <v>153</v>
      </c>
      <c r="E166" s="68">
        <v>38</v>
      </c>
      <c r="F166" s="99" t="s">
        <v>306</v>
      </c>
      <c r="G166" s="99" t="s">
        <v>307</v>
      </c>
      <c r="H166" s="179" t="s">
        <v>33</v>
      </c>
      <c r="I166" s="118">
        <v>47</v>
      </c>
      <c r="J166" s="89">
        <v>5</v>
      </c>
      <c r="K166" s="4">
        <v>0</v>
      </c>
      <c r="L166" s="4">
        <v>0</v>
      </c>
      <c r="M166" s="141">
        <v>0</v>
      </c>
      <c r="N166" s="63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14" t="s">
        <v>176</v>
      </c>
      <c r="U166" s="14"/>
      <c r="V166" s="6"/>
      <c r="W166" s="51" t="s">
        <v>199</v>
      </c>
      <c r="X166" s="51" t="s">
        <v>28</v>
      </c>
      <c r="Y166" s="51" t="s">
        <v>28</v>
      </c>
      <c r="Z166" s="51" t="s">
        <v>28</v>
      </c>
      <c r="AA166" s="51" t="s">
        <v>135</v>
      </c>
      <c r="AB166" s="62"/>
      <c r="AC166" s="14" t="s">
        <v>106</v>
      </c>
      <c r="AD166" s="14" t="s">
        <v>176</v>
      </c>
      <c r="AE166" s="14" t="s">
        <v>176</v>
      </c>
      <c r="AF166" s="52">
        <v>1</v>
      </c>
    </row>
    <row r="167" spans="1:32" s="26" customFormat="1" ht="17.25" customHeight="1">
      <c r="A167" s="180">
        <v>6958</v>
      </c>
      <c r="B167" s="168" t="s">
        <v>196</v>
      </c>
      <c r="C167" s="176" t="s">
        <v>172</v>
      </c>
      <c r="D167" s="177" t="s">
        <v>153</v>
      </c>
      <c r="E167" s="68">
        <v>38</v>
      </c>
      <c r="F167" s="99" t="s">
        <v>306</v>
      </c>
      <c r="G167" s="99" t="s">
        <v>307</v>
      </c>
      <c r="H167" s="179" t="s">
        <v>308</v>
      </c>
      <c r="I167" s="118">
        <v>102</v>
      </c>
      <c r="J167" s="89">
        <v>6</v>
      </c>
      <c r="K167" s="4">
        <v>1</v>
      </c>
      <c r="L167" s="4">
        <v>0</v>
      </c>
      <c r="M167" s="141">
        <v>1</v>
      </c>
      <c r="N167" s="63">
        <v>0.16666666666666666</v>
      </c>
      <c r="O167" s="7">
        <v>2</v>
      </c>
      <c r="P167" s="7">
        <v>1</v>
      </c>
      <c r="Q167" s="7">
        <v>1</v>
      </c>
      <c r="R167" s="7">
        <v>0</v>
      </c>
      <c r="S167" s="7">
        <v>0</v>
      </c>
      <c r="T167" s="14" t="s">
        <v>106</v>
      </c>
      <c r="U167" s="14"/>
      <c r="V167" s="6"/>
      <c r="W167" s="51" t="s">
        <v>148</v>
      </c>
      <c r="X167" s="51" t="s">
        <v>199</v>
      </c>
      <c r="Y167" s="51" t="s">
        <v>199</v>
      </c>
      <c r="Z167" s="51" t="s">
        <v>199</v>
      </c>
      <c r="AA167" s="51" t="s">
        <v>135</v>
      </c>
      <c r="AB167" s="62"/>
      <c r="AC167" s="14" t="s">
        <v>106</v>
      </c>
      <c r="AD167" s="14" t="s">
        <v>176</v>
      </c>
      <c r="AE167" s="14" t="s">
        <v>176</v>
      </c>
      <c r="AF167" s="52">
        <v>1</v>
      </c>
    </row>
    <row r="168" spans="1:32" s="26" customFormat="1" ht="17.25" customHeight="1">
      <c r="A168" s="180">
        <v>7568</v>
      </c>
      <c r="B168" s="168" t="s">
        <v>196</v>
      </c>
      <c r="C168" s="176" t="s">
        <v>172</v>
      </c>
      <c r="D168" s="177" t="s">
        <v>153</v>
      </c>
      <c r="E168" s="68">
        <v>38</v>
      </c>
      <c r="F168" s="99" t="s">
        <v>306</v>
      </c>
      <c r="G168" s="99" t="s">
        <v>307</v>
      </c>
      <c r="H168" s="179" t="s">
        <v>309</v>
      </c>
      <c r="I168" s="118">
        <v>172</v>
      </c>
      <c r="J168" s="89">
        <v>9</v>
      </c>
      <c r="K168" s="4">
        <v>2</v>
      </c>
      <c r="L168" s="4">
        <v>0</v>
      </c>
      <c r="M168" s="141">
        <v>2</v>
      </c>
      <c r="N168" s="63">
        <v>0.22222222222222221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14" t="s">
        <v>106</v>
      </c>
      <c r="U168" s="14"/>
      <c r="V168" s="6"/>
      <c r="W168" s="51" t="s">
        <v>199</v>
      </c>
      <c r="X168" s="51" t="s">
        <v>199</v>
      </c>
      <c r="Y168" s="51" t="s">
        <v>199</v>
      </c>
      <c r="Z168" s="51" t="s">
        <v>199</v>
      </c>
      <c r="AA168" s="51" t="s">
        <v>102</v>
      </c>
      <c r="AB168" s="62"/>
      <c r="AC168" s="14" t="s">
        <v>106</v>
      </c>
      <c r="AD168" s="14" t="s">
        <v>106</v>
      </c>
      <c r="AE168" s="14" t="s">
        <v>176</v>
      </c>
      <c r="AF168" s="52">
        <v>0</v>
      </c>
    </row>
    <row r="169" spans="1:32" s="26" customFormat="1" ht="17.25" customHeight="1">
      <c r="A169" s="180">
        <v>3470</v>
      </c>
      <c r="B169" s="168" t="s">
        <v>196</v>
      </c>
      <c r="C169" s="176" t="s">
        <v>172</v>
      </c>
      <c r="D169" s="177" t="s">
        <v>153</v>
      </c>
      <c r="E169" s="68">
        <v>39</v>
      </c>
      <c r="F169" s="99" t="s">
        <v>310</v>
      </c>
      <c r="G169" s="99" t="s">
        <v>311</v>
      </c>
      <c r="H169" s="179" t="s">
        <v>33</v>
      </c>
      <c r="I169" s="118">
        <v>85</v>
      </c>
      <c r="J169" s="89">
        <v>5</v>
      </c>
      <c r="K169" s="4">
        <v>0</v>
      </c>
      <c r="L169" s="4">
        <v>0</v>
      </c>
      <c r="M169" s="141">
        <v>0</v>
      </c>
      <c r="N169" s="63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14" t="s">
        <v>176</v>
      </c>
      <c r="U169" s="14"/>
      <c r="V169" s="6"/>
      <c r="W169" s="51" t="s">
        <v>148</v>
      </c>
      <c r="X169" s="51" t="s">
        <v>28</v>
      </c>
      <c r="Y169" s="51" t="s">
        <v>28</v>
      </c>
      <c r="Z169" s="51" t="s">
        <v>28</v>
      </c>
      <c r="AA169" s="51" t="s">
        <v>135</v>
      </c>
      <c r="AB169" s="62"/>
      <c r="AC169" s="14" t="s">
        <v>106</v>
      </c>
      <c r="AD169" s="14" t="s">
        <v>176</v>
      </c>
      <c r="AE169" s="14" t="s">
        <v>176</v>
      </c>
      <c r="AF169" s="52">
        <v>0</v>
      </c>
    </row>
    <row r="170" spans="1:32" s="26" customFormat="1" ht="17.25" customHeight="1">
      <c r="A170" s="180">
        <v>7275</v>
      </c>
      <c r="B170" s="168" t="s">
        <v>196</v>
      </c>
      <c r="C170" s="176" t="s">
        <v>172</v>
      </c>
      <c r="D170" s="177" t="s">
        <v>153</v>
      </c>
      <c r="E170" s="68">
        <v>39</v>
      </c>
      <c r="F170" s="99" t="s">
        <v>310</v>
      </c>
      <c r="G170" s="99" t="s">
        <v>311</v>
      </c>
      <c r="H170" s="179" t="s">
        <v>33</v>
      </c>
      <c r="I170" s="118">
        <v>149</v>
      </c>
      <c r="J170" s="89">
        <v>9</v>
      </c>
      <c r="K170" s="4">
        <v>0</v>
      </c>
      <c r="L170" s="4">
        <v>0</v>
      </c>
      <c r="M170" s="141">
        <v>0</v>
      </c>
      <c r="N170" s="63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14" t="s">
        <v>106</v>
      </c>
      <c r="U170" s="14"/>
      <c r="V170" s="6"/>
      <c r="W170" s="51" t="s">
        <v>148</v>
      </c>
      <c r="X170" s="51" t="s">
        <v>148</v>
      </c>
      <c r="Y170" s="51" t="s">
        <v>199</v>
      </c>
      <c r="Z170" s="51" t="s">
        <v>199</v>
      </c>
      <c r="AA170" s="51" t="s">
        <v>135</v>
      </c>
      <c r="AB170" s="62"/>
      <c r="AC170" s="14" t="s">
        <v>106</v>
      </c>
      <c r="AD170" s="14" t="s">
        <v>176</v>
      </c>
      <c r="AE170" s="14" t="s">
        <v>176</v>
      </c>
      <c r="AF170" s="52">
        <v>0</v>
      </c>
    </row>
    <row r="171" spans="1:32" s="26" customFormat="1" ht="17.25" customHeight="1">
      <c r="A171" s="180">
        <v>10293</v>
      </c>
      <c r="B171" s="168" t="s">
        <v>196</v>
      </c>
      <c r="C171" s="176" t="s">
        <v>172</v>
      </c>
      <c r="D171" s="177" t="s">
        <v>153</v>
      </c>
      <c r="E171" s="68">
        <v>39</v>
      </c>
      <c r="F171" s="99" t="s">
        <v>310</v>
      </c>
      <c r="G171" s="99" t="s">
        <v>311</v>
      </c>
      <c r="H171" s="179" t="s">
        <v>33</v>
      </c>
      <c r="I171" s="118">
        <v>189</v>
      </c>
      <c r="J171" s="89">
        <v>11</v>
      </c>
      <c r="K171" s="4">
        <v>1</v>
      </c>
      <c r="L171" s="4">
        <v>0</v>
      </c>
      <c r="M171" s="141">
        <v>1</v>
      </c>
      <c r="N171" s="63">
        <v>9.0909090909090912E-2</v>
      </c>
      <c r="O171" s="7">
        <v>0</v>
      </c>
      <c r="P171" s="7">
        <v>1</v>
      </c>
      <c r="Q171" s="7">
        <v>-1</v>
      </c>
      <c r="R171" s="7">
        <v>0</v>
      </c>
      <c r="S171" s="7">
        <v>0</v>
      </c>
      <c r="T171" s="14" t="s">
        <v>106</v>
      </c>
      <c r="U171" s="14"/>
      <c r="V171" s="6"/>
      <c r="W171" s="51" t="s">
        <v>199</v>
      </c>
      <c r="X171" s="51" t="s">
        <v>199</v>
      </c>
      <c r="Y171" s="51" t="s">
        <v>199</v>
      </c>
      <c r="Z171" s="51" t="s">
        <v>199</v>
      </c>
      <c r="AA171" s="51" t="s">
        <v>102</v>
      </c>
      <c r="AB171" s="62"/>
      <c r="AC171" s="14" t="s">
        <v>106</v>
      </c>
      <c r="AD171" s="14" t="s">
        <v>106</v>
      </c>
      <c r="AE171" s="14" t="s">
        <v>176</v>
      </c>
      <c r="AF171" s="52">
        <v>0</v>
      </c>
    </row>
    <row r="172" spans="1:32" s="26" customFormat="1" ht="17.25" customHeight="1">
      <c r="A172" s="180">
        <v>14542</v>
      </c>
      <c r="B172" s="168" t="s">
        <v>196</v>
      </c>
      <c r="C172" s="176" t="s">
        <v>172</v>
      </c>
      <c r="D172" s="177" t="s">
        <v>153</v>
      </c>
      <c r="E172" s="68">
        <v>39</v>
      </c>
      <c r="F172" s="99" t="s">
        <v>310</v>
      </c>
      <c r="G172" s="99" t="s">
        <v>311</v>
      </c>
      <c r="H172" s="179" t="s">
        <v>33</v>
      </c>
      <c r="I172" s="118">
        <v>91</v>
      </c>
      <c r="J172" s="89">
        <v>5</v>
      </c>
      <c r="K172" s="4">
        <v>0</v>
      </c>
      <c r="L172" s="4">
        <v>0</v>
      </c>
      <c r="M172" s="141">
        <v>0</v>
      </c>
      <c r="N172" s="63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14" t="s">
        <v>176</v>
      </c>
      <c r="U172" s="14"/>
      <c r="V172" s="6"/>
      <c r="W172" s="51" t="s">
        <v>28</v>
      </c>
      <c r="X172" s="51" t="s">
        <v>28</v>
      </c>
      <c r="Y172" s="51" t="s">
        <v>28</v>
      </c>
      <c r="Z172" s="51" t="s">
        <v>28</v>
      </c>
      <c r="AA172" s="51" t="s">
        <v>135</v>
      </c>
      <c r="AB172" s="62"/>
      <c r="AC172" s="14" t="s">
        <v>176</v>
      </c>
      <c r="AD172" s="14" t="s">
        <v>176</v>
      </c>
      <c r="AE172" s="14" t="s">
        <v>176</v>
      </c>
      <c r="AF172" s="52">
        <v>0</v>
      </c>
    </row>
    <row r="173" spans="1:32" s="26" customFormat="1" ht="17.25" customHeight="1">
      <c r="A173" s="180">
        <v>16849</v>
      </c>
      <c r="B173" s="168" t="s">
        <v>139</v>
      </c>
      <c r="C173" s="176" t="s">
        <v>139</v>
      </c>
      <c r="D173" s="177" t="s">
        <v>153</v>
      </c>
      <c r="E173" s="68">
        <v>39</v>
      </c>
      <c r="F173" s="99" t="s">
        <v>310</v>
      </c>
      <c r="G173" s="99" t="s">
        <v>311</v>
      </c>
      <c r="H173" s="179" t="s">
        <v>156</v>
      </c>
      <c r="I173" s="118">
        <v>32</v>
      </c>
      <c r="J173" s="89">
        <v>5</v>
      </c>
      <c r="K173" s="4">
        <v>0</v>
      </c>
      <c r="L173" s="4">
        <v>0</v>
      </c>
      <c r="M173" s="141">
        <v>0</v>
      </c>
      <c r="N173" s="63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14" t="s">
        <v>176</v>
      </c>
      <c r="U173" s="14"/>
      <c r="V173" s="6"/>
      <c r="W173" s="51" t="s">
        <v>28</v>
      </c>
      <c r="X173" s="51" t="s">
        <v>28</v>
      </c>
      <c r="Y173" s="51" t="s">
        <v>28</v>
      </c>
      <c r="Z173" s="51" t="s">
        <v>28</v>
      </c>
      <c r="AA173" s="51" t="s">
        <v>135</v>
      </c>
      <c r="AB173" s="62"/>
      <c r="AC173" s="14" t="s">
        <v>176</v>
      </c>
      <c r="AD173" s="14" t="s">
        <v>176</v>
      </c>
      <c r="AE173" s="14" t="s">
        <v>176</v>
      </c>
      <c r="AF173" s="52">
        <v>0</v>
      </c>
    </row>
    <row r="174" spans="1:32" s="26" customFormat="1" ht="17.25" customHeight="1">
      <c r="A174" s="180">
        <v>1745</v>
      </c>
      <c r="B174" s="168" t="s">
        <v>139</v>
      </c>
      <c r="C174" s="176" t="s">
        <v>172</v>
      </c>
      <c r="D174" s="177" t="s">
        <v>153</v>
      </c>
      <c r="E174" s="68">
        <v>41</v>
      </c>
      <c r="F174" s="99" t="s">
        <v>312</v>
      </c>
      <c r="G174" s="99" t="s">
        <v>313</v>
      </c>
      <c r="H174" s="179" t="s">
        <v>314</v>
      </c>
      <c r="I174" s="118">
        <v>112</v>
      </c>
      <c r="J174" s="89">
        <v>7</v>
      </c>
      <c r="K174" s="4">
        <v>1</v>
      </c>
      <c r="L174" s="4">
        <v>0</v>
      </c>
      <c r="M174" s="141">
        <v>1</v>
      </c>
      <c r="N174" s="63">
        <v>0.14285714285714285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14" t="s">
        <v>176</v>
      </c>
      <c r="U174" s="14"/>
      <c r="V174" s="6"/>
      <c r="W174" s="51" t="s">
        <v>28</v>
      </c>
      <c r="X174" s="51" t="s">
        <v>28</v>
      </c>
      <c r="Y174" s="51" t="s">
        <v>28</v>
      </c>
      <c r="Z174" s="51" t="s">
        <v>28</v>
      </c>
      <c r="AA174" s="51" t="s">
        <v>135</v>
      </c>
      <c r="AB174" s="62"/>
      <c r="AC174" s="14" t="s">
        <v>176</v>
      </c>
      <c r="AD174" s="14" t="s">
        <v>176</v>
      </c>
      <c r="AE174" s="14" t="s">
        <v>176</v>
      </c>
      <c r="AF174" s="52">
        <v>1</v>
      </c>
    </row>
    <row r="175" spans="1:32" s="26" customFormat="1" ht="17.25" customHeight="1">
      <c r="A175" s="180">
        <v>1897</v>
      </c>
      <c r="B175" s="168" t="s">
        <v>196</v>
      </c>
      <c r="C175" s="176" t="s">
        <v>172</v>
      </c>
      <c r="D175" s="177" t="s">
        <v>153</v>
      </c>
      <c r="E175" s="68">
        <v>41</v>
      </c>
      <c r="F175" s="99" t="s">
        <v>312</v>
      </c>
      <c r="G175" s="99" t="s">
        <v>313</v>
      </c>
      <c r="H175" s="179" t="s">
        <v>315</v>
      </c>
      <c r="I175" s="118">
        <v>100</v>
      </c>
      <c r="J175" s="89">
        <v>6</v>
      </c>
      <c r="K175" s="4">
        <v>0</v>
      </c>
      <c r="L175" s="4">
        <v>0</v>
      </c>
      <c r="M175" s="141">
        <v>0</v>
      </c>
      <c r="N175" s="63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14" t="s">
        <v>176</v>
      </c>
      <c r="U175" s="14"/>
      <c r="V175" s="6"/>
      <c r="W175" s="51" t="s">
        <v>28</v>
      </c>
      <c r="X175" s="51" t="s">
        <v>28</v>
      </c>
      <c r="Y175" s="51" t="s">
        <v>28</v>
      </c>
      <c r="Z175" s="51" t="s">
        <v>28</v>
      </c>
      <c r="AA175" s="51" t="s">
        <v>135</v>
      </c>
      <c r="AB175" s="62"/>
      <c r="AC175" s="14" t="s">
        <v>176</v>
      </c>
      <c r="AD175" s="14" t="s">
        <v>176</v>
      </c>
      <c r="AE175" s="14" t="s">
        <v>176</v>
      </c>
      <c r="AF175" s="52">
        <v>0</v>
      </c>
    </row>
    <row r="176" spans="1:32" s="26" customFormat="1" ht="17.25" customHeight="1">
      <c r="A176" s="180">
        <v>3662</v>
      </c>
      <c r="B176" s="168" t="s">
        <v>196</v>
      </c>
      <c r="C176" s="176" t="s">
        <v>172</v>
      </c>
      <c r="D176" s="177" t="s">
        <v>153</v>
      </c>
      <c r="E176" s="68">
        <v>41</v>
      </c>
      <c r="F176" s="99" t="s">
        <v>312</v>
      </c>
      <c r="G176" s="99" t="s">
        <v>313</v>
      </c>
      <c r="H176" s="179" t="s">
        <v>316</v>
      </c>
      <c r="I176" s="118">
        <v>65</v>
      </c>
      <c r="J176" s="89">
        <v>5</v>
      </c>
      <c r="K176" s="4">
        <v>0</v>
      </c>
      <c r="L176" s="4">
        <v>0</v>
      </c>
      <c r="M176" s="141">
        <v>0</v>
      </c>
      <c r="N176" s="63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14" t="s">
        <v>106</v>
      </c>
      <c r="U176" s="14"/>
      <c r="V176" s="6"/>
      <c r="W176" s="51" t="s">
        <v>199</v>
      </c>
      <c r="X176" s="51" t="s">
        <v>199</v>
      </c>
      <c r="Y176" s="51" t="s">
        <v>148</v>
      </c>
      <c r="Z176" s="51" t="s">
        <v>199</v>
      </c>
      <c r="AA176" s="51" t="s">
        <v>135</v>
      </c>
      <c r="AB176" s="62"/>
      <c r="AC176" s="14" t="s">
        <v>106</v>
      </c>
      <c r="AD176" s="14" t="s">
        <v>106</v>
      </c>
      <c r="AE176" s="14" t="s">
        <v>176</v>
      </c>
      <c r="AF176" s="52">
        <v>1</v>
      </c>
    </row>
    <row r="177" spans="1:32" s="26" customFormat="1" ht="17.25" customHeight="1">
      <c r="A177" s="180">
        <v>9935</v>
      </c>
      <c r="B177" s="168" t="s">
        <v>196</v>
      </c>
      <c r="C177" s="176" t="s">
        <v>172</v>
      </c>
      <c r="D177" s="177" t="s">
        <v>153</v>
      </c>
      <c r="E177" s="68">
        <v>41</v>
      </c>
      <c r="F177" s="99" t="s">
        <v>312</v>
      </c>
      <c r="G177" s="99" t="s">
        <v>313</v>
      </c>
      <c r="H177" s="179" t="s">
        <v>317</v>
      </c>
      <c r="I177" s="118">
        <v>67</v>
      </c>
      <c r="J177" s="89">
        <v>5</v>
      </c>
      <c r="K177" s="4">
        <v>0</v>
      </c>
      <c r="L177" s="4">
        <v>0</v>
      </c>
      <c r="M177" s="141">
        <v>0</v>
      </c>
      <c r="N177" s="63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14" t="s">
        <v>176</v>
      </c>
      <c r="U177" s="14"/>
      <c r="V177" s="6"/>
      <c r="W177" s="51" t="s">
        <v>28</v>
      </c>
      <c r="X177" s="51" t="s">
        <v>28</v>
      </c>
      <c r="Y177" s="51" t="s">
        <v>28</v>
      </c>
      <c r="Z177" s="51" t="s">
        <v>28</v>
      </c>
      <c r="AA177" s="51" t="s">
        <v>135</v>
      </c>
      <c r="AB177" s="62"/>
      <c r="AC177" s="14" t="s">
        <v>176</v>
      </c>
      <c r="AD177" s="14" t="s">
        <v>176</v>
      </c>
      <c r="AE177" s="14" t="s">
        <v>176</v>
      </c>
      <c r="AF177" s="52">
        <v>1</v>
      </c>
    </row>
    <row r="178" spans="1:32" s="26" customFormat="1" ht="17.25" customHeight="1">
      <c r="A178" s="180">
        <v>10428</v>
      </c>
      <c r="B178" s="168" t="s">
        <v>196</v>
      </c>
      <c r="C178" s="176" t="s">
        <v>172</v>
      </c>
      <c r="D178" s="177" t="s">
        <v>153</v>
      </c>
      <c r="E178" s="68">
        <v>41</v>
      </c>
      <c r="F178" s="99" t="s">
        <v>312</v>
      </c>
      <c r="G178" s="99" t="s">
        <v>313</v>
      </c>
      <c r="H178" s="179" t="s">
        <v>314</v>
      </c>
      <c r="I178" s="118">
        <v>82</v>
      </c>
      <c r="J178" s="89">
        <v>5</v>
      </c>
      <c r="K178" s="4">
        <v>0</v>
      </c>
      <c r="L178" s="4">
        <v>0</v>
      </c>
      <c r="M178" s="141">
        <v>0</v>
      </c>
      <c r="N178" s="63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14" t="s">
        <v>106</v>
      </c>
      <c r="U178" s="14"/>
      <c r="V178" s="6"/>
      <c r="W178" s="51" t="s">
        <v>28</v>
      </c>
      <c r="X178" s="51" t="s">
        <v>148</v>
      </c>
      <c r="Y178" s="51" t="s">
        <v>148</v>
      </c>
      <c r="Z178" s="51" t="s">
        <v>148</v>
      </c>
      <c r="AA178" s="51" t="s">
        <v>135</v>
      </c>
      <c r="AB178" s="62"/>
      <c r="AC178" s="14" t="s">
        <v>176</v>
      </c>
      <c r="AD178" s="14" t="s">
        <v>176</v>
      </c>
      <c r="AE178" s="14" t="s">
        <v>176</v>
      </c>
      <c r="AF178" s="52">
        <v>1</v>
      </c>
    </row>
    <row r="179" spans="1:32" s="26" customFormat="1" ht="17.25" customHeight="1">
      <c r="A179" s="180">
        <v>11491</v>
      </c>
      <c r="B179" s="168" t="s">
        <v>196</v>
      </c>
      <c r="C179" s="176" t="s">
        <v>172</v>
      </c>
      <c r="D179" s="177" t="s">
        <v>153</v>
      </c>
      <c r="E179" s="68">
        <v>41</v>
      </c>
      <c r="F179" s="99" t="s">
        <v>312</v>
      </c>
      <c r="G179" s="99" t="s">
        <v>313</v>
      </c>
      <c r="H179" s="179" t="s">
        <v>318</v>
      </c>
      <c r="I179" s="118">
        <v>47</v>
      </c>
      <c r="J179" s="89">
        <v>5</v>
      </c>
      <c r="K179" s="4">
        <v>0</v>
      </c>
      <c r="L179" s="4">
        <v>0</v>
      </c>
      <c r="M179" s="141">
        <v>0</v>
      </c>
      <c r="N179" s="63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14" t="s">
        <v>176</v>
      </c>
      <c r="U179" s="14"/>
      <c r="V179" s="6"/>
      <c r="W179" s="51" t="s">
        <v>28</v>
      </c>
      <c r="X179" s="51" t="s">
        <v>28</v>
      </c>
      <c r="Y179" s="51" t="s">
        <v>28</v>
      </c>
      <c r="Z179" s="51" t="s">
        <v>28</v>
      </c>
      <c r="AA179" s="51" t="s">
        <v>135</v>
      </c>
      <c r="AB179" s="62"/>
      <c r="AC179" s="14" t="s">
        <v>176</v>
      </c>
      <c r="AD179" s="14" t="s">
        <v>176</v>
      </c>
      <c r="AE179" s="14" t="s">
        <v>176</v>
      </c>
      <c r="AF179" s="52">
        <v>1</v>
      </c>
    </row>
    <row r="180" spans="1:32" s="26" customFormat="1" ht="17.25" customHeight="1">
      <c r="A180" s="180">
        <v>1173</v>
      </c>
      <c r="B180" s="168" t="s">
        <v>196</v>
      </c>
      <c r="C180" s="176" t="s">
        <v>172</v>
      </c>
      <c r="D180" s="177" t="s">
        <v>153</v>
      </c>
      <c r="E180" s="68">
        <v>42</v>
      </c>
      <c r="F180" s="99" t="s">
        <v>319</v>
      </c>
      <c r="G180" s="99" t="s">
        <v>320</v>
      </c>
      <c r="H180" s="179" t="s">
        <v>321</v>
      </c>
      <c r="I180" s="118">
        <v>53</v>
      </c>
      <c r="J180" s="89">
        <v>5</v>
      </c>
      <c r="K180" s="4">
        <v>0</v>
      </c>
      <c r="L180" s="4">
        <v>0</v>
      </c>
      <c r="M180" s="141">
        <v>0</v>
      </c>
      <c r="N180" s="63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14" t="s">
        <v>106</v>
      </c>
      <c r="U180" s="14"/>
      <c r="V180" s="6"/>
      <c r="W180" s="51" t="s">
        <v>199</v>
      </c>
      <c r="X180" s="51" t="s">
        <v>199</v>
      </c>
      <c r="Y180" s="51" t="s">
        <v>148</v>
      </c>
      <c r="Z180" s="51" t="s">
        <v>148</v>
      </c>
      <c r="AA180" s="51" t="s">
        <v>135</v>
      </c>
      <c r="AB180" s="62"/>
      <c r="AC180" s="14" t="s">
        <v>106</v>
      </c>
      <c r="AD180" s="14" t="s">
        <v>176</v>
      </c>
      <c r="AE180" s="14" t="s">
        <v>176</v>
      </c>
      <c r="AF180" s="52">
        <v>0</v>
      </c>
    </row>
    <row r="181" spans="1:32" s="26" customFormat="1" ht="17.25" customHeight="1">
      <c r="A181" s="180">
        <v>3409</v>
      </c>
      <c r="B181" s="168" t="s">
        <v>196</v>
      </c>
      <c r="C181" s="176" t="s">
        <v>172</v>
      </c>
      <c r="D181" s="177" t="s">
        <v>153</v>
      </c>
      <c r="E181" s="68">
        <v>42</v>
      </c>
      <c r="F181" s="99" t="s">
        <v>319</v>
      </c>
      <c r="G181" s="99" t="s">
        <v>320</v>
      </c>
      <c r="H181" s="179" t="s">
        <v>321</v>
      </c>
      <c r="I181" s="118">
        <v>79</v>
      </c>
      <c r="J181" s="89">
        <v>5</v>
      </c>
      <c r="K181" s="4">
        <v>1</v>
      </c>
      <c r="L181" s="4">
        <v>0</v>
      </c>
      <c r="M181" s="141">
        <v>1</v>
      </c>
      <c r="N181" s="63">
        <v>0.2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14" t="s">
        <v>176</v>
      </c>
      <c r="U181" s="14"/>
      <c r="V181" s="6"/>
      <c r="W181" s="51" t="s">
        <v>199</v>
      </c>
      <c r="X181" s="51" t="s">
        <v>28</v>
      </c>
      <c r="Y181" s="51" t="s">
        <v>28</v>
      </c>
      <c r="Z181" s="51" t="s">
        <v>28</v>
      </c>
      <c r="AA181" s="51" t="s">
        <v>135</v>
      </c>
      <c r="AB181" s="62"/>
      <c r="AC181" s="14" t="s">
        <v>106</v>
      </c>
      <c r="AD181" s="14" t="s">
        <v>106</v>
      </c>
      <c r="AE181" s="14" t="s">
        <v>176</v>
      </c>
      <c r="AF181" s="52">
        <v>0</v>
      </c>
    </row>
    <row r="182" spans="1:32" s="26" customFormat="1" ht="17.25" customHeight="1">
      <c r="A182" s="180">
        <v>3496</v>
      </c>
      <c r="B182" s="168" t="s">
        <v>196</v>
      </c>
      <c r="C182" s="176" t="s">
        <v>172</v>
      </c>
      <c r="D182" s="177" t="s">
        <v>153</v>
      </c>
      <c r="E182" s="68">
        <v>42</v>
      </c>
      <c r="F182" s="99" t="s">
        <v>319</v>
      </c>
      <c r="G182" s="99" t="s">
        <v>320</v>
      </c>
      <c r="H182" s="179" t="s">
        <v>322</v>
      </c>
      <c r="I182" s="118">
        <v>141</v>
      </c>
      <c r="J182" s="89">
        <v>8</v>
      </c>
      <c r="K182" s="4">
        <v>0</v>
      </c>
      <c r="L182" s="4">
        <v>0</v>
      </c>
      <c r="M182" s="141">
        <v>0</v>
      </c>
      <c r="N182" s="63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14" t="s">
        <v>176</v>
      </c>
      <c r="U182" s="14"/>
      <c r="V182" s="6"/>
      <c r="W182" s="51" t="s">
        <v>199</v>
      </c>
      <c r="X182" s="51" t="s">
        <v>28</v>
      </c>
      <c r="Y182" s="51" t="s">
        <v>28</v>
      </c>
      <c r="Z182" s="51" t="s">
        <v>28</v>
      </c>
      <c r="AA182" s="51" t="s">
        <v>135</v>
      </c>
      <c r="AB182" s="62"/>
      <c r="AC182" s="14" t="s">
        <v>106</v>
      </c>
      <c r="AD182" s="14" t="s">
        <v>176</v>
      </c>
      <c r="AE182" s="14" t="s">
        <v>176</v>
      </c>
      <c r="AF182" s="52">
        <v>0</v>
      </c>
    </row>
    <row r="183" spans="1:32" s="26" customFormat="1" ht="17.25" customHeight="1">
      <c r="A183" s="180">
        <v>3621</v>
      </c>
      <c r="B183" s="168" t="s">
        <v>196</v>
      </c>
      <c r="C183" s="176" t="s">
        <v>172</v>
      </c>
      <c r="D183" s="177" t="s">
        <v>153</v>
      </c>
      <c r="E183" s="68">
        <v>42</v>
      </c>
      <c r="F183" s="99" t="s">
        <v>319</v>
      </c>
      <c r="G183" s="99" t="s">
        <v>320</v>
      </c>
      <c r="H183" s="179" t="s">
        <v>323</v>
      </c>
      <c r="I183" s="118">
        <v>89</v>
      </c>
      <c r="J183" s="89">
        <v>5</v>
      </c>
      <c r="K183" s="4">
        <v>0</v>
      </c>
      <c r="L183" s="4">
        <v>0</v>
      </c>
      <c r="M183" s="141">
        <v>0</v>
      </c>
      <c r="N183" s="63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14" t="s">
        <v>106</v>
      </c>
      <c r="U183" s="14"/>
      <c r="V183" s="6"/>
      <c r="W183" s="51" t="s">
        <v>199</v>
      </c>
      <c r="X183" s="51" t="s">
        <v>199</v>
      </c>
      <c r="Y183" s="51" t="s">
        <v>199</v>
      </c>
      <c r="Z183" s="51" t="s">
        <v>199</v>
      </c>
      <c r="AA183" s="51" t="s">
        <v>102</v>
      </c>
      <c r="AB183" s="62"/>
      <c r="AC183" s="14" t="s">
        <v>106</v>
      </c>
      <c r="AD183" s="14" t="s">
        <v>176</v>
      </c>
      <c r="AE183" s="14" t="s">
        <v>176</v>
      </c>
      <c r="AF183" s="52">
        <v>0</v>
      </c>
    </row>
    <row r="184" spans="1:32" s="26" customFormat="1" ht="17.25" customHeight="1">
      <c r="A184" s="180">
        <v>5532</v>
      </c>
      <c r="B184" s="168" t="s">
        <v>196</v>
      </c>
      <c r="C184" s="176" t="s">
        <v>172</v>
      </c>
      <c r="D184" s="177" t="s">
        <v>153</v>
      </c>
      <c r="E184" s="68">
        <v>42</v>
      </c>
      <c r="F184" s="99" t="s">
        <v>319</v>
      </c>
      <c r="G184" s="99" t="s">
        <v>320</v>
      </c>
      <c r="H184" s="179" t="s">
        <v>324</v>
      </c>
      <c r="I184" s="118">
        <v>50</v>
      </c>
      <c r="J184" s="89">
        <v>5</v>
      </c>
      <c r="K184" s="4">
        <v>0</v>
      </c>
      <c r="L184" s="4">
        <v>0</v>
      </c>
      <c r="M184" s="141">
        <v>0</v>
      </c>
      <c r="N184" s="63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14" t="s">
        <v>176</v>
      </c>
      <c r="U184" s="14"/>
      <c r="V184" s="6"/>
      <c r="W184" s="51" t="s">
        <v>199</v>
      </c>
      <c r="X184" s="51" t="s">
        <v>28</v>
      </c>
      <c r="Y184" s="51" t="s">
        <v>28</v>
      </c>
      <c r="Z184" s="51" t="s">
        <v>28</v>
      </c>
      <c r="AA184" s="51" t="s">
        <v>135</v>
      </c>
      <c r="AB184" s="62"/>
      <c r="AC184" s="14" t="s">
        <v>106</v>
      </c>
      <c r="AD184" s="14" t="s">
        <v>176</v>
      </c>
      <c r="AE184" s="14" t="s">
        <v>176</v>
      </c>
      <c r="AF184" s="52">
        <v>0</v>
      </c>
    </row>
    <row r="185" spans="1:32" s="26" customFormat="1" ht="17.25" customHeight="1">
      <c r="A185" s="180">
        <v>9912</v>
      </c>
      <c r="B185" s="168" t="s">
        <v>196</v>
      </c>
      <c r="C185" s="176" t="s">
        <v>172</v>
      </c>
      <c r="D185" s="177" t="s">
        <v>153</v>
      </c>
      <c r="E185" s="68">
        <v>42</v>
      </c>
      <c r="F185" s="99" t="s">
        <v>319</v>
      </c>
      <c r="G185" s="99" t="s">
        <v>320</v>
      </c>
      <c r="H185" s="179" t="s">
        <v>325</v>
      </c>
      <c r="I185" s="118">
        <v>39</v>
      </c>
      <c r="J185" s="89">
        <v>5</v>
      </c>
      <c r="K185" s="4">
        <v>0</v>
      </c>
      <c r="L185" s="4">
        <v>0</v>
      </c>
      <c r="M185" s="141">
        <v>0</v>
      </c>
      <c r="N185" s="63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14" t="s">
        <v>176</v>
      </c>
      <c r="U185" s="14"/>
      <c r="V185" s="6"/>
      <c r="W185" s="51" t="s">
        <v>28</v>
      </c>
      <c r="X185" s="51" t="s">
        <v>28</v>
      </c>
      <c r="Y185" s="51" t="s">
        <v>28</v>
      </c>
      <c r="Z185" s="51" t="s">
        <v>28</v>
      </c>
      <c r="AA185" s="51" t="s">
        <v>135</v>
      </c>
      <c r="AB185" s="62"/>
      <c r="AC185" s="14" t="s">
        <v>106</v>
      </c>
      <c r="AD185" s="14" t="s">
        <v>176</v>
      </c>
      <c r="AE185" s="14" t="s">
        <v>176</v>
      </c>
      <c r="AF185" s="52">
        <v>0</v>
      </c>
    </row>
    <row r="186" spans="1:32" s="26" customFormat="1" ht="17.25" customHeight="1">
      <c r="A186" s="180">
        <v>11270</v>
      </c>
      <c r="B186" s="168" t="s">
        <v>196</v>
      </c>
      <c r="C186" s="176" t="s">
        <v>172</v>
      </c>
      <c r="D186" s="177" t="s">
        <v>153</v>
      </c>
      <c r="E186" s="68">
        <v>42</v>
      </c>
      <c r="F186" s="99" t="s">
        <v>319</v>
      </c>
      <c r="G186" s="99" t="s">
        <v>320</v>
      </c>
      <c r="H186" s="179" t="s">
        <v>321</v>
      </c>
      <c r="I186" s="118">
        <v>89</v>
      </c>
      <c r="J186" s="89">
        <v>5</v>
      </c>
      <c r="K186" s="4">
        <v>0</v>
      </c>
      <c r="L186" s="4">
        <v>0</v>
      </c>
      <c r="M186" s="141">
        <v>0</v>
      </c>
      <c r="N186" s="63">
        <v>0</v>
      </c>
      <c r="O186" s="7">
        <v>0</v>
      </c>
      <c r="P186" s="7">
        <v>1</v>
      </c>
      <c r="Q186" s="7">
        <v>-1</v>
      </c>
      <c r="R186" s="7">
        <v>0</v>
      </c>
      <c r="S186" s="7">
        <v>0</v>
      </c>
      <c r="T186" s="14" t="s">
        <v>106</v>
      </c>
      <c r="U186" s="14"/>
      <c r="V186" s="6"/>
      <c r="W186" s="51" t="s">
        <v>199</v>
      </c>
      <c r="X186" s="51" t="s">
        <v>199</v>
      </c>
      <c r="Y186" s="51" t="s">
        <v>199</v>
      </c>
      <c r="Z186" s="51" t="s">
        <v>148</v>
      </c>
      <c r="AA186" s="51" t="s">
        <v>135</v>
      </c>
      <c r="AB186" s="62"/>
      <c r="AC186" s="14" t="s">
        <v>106</v>
      </c>
      <c r="AD186" s="14" t="s">
        <v>176</v>
      </c>
      <c r="AE186" s="14" t="s">
        <v>176</v>
      </c>
      <c r="AF186" s="52">
        <v>0</v>
      </c>
    </row>
    <row r="187" spans="1:32" s="26" customFormat="1" ht="17.25" customHeight="1">
      <c r="A187" s="180">
        <v>4791</v>
      </c>
      <c r="B187" s="168" t="s">
        <v>196</v>
      </c>
      <c r="C187" s="176" t="s">
        <v>172</v>
      </c>
      <c r="D187" s="177" t="s">
        <v>153</v>
      </c>
      <c r="E187" s="68">
        <v>43</v>
      </c>
      <c r="F187" s="99" t="s">
        <v>326</v>
      </c>
      <c r="G187" s="99" t="s">
        <v>320</v>
      </c>
      <c r="H187" s="179" t="s">
        <v>327</v>
      </c>
      <c r="I187" s="118">
        <v>170</v>
      </c>
      <c r="J187" s="89">
        <v>10</v>
      </c>
      <c r="K187" s="4">
        <v>0</v>
      </c>
      <c r="L187" s="4">
        <v>0</v>
      </c>
      <c r="M187" s="141">
        <v>0</v>
      </c>
      <c r="N187" s="63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14" t="s">
        <v>106</v>
      </c>
      <c r="U187" s="14"/>
      <c r="V187" s="6"/>
      <c r="W187" s="51" t="s">
        <v>199</v>
      </c>
      <c r="X187" s="51" t="s">
        <v>148</v>
      </c>
      <c r="Y187" s="51" t="s">
        <v>28</v>
      </c>
      <c r="Z187" s="51" t="s">
        <v>148</v>
      </c>
      <c r="AA187" s="51" t="s">
        <v>135</v>
      </c>
      <c r="AB187" s="62"/>
      <c r="AC187" s="14" t="s">
        <v>106</v>
      </c>
      <c r="AD187" s="14" t="s">
        <v>176</v>
      </c>
      <c r="AE187" s="14" t="s">
        <v>176</v>
      </c>
      <c r="AF187" s="52">
        <v>0</v>
      </c>
    </row>
    <row r="188" spans="1:32" s="26" customFormat="1" ht="17.25" customHeight="1">
      <c r="A188" s="180">
        <v>4906</v>
      </c>
      <c r="B188" s="168" t="s">
        <v>196</v>
      </c>
      <c r="C188" s="176" t="s">
        <v>172</v>
      </c>
      <c r="D188" s="177" t="s">
        <v>153</v>
      </c>
      <c r="E188" s="68">
        <v>43</v>
      </c>
      <c r="F188" s="99" t="s">
        <v>326</v>
      </c>
      <c r="G188" s="99" t="s">
        <v>320</v>
      </c>
      <c r="H188" s="179" t="s">
        <v>328</v>
      </c>
      <c r="I188" s="118">
        <v>53</v>
      </c>
      <c r="J188" s="89">
        <v>5</v>
      </c>
      <c r="K188" s="4">
        <v>0</v>
      </c>
      <c r="L188" s="4">
        <v>0</v>
      </c>
      <c r="M188" s="141">
        <v>0</v>
      </c>
      <c r="N188" s="63">
        <v>0</v>
      </c>
      <c r="O188" s="7">
        <v>0</v>
      </c>
      <c r="P188" s="7">
        <v>1</v>
      </c>
      <c r="Q188" s="7">
        <v>-1</v>
      </c>
      <c r="R188" s="7">
        <v>0</v>
      </c>
      <c r="S188" s="7">
        <v>0</v>
      </c>
      <c r="T188" s="14" t="s">
        <v>176</v>
      </c>
      <c r="U188" s="14"/>
      <c r="V188" s="6"/>
      <c r="W188" s="51" t="s">
        <v>28</v>
      </c>
      <c r="X188" s="51" t="s">
        <v>28</v>
      </c>
      <c r="Y188" s="51" t="s">
        <v>28</v>
      </c>
      <c r="Z188" s="51" t="s">
        <v>28</v>
      </c>
      <c r="AA188" s="51" t="s">
        <v>135</v>
      </c>
      <c r="AB188" s="62"/>
      <c r="AC188" s="14" t="s">
        <v>176</v>
      </c>
      <c r="AD188" s="14" t="s">
        <v>176</v>
      </c>
      <c r="AE188" s="14" t="s">
        <v>176</v>
      </c>
      <c r="AF188" s="52">
        <v>0</v>
      </c>
    </row>
    <row r="189" spans="1:32" s="26" customFormat="1" ht="17.25" customHeight="1">
      <c r="A189" s="180">
        <v>5499</v>
      </c>
      <c r="B189" s="168" t="s">
        <v>196</v>
      </c>
      <c r="C189" s="176" t="s">
        <v>172</v>
      </c>
      <c r="D189" s="177" t="s">
        <v>153</v>
      </c>
      <c r="E189" s="68">
        <v>43</v>
      </c>
      <c r="F189" s="99" t="s">
        <v>326</v>
      </c>
      <c r="G189" s="99" t="s">
        <v>320</v>
      </c>
      <c r="H189" s="179" t="s">
        <v>329</v>
      </c>
      <c r="I189" s="118">
        <v>160</v>
      </c>
      <c r="J189" s="89">
        <v>8</v>
      </c>
      <c r="K189" s="4">
        <v>2</v>
      </c>
      <c r="L189" s="4">
        <v>0</v>
      </c>
      <c r="M189" s="141">
        <v>2</v>
      </c>
      <c r="N189" s="63">
        <v>0.25</v>
      </c>
      <c r="O189" s="7">
        <v>0</v>
      </c>
      <c r="P189" s="7">
        <v>1</v>
      </c>
      <c r="Q189" s="7">
        <v>-1</v>
      </c>
      <c r="R189" s="7">
        <v>0</v>
      </c>
      <c r="S189" s="7">
        <v>0</v>
      </c>
      <c r="T189" s="14" t="s">
        <v>106</v>
      </c>
      <c r="U189" s="14"/>
      <c r="V189" s="6"/>
      <c r="W189" s="51" t="s">
        <v>199</v>
      </c>
      <c r="X189" s="51" t="s">
        <v>199</v>
      </c>
      <c r="Y189" s="51" t="s">
        <v>199</v>
      </c>
      <c r="Z189" s="51" t="s">
        <v>148</v>
      </c>
      <c r="AA189" s="51" t="s">
        <v>135</v>
      </c>
      <c r="AB189" s="62"/>
      <c r="AC189" s="14" t="s">
        <v>106</v>
      </c>
      <c r="AD189" s="14" t="s">
        <v>106</v>
      </c>
      <c r="AE189" s="14" t="s">
        <v>176</v>
      </c>
      <c r="AF189" s="52">
        <v>0</v>
      </c>
    </row>
    <row r="190" spans="1:32" s="26" customFormat="1" ht="17.25" customHeight="1">
      <c r="A190" s="180">
        <v>6959</v>
      </c>
      <c r="B190" s="168" t="s">
        <v>196</v>
      </c>
      <c r="C190" s="176" t="s">
        <v>172</v>
      </c>
      <c r="D190" s="177" t="s">
        <v>153</v>
      </c>
      <c r="E190" s="68">
        <v>43</v>
      </c>
      <c r="F190" s="99" t="s">
        <v>326</v>
      </c>
      <c r="G190" s="99" t="s">
        <v>320</v>
      </c>
      <c r="H190" s="179" t="s">
        <v>330</v>
      </c>
      <c r="I190" s="118">
        <v>106</v>
      </c>
      <c r="J190" s="89">
        <v>6</v>
      </c>
      <c r="K190" s="4">
        <v>2</v>
      </c>
      <c r="L190" s="4">
        <v>0</v>
      </c>
      <c r="M190" s="141">
        <v>2</v>
      </c>
      <c r="N190" s="63">
        <v>0.33333333333333331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14" t="s">
        <v>176</v>
      </c>
      <c r="U190" s="14"/>
      <c r="V190" s="6"/>
      <c r="W190" s="51" t="s">
        <v>199</v>
      </c>
      <c r="X190" s="51" t="s">
        <v>28</v>
      </c>
      <c r="Y190" s="51" t="s">
        <v>28</v>
      </c>
      <c r="Z190" s="51" t="s">
        <v>28</v>
      </c>
      <c r="AA190" s="51" t="s">
        <v>135</v>
      </c>
      <c r="AB190" s="62"/>
      <c r="AC190" s="14" t="s">
        <v>106</v>
      </c>
      <c r="AD190" s="14" t="s">
        <v>176</v>
      </c>
      <c r="AE190" s="14" t="s">
        <v>176</v>
      </c>
      <c r="AF190" s="52">
        <v>0</v>
      </c>
    </row>
    <row r="191" spans="1:32" s="26" customFormat="1" ht="17.25" customHeight="1">
      <c r="A191" s="180">
        <v>1754</v>
      </c>
      <c r="B191" s="168" t="s">
        <v>196</v>
      </c>
      <c r="C191" s="176" t="s">
        <v>172</v>
      </c>
      <c r="D191" s="177" t="s">
        <v>153</v>
      </c>
      <c r="E191" s="68">
        <v>44</v>
      </c>
      <c r="F191" s="99" t="s">
        <v>331</v>
      </c>
      <c r="G191" s="99" t="s">
        <v>332</v>
      </c>
      <c r="H191" s="179" t="s">
        <v>333</v>
      </c>
      <c r="I191" s="118">
        <v>72</v>
      </c>
      <c r="J191" s="89">
        <v>5</v>
      </c>
      <c r="K191" s="4">
        <v>0</v>
      </c>
      <c r="L191" s="4">
        <v>0</v>
      </c>
      <c r="M191" s="141">
        <v>0</v>
      </c>
      <c r="N191" s="63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14" t="s">
        <v>176</v>
      </c>
      <c r="U191" s="14"/>
      <c r="V191" s="6"/>
      <c r="W191" s="51" t="s">
        <v>28</v>
      </c>
      <c r="X191" s="51" t="s">
        <v>28</v>
      </c>
      <c r="Y191" s="51" t="s">
        <v>28</v>
      </c>
      <c r="Z191" s="51" t="s">
        <v>28</v>
      </c>
      <c r="AA191" s="51" t="s">
        <v>135</v>
      </c>
      <c r="AB191" s="62"/>
      <c r="AC191" s="14" t="s">
        <v>176</v>
      </c>
      <c r="AD191" s="14" t="s">
        <v>176</v>
      </c>
      <c r="AE191" s="14" t="s">
        <v>176</v>
      </c>
      <c r="AF191" s="52">
        <v>0</v>
      </c>
    </row>
    <row r="192" spans="1:32" s="26" customFormat="1" ht="17.25" customHeight="1">
      <c r="A192" s="180">
        <v>2504</v>
      </c>
      <c r="B192" s="168" t="s">
        <v>196</v>
      </c>
      <c r="C192" s="176" t="s">
        <v>172</v>
      </c>
      <c r="D192" s="177" t="s">
        <v>153</v>
      </c>
      <c r="E192" s="68">
        <v>44</v>
      </c>
      <c r="F192" s="99" t="s">
        <v>331</v>
      </c>
      <c r="G192" s="99" t="s">
        <v>332</v>
      </c>
      <c r="H192" s="179" t="s">
        <v>334</v>
      </c>
      <c r="I192" s="118">
        <v>142</v>
      </c>
      <c r="J192" s="89">
        <v>8</v>
      </c>
      <c r="K192" s="4">
        <v>0</v>
      </c>
      <c r="L192" s="4">
        <v>0</v>
      </c>
      <c r="M192" s="141">
        <v>0</v>
      </c>
      <c r="N192" s="63">
        <v>0</v>
      </c>
      <c r="O192" s="7">
        <v>0</v>
      </c>
      <c r="P192" s="7">
        <v>1</v>
      </c>
      <c r="Q192" s="7">
        <v>-1</v>
      </c>
      <c r="R192" s="7">
        <v>0</v>
      </c>
      <c r="S192" s="7">
        <v>0</v>
      </c>
      <c r="T192" s="14" t="s">
        <v>176</v>
      </c>
      <c r="U192" s="14"/>
      <c r="V192" s="6"/>
      <c r="W192" s="51" t="s">
        <v>199</v>
      </c>
      <c r="X192" s="51" t="s">
        <v>28</v>
      </c>
      <c r="Y192" s="51" t="s">
        <v>28</v>
      </c>
      <c r="Z192" s="51" t="s">
        <v>28</v>
      </c>
      <c r="AA192" s="51" t="s">
        <v>135</v>
      </c>
      <c r="AB192" s="62"/>
      <c r="AC192" s="14" t="s">
        <v>106</v>
      </c>
      <c r="AD192" s="14" t="s">
        <v>176</v>
      </c>
      <c r="AE192" s="14" t="s">
        <v>176</v>
      </c>
      <c r="AF192" s="52">
        <v>0</v>
      </c>
    </row>
    <row r="193" spans="1:32" s="26" customFormat="1" ht="17.25" customHeight="1">
      <c r="A193" s="180">
        <v>2675</v>
      </c>
      <c r="B193" s="168" t="s">
        <v>196</v>
      </c>
      <c r="C193" s="176" t="s">
        <v>172</v>
      </c>
      <c r="D193" s="177" t="s">
        <v>153</v>
      </c>
      <c r="E193" s="68">
        <v>44</v>
      </c>
      <c r="F193" s="99" t="s">
        <v>331</v>
      </c>
      <c r="G193" s="99" t="s">
        <v>332</v>
      </c>
      <c r="H193" s="179" t="s">
        <v>335</v>
      </c>
      <c r="I193" s="118">
        <v>64</v>
      </c>
      <c r="J193" s="89">
        <v>5</v>
      </c>
      <c r="K193" s="4">
        <v>0</v>
      </c>
      <c r="L193" s="4">
        <v>0</v>
      </c>
      <c r="M193" s="141">
        <v>0</v>
      </c>
      <c r="N193" s="63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14" t="s">
        <v>176</v>
      </c>
      <c r="U193" s="14"/>
      <c r="V193" s="6"/>
      <c r="W193" s="51" t="s">
        <v>28</v>
      </c>
      <c r="X193" s="51" t="s">
        <v>28</v>
      </c>
      <c r="Y193" s="51" t="s">
        <v>28</v>
      </c>
      <c r="Z193" s="51" t="s">
        <v>28</v>
      </c>
      <c r="AA193" s="51" t="s">
        <v>135</v>
      </c>
      <c r="AB193" s="62"/>
      <c r="AC193" s="14" t="s">
        <v>176</v>
      </c>
      <c r="AD193" s="14" t="s">
        <v>176</v>
      </c>
      <c r="AE193" s="14" t="s">
        <v>176</v>
      </c>
      <c r="AF193" s="52">
        <v>0</v>
      </c>
    </row>
    <row r="194" spans="1:32" s="26" customFormat="1" ht="17.25" customHeight="1">
      <c r="A194" s="180">
        <v>5048</v>
      </c>
      <c r="B194" s="168" t="s">
        <v>196</v>
      </c>
      <c r="C194" s="176" t="s">
        <v>172</v>
      </c>
      <c r="D194" s="177" t="s">
        <v>153</v>
      </c>
      <c r="E194" s="68">
        <v>44</v>
      </c>
      <c r="F194" s="99" t="s">
        <v>331</v>
      </c>
      <c r="G194" s="99" t="s">
        <v>332</v>
      </c>
      <c r="H194" s="179" t="s">
        <v>336</v>
      </c>
      <c r="I194" s="118">
        <v>54</v>
      </c>
      <c r="J194" s="89">
        <v>5</v>
      </c>
      <c r="K194" s="4">
        <v>0</v>
      </c>
      <c r="L194" s="4">
        <v>0</v>
      </c>
      <c r="M194" s="141">
        <v>0</v>
      </c>
      <c r="N194" s="63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14" t="s">
        <v>176</v>
      </c>
      <c r="U194" s="14"/>
      <c r="V194" s="6"/>
      <c r="W194" s="51" t="s">
        <v>28</v>
      </c>
      <c r="X194" s="51" t="s">
        <v>28</v>
      </c>
      <c r="Y194" s="51" t="s">
        <v>28</v>
      </c>
      <c r="Z194" s="51" t="s">
        <v>28</v>
      </c>
      <c r="AA194" s="51" t="s">
        <v>135</v>
      </c>
      <c r="AB194" s="62"/>
      <c r="AC194" s="14" t="s">
        <v>176</v>
      </c>
      <c r="AD194" s="14" t="s">
        <v>176</v>
      </c>
      <c r="AE194" s="14" t="s">
        <v>176</v>
      </c>
      <c r="AF194" s="52">
        <v>0</v>
      </c>
    </row>
    <row r="195" spans="1:32" s="26" customFormat="1" ht="17.25" customHeight="1">
      <c r="A195" s="180">
        <v>7411</v>
      </c>
      <c r="B195" s="168" t="s">
        <v>196</v>
      </c>
      <c r="C195" s="176" t="s">
        <v>172</v>
      </c>
      <c r="D195" s="177" t="s">
        <v>153</v>
      </c>
      <c r="E195" s="68">
        <v>44</v>
      </c>
      <c r="F195" s="99" t="s">
        <v>331</v>
      </c>
      <c r="G195" s="99" t="s">
        <v>332</v>
      </c>
      <c r="H195" s="179" t="s">
        <v>337</v>
      </c>
      <c r="I195" s="118">
        <v>73</v>
      </c>
      <c r="J195" s="89">
        <v>5</v>
      </c>
      <c r="K195" s="4">
        <v>0</v>
      </c>
      <c r="L195" s="4">
        <v>0</v>
      </c>
      <c r="M195" s="141">
        <v>0</v>
      </c>
      <c r="N195" s="63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14" t="s">
        <v>176</v>
      </c>
      <c r="U195" s="14"/>
      <c r="V195" s="6"/>
      <c r="W195" s="51" t="s">
        <v>28</v>
      </c>
      <c r="X195" s="51" t="s">
        <v>28</v>
      </c>
      <c r="Y195" s="51" t="s">
        <v>28</v>
      </c>
      <c r="Z195" s="51" t="s">
        <v>28</v>
      </c>
      <c r="AA195" s="51" t="s">
        <v>135</v>
      </c>
      <c r="AB195" s="62"/>
      <c r="AC195" s="14" t="s">
        <v>176</v>
      </c>
      <c r="AD195" s="14" t="s">
        <v>176</v>
      </c>
      <c r="AE195" s="14" t="s">
        <v>176</v>
      </c>
      <c r="AF195" s="52">
        <v>0</v>
      </c>
    </row>
    <row r="196" spans="1:32" s="26" customFormat="1" ht="17.25" customHeight="1">
      <c r="A196" s="180">
        <v>10745</v>
      </c>
      <c r="B196" s="168" t="s">
        <v>196</v>
      </c>
      <c r="C196" s="176" t="s">
        <v>172</v>
      </c>
      <c r="D196" s="177" t="s">
        <v>153</v>
      </c>
      <c r="E196" s="68">
        <v>44</v>
      </c>
      <c r="F196" s="99" t="s">
        <v>331</v>
      </c>
      <c r="G196" s="99" t="s">
        <v>332</v>
      </c>
      <c r="H196" s="179" t="s">
        <v>338</v>
      </c>
      <c r="I196" s="118">
        <v>48</v>
      </c>
      <c r="J196" s="89">
        <v>5</v>
      </c>
      <c r="K196" s="4">
        <v>0</v>
      </c>
      <c r="L196" s="4">
        <v>0</v>
      </c>
      <c r="M196" s="141">
        <v>0</v>
      </c>
      <c r="N196" s="63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14" t="s">
        <v>106</v>
      </c>
      <c r="U196" s="14"/>
      <c r="V196" s="6"/>
      <c r="W196" s="51" t="s">
        <v>199</v>
      </c>
      <c r="X196" s="51" t="s">
        <v>199</v>
      </c>
      <c r="Y196" s="51" t="s">
        <v>199</v>
      </c>
      <c r="Z196" s="51" t="s">
        <v>148</v>
      </c>
      <c r="AA196" s="51" t="s">
        <v>135</v>
      </c>
      <c r="AB196" s="62"/>
      <c r="AC196" s="14" t="s">
        <v>106</v>
      </c>
      <c r="AD196" s="14" t="s">
        <v>106</v>
      </c>
      <c r="AE196" s="14" t="s">
        <v>176</v>
      </c>
      <c r="AF196" s="52">
        <v>0</v>
      </c>
    </row>
    <row r="197" spans="1:32" s="26" customFormat="1" ht="17.25" customHeight="1">
      <c r="A197" s="180">
        <v>2893</v>
      </c>
      <c r="B197" s="168" t="s">
        <v>196</v>
      </c>
      <c r="C197" s="176" t="s">
        <v>172</v>
      </c>
      <c r="D197" s="177" t="s">
        <v>153</v>
      </c>
      <c r="E197" s="68">
        <v>45</v>
      </c>
      <c r="F197" s="99" t="s">
        <v>242</v>
      </c>
      <c r="G197" s="99" t="s">
        <v>243</v>
      </c>
      <c r="H197" s="179" t="s">
        <v>244</v>
      </c>
      <c r="I197" s="118">
        <v>130</v>
      </c>
      <c r="J197" s="89">
        <v>7</v>
      </c>
      <c r="K197" s="4">
        <v>0</v>
      </c>
      <c r="L197" s="4">
        <v>0</v>
      </c>
      <c r="M197" s="141">
        <v>0</v>
      </c>
      <c r="N197" s="63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14" t="s">
        <v>106</v>
      </c>
      <c r="U197" s="14"/>
      <c r="V197" s="6"/>
      <c r="W197" s="51" t="s">
        <v>199</v>
      </c>
      <c r="X197" s="51" t="s">
        <v>148</v>
      </c>
      <c r="Y197" s="51" t="s">
        <v>199</v>
      </c>
      <c r="Z197" s="51" t="s">
        <v>148</v>
      </c>
      <c r="AA197" s="51" t="s">
        <v>135</v>
      </c>
      <c r="AB197" s="62"/>
      <c r="AC197" s="14" t="s">
        <v>106</v>
      </c>
      <c r="AD197" s="14" t="s">
        <v>106</v>
      </c>
      <c r="AE197" s="14" t="s">
        <v>176</v>
      </c>
      <c r="AF197" s="52">
        <v>1</v>
      </c>
    </row>
    <row r="198" spans="1:32" s="26" customFormat="1" ht="17.25" customHeight="1">
      <c r="A198" s="180">
        <v>3353</v>
      </c>
      <c r="B198" s="168" t="s">
        <v>196</v>
      </c>
      <c r="C198" s="176" t="s">
        <v>172</v>
      </c>
      <c r="D198" s="177" t="s">
        <v>153</v>
      </c>
      <c r="E198" s="68">
        <v>45</v>
      </c>
      <c r="F198" s="99" t="s">
        <v>242</v>
      </c>
      <c r="G198" s="99" t="s">
        <v>243</v>
      </c>
      <c r="H198" s="179" t="s">
        <v>245</v>
      </c>
      <c r="I198" s="118">
        <v>63</v>
      </c>
      <c r="J198" s="89">
        <v>5</v>
      </c>
      <c r="K198" s="4">
        <v>1</v>
      </c>
      <c r="L198" s="4">
        <v>0</v>
      </c>
      <c r="M198" s="141">
        <v>1</v>
      </c>
      <c r="N198" s="63">
        <v>0.2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14" t="s">
        <v>176</v>
      </c>
      <c r="U198" s="14"/>
      <c r="V198" s="6"/>
      <c r="W198" s="51" t="s">
        <v>28</v>
      </c>
      <c r="X198" s="51" t="s">
        <v>28</v>
      </c>
      <c r="Y198" s="51" t="s">
        <v>28</v>
      </c>
      <c r="Z198" s="51" t="s">
        <v>28</v>
      </c>
      <c r="AA198" s="51" t="s">
        <v>135</v>
      </c>
      <c r="AB198" s="62"/>
      <c r="AC198" s="14" t="s">
        <v>176</v>
      </c>
      <c r="AD198" s="14" t="s">
        <v>106</v>
      </c>
      <c r="AE198" s="14" t="s">
        <v>176</v>
      </c>
      <c r="AF198" s="52">
        <v>1</v>
      </c>
    </row>
    <row r="199" spans="1:32" s="26" customFormat="1" ht="17.25" customHeight="1">
      <c r="A199" s="180">
        <v>3534</v>
      </c>
      <c r="B199" s="168" t="s">
        <v>196</v>
      </c>
      <c r="C199" s="176" t="s">
        <v>172</v>
      </c>
      <c r="D199" s="177" t="s">
        <v>153</v>
      </c>
      <c r="E199" s="68">
        <v>45</v>
      </c>
      <c r="F199" s="99" t="s">
        <v>242</v>
      </c>
      <c r="G199" s="99" t="s">
        <v>243</v>
      </c>
      <c r="H199" s="179" t="s">
        <v>246</v>
      </c>
      <c r="I199" s="118">
        <v>44</v>
      </c>
      <c r="J199" s="89">
        <v>5</v>
      </c>
      <c r="K199" s="4">
        <v>0</v>
      </c>
      <c r="L199" s="4">
        <v>0</v>
      </c>
      <c r="M199" s="141">
        <v>0</v>
      </c>
      <c r="N199" s="63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14" t="s">
        <v>106</v>
      </c>
      <c r="U199" s="14"/>
      <c r="V199" s="6"/>
      <c r="W199" s="51" t="s">
        <v>199</v>
      </c>
      <c r="X199" s="51" t="s">
        <v>148</v>
      </c>
      <c r="Y199" s="51" t="s">
        <v>199</v>
      </c>
      <c r="Z199" s="51" t="s">
        <v>199</v>
      </c>
      <c r="AA199" s="51" t="s">
        <v>135</v>
      </c>
      <c r="AB199" s="62"/>
      <c r="AC199" s="14" t="s">
        <v>106</v>
      </c>
      <c r="AD199" s="14" t="s">
        <v>176</v>
      </c>
      <c r="AE199" s="14" t="s">
        <v>176</v>
      </c>
      <c r="AF199" s="52">
        <v>1</v>
      </c>
    </row>
    <row r="200" spans="1:32" s="26" customFormat="1" ht="17.25" customHeight="1">
      <c r="A200" s="180">
        <v>3857</v>
      </c>
      <c r="B200" s="168" t="s">
        <v>196</v>
      </c>
      <c r="C200" s="176" t="s">
        <v>172</v>
      </c>
      <c r="D200" s="177" t="s">
        <v>153</v>
      </c>
      <c r="E200" s="68">
        <v>45</v>
      </c>
      <c r="F200" s="99" t="s">
        <v>242</v>
      </c>
      <c r="G200" s="99" t="s">
        <v>243</v>
      </c>
      <c r="H200" s="179" t="s">
        <v>247</v>
      </c>
      <c r="I200" s="118">
        <v>100</v>
      </c>
      <c r="J200" s="89">
        <v>6</v>
      </c>
      <c r="K200" s="4">
        <v>1</v>
      </c>
      <c r="L200" s="4">
        <v>0</v>
      </c>
      <c r="M200" s="141">
        <v>1</v>
      </c>
      <c r="N200" s="63">
        <v>0.16666666666666666</v>
      </c>
      <c r="O200" s="7">
        <v>0</v>
      </c>
      <c r="P200" s="7">
        <v>0</v>
      </c>
      <c r="Q200" s="7">
        <v>0</v>
      </c>
      <c r="R200" s="7">
        <v>2</v>
      </c>
      <c r="S200" s="7">
        <v>26</v>
      </c>
      <c r="T200" s="14" t="s">
        <v>106</v>
      </c>
      <c r="U200" s="14"/>
      <c r="V200" s="6"/>
      <c r="W200" s="51" t="s">
        <v>199</v>
      </c>
      <c r="X200" s="51" t="s">
        <v>199</v>
      </c>
      <c r="Y200" s="51" t="s">
        <v>199</v>
      </c>
      <c r="Z200" s="51" t="s">
        <v>199</v>
      </c>
      <c r="AA200" s="51" t="s">
        <v>102</v>
      </c>
      <c r="AB200" s="62"/>
      <c r="AC200" s="14" t="s">
        <v>106</v>
      </c>
      <c r="AD200" s="14" t="s">
        <v>106</v>
      </c>
      <c r="AE200" s="14" t="s">
        <v>176</v>
      </c>
      <c r="AF200" s="52">
        <v>1</v>
      </c>
    </row>
    <row r="201" spans="1:32" s="26" customFormat="1" ht="17.25" customHeight="1">
      <c r="A201" s="180">
        <v>4156</v>
      </c>
      <c r="B201" s="168" t="s">
        <v>196</v>
      </c>
      <c r="C201" s="176" t="s">
        <v>172</v>
      </c>
      <c r="D201" s="177" t="s">
        <v>153</v>
      </c>
      <c r="E201" s="68">
        <v>45</v>
      </c>
      <c r="F201" s="99" t="s">
        <v>242</v>
      </c>
      <c r="G201" s="99" t="s">
        <v>243</v>
      </c>
      <c r="H201" s="179" t="s">
        <v>248</v>
      </c>
      <c r="I201" s="118">
        <v>168</v>
      </c>
      <c r="J201" s="89">
        <v>10</v>
      </c>
      <c r="K201" s="4">
        <v>0</v>
      </c>
      <c r="L201" s="4">
        <v>0</v>
      </c>
      <c r="M201" s="141">
        <v>0</v>
      </c>
      <c r="N201" s="63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14" t="s">
        <v>106</v>
      </c>
      <c r="U201" s="14"/>
      <c r="V201" s="6"/>
      <c r="W201" s="51" t="s">
        <v>148</v>
      </c>
      <c r="X201" s="51" t="s">
        <v>199</v>
      </c>
      <c r="Y201" s="51" t="s">
        <v>199</v>
      </c>
      <c r="Z201" s="51" t="s">
        <v>148</v>
      </c>
      <c r="AA201" s="51" t="s">
        <v>135</v>
      </c>
      <c r="AB201" s="62"/>
      <c r="AC201" s="14" t="s">
        <v>106</v>
      </c>
      <c r="AD201" s="14" t="s">
        <v>106</v>
      </c>
      <c r="AE201" s="14" t="s">
        <v>176</v>
      </c>
      <c r="AF201" s="52">
        <v>1</v>
      </c>
    </row>
    <row r="202" spans="1:32" s="26" customFormat="1" ht="17.25" customHeight="1">
      <c r="A202" s="180">
        <v>7033</v>
      </c>
      <c r="B202" s="168" t="s">
        <v>196</v>
      </c>
      <c r="C202" s="176" t="s">
        <v>172</v>
      </c>
      <c r="D202" s="177" t="s">
        <v>153</v>
      </c>
      <c r="E202" s="68">
        <v>45</v>
      </c>
      <c r="F202" s="99" t="s">
        <v>242</v>
      </c>
      <c r="G202" s="99" t="s">
        <v>243</v>
      </c>
      <c r="H202" s="179" t="s">
        <v>249</v>
      </c>
      <c r="I202" s="118">
        <v>57</v>
      </c>
      <c r="J202" s="89">
        <v>5</v>
      </c>
      <c r="K202" s="4">
        <v>4</v>
      </c>
      <c r="L202" s="4">
        <v>0</v>
      </c>
      <c r="M202" s="141">
        <v>4</v>
      </c>
      <c r="N202" s="63">
        <v>0.8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14" t="s">
        <v>106</v>
      </c>
      <c r="U202" s="14"/>
      <c r="V202" s="6"/>
      <c r="W202" s="51" t="s">
        <v>199</v>
      </c>
      <c r="X202" s="51" t="s">
        <v>199</v>
      </c>
      <c r="Y202" s="51" t="s">
        <v>148</v>
      </c>
      <c r="Z202" s="51" t="s">
        <v>199</v>
      </c>
      <c r="AA202" s="51" t="s">
        <v>135</v>
      </c>
      <c r="AB202" s="62"/>
      <c r="AC202" s="14" t="s">
        <v>106</v>
      </c>
      <c r="AD202" s="14" t="s">
        <v>106</v>
      </c>
      <c r="AE202" s="14" t="s">
        <v>176</v>
      </c>
      <c r="AF202" s="52">
        <v>1</v>
      </c>
    </row>
    <row r="203" spans="1:32" s="26" customFormat="1" ht="17.25" customHeight="1">
      <c r="A203" s="180">
        <v>3006</v>
      </c>
      <c r="B203" s="168" t="s">
        <v>196</v>
      </c>
      <c r="C203" s="176" t="s">
        <v>172</v>
      </c>
      <c r="D203" s="177" t="s">
        <v>153</v>
      </c>
      <c r="E203" s="68">
        <v>46</v>
      </c>
      <c r="F203" s="99" t="s">
        <v>250</v>
      </c>
      <c r="G203" s="99" t="s">
        <v>251</v>
      </c>
      <c r="H203" s="179" t="s">
        <v>252</v>
      </c>
      <c r="I203" s="118">
        <v>124</v>
      </c>
      <c r="J203" s="89">
        <v>8</v>
      </c>
      <c r="K203" s="4">
        <v>0</v>
      </c>
      <c r="L203" s="4">
        <v>0</v>
      </c>
      <c r="M203" s="141">
        <v>0</v>
      </c>
      <c r="N203" s="63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14" t="s">
        <v>176</v>
      </c>
      <c r="U203" s="14"/>
      <c r="V203" s="6"/>
      <c r="W203" s="51" t="s">
        <v>28</v>
      </c>
      <c r="X203" s="51" t="s">
        <v>28</v>
      </c>
      <c r="Y203" s="51" t="s">
        <v>28</v>
      </c>
      <c r="Z203" s="51" t="s">
        <v>28</v>
      </c>
      <c r="AA203" s="51" t="s">
        <v>135</v>
      </c>
      <c r="AB203" s="62"/>
      <c r="AC203" s="14" t="s">
        <v>176</v>
      </c>
      <c r="AD203" s="14" t="s">
        <v>176</v>
      </c>
      <c r="AE203" s="14" t="s">
        <v>176</v>
      </c>
      <c r="AF203" s="52">
        <v>1</v>
      </c>
    </row>
    <row r="204" spans="1:32" s="26" customFormat="1" ht="17.25" customHeight="1">
      <c r="A204" s="180">
        <v>9281</v>
      </c>
      <c r="B204" s="168" t="s">
        <v>196</v>
      </c>
      <c r="C204" s="176" t="s">
        <v>172</v>
      </c>
      <c r="D204" s="177" t="s">
        <v>153</v>
      </c>
      <c r="E204" s="68">
        <v>46</v>
      </c>
      <c r="F204" s="99" t="s">
        <v>250</v>
      </c>
      <c r="G204" s="99" t="s">
        <v>251</v>
      </c>
      <c r="H204" s="179" t="s">
        <v>253</v>
      </c>
      <c r="I204" s="118">
        <v>62</v>
      </c>
      <c r="J204" s="89">
        <v>5</v>
      </c>
      <c r="K204" s="4">
        <v>1</v>
      </c>
      <c r="L204" s="4">
        <v>0</v>
      </c>
      <c r="M204" s="141">
        <v>1</v>
      </c>
      <c r="N204" s="63">
        <v>0.2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14" t="s">
        <v>106</v>
      </c>
      <c r="U204" s="14"/>
      <c r="V204" s="6"/>
      <c r="W204" s="51" t="s">
        <v>148</v>
      </c>
      <c r="X204" s="51" t="s">
        <v>148</v>
      </c>
      <c r="Y204" s="51" t="s">
        <v>148</v>
      </c>
      <c r="Z204" s="51" t="s">
        <v>148</v>
      </c>
      <c r="AA204" s="51" t="s">
        <v>135</v>
      </c>
      <c r="AB204" s="62"/>
      <c r="AC204" s="14" t="s">
        <v>106</v>
      </c>
      <c r="AD204" s="14" t="s">
        <v>106</v>
      </c>
      <c r="AE204" s="14" t="s">
        <v>176</v>
      </c>
      <c r="AF204" s="52">
        <v>1</v>
      </c>
    </row>
    <row r="205" spans="1:32" s="26" customFormat="1" ht="17.25" customHeight="1">
      <c r="A205" s="180">
        <v>11407</v>
      </c>
      <c r="B205" s="168" t="s">
        <v>196</v>
      </c>
      <c r="C205" s="176" t="s">
        <v>172</v>
      </c>
      <c r="D205" s="177" t="s">
        <v>153</v>
      </c>
      <c r="E205" s="68">
        <v>46</v>
      </c>
      <c r="F205" s="99" t="s">
        <v>250</v>
      </c>
      <c r="G205" s="99" t="s">
        <v>251</v>
      </c>
      <c r="H205" s="179" t="s">
        <v>254</v>
      </c>
      <c r="I205" s="118">
        <v>48</v>
      </c>
      <c r="J205" s="89">
        <v>5</v>
      </c>
      <c r="K205" s="4">
        <v>0</v>
      </c>
      <c r="L205" s="4">
        <v>0</v>
      </c>
      <c r="M205" s="141">
        <v>0</v>
      </c>
      <c r="N205" s="63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14" t="s">
        <v>176</v>
      </c>
      <c r="U205" s="14"/>
      <c r="V205" s="6"/>
      <c r="W205" s="51" t="s">
        <v>199</v>
      </c>
      <c r="X205" s="51" t="s">
        <v>28</v>
      </c>
      <c r="Y205" s="51" t="s">
        <v>28</v>
      </c>
      <c r="Z205" s="51" t="s">
        <v>28</v>
      </c>
      <c r="AA205" s="51" t="s">
        <v>135</v>
      </c>
      <c r="AB205" s="62"/>
      <c r="AC205" s="14" t="s">
        <v>106</v>
      </c>
      <c r="AD205" s="14" t="s">
        <v>176</v>
      </c>
      <c r="AE205" s="14" t="s">
        <v>176</v>
      </c>
      <c r="AF205" s="52">
        <v>1</v>
      </c>
    </row>
    <row r="206" spans="1:32" s="26" customFormat="1" ht="17.25" customHeight="1">
      <c r="A206" s="180">
        <v>13931</v>
      </c>
      <c r="B206" s="168" t="s">
        <v>196</v>
      </c>
      <c r="C206" s="176" t="s">
        <v>172</v>
      </c>
      <c r="D206" s="177" t="s">
        <v>153</v>
      </c>
      <c r="E206" s="68">
        <v>46</v>
      </c>
      <c r="F206" s="99" t="s">
        <v>250</v>
      </c>
      <c r="G206" s="99" t="s">
        <v>251</v>
      </c>
      <c r="H206" s="179" t="s">
        <v>34</v>
      </c>
      <c r="I206" s="118">
        <v>130</v>
      </c>
      <c r="J206" s="89">
        <v>7</v>
      </c>
      <c r="K206" s="4">
        <v>0</v>
      </c>
      <c r="L206" s="4">
        <v>0</v>
      </c>
      <c r="M206" s="141">
        <v>0</v>
      </c>
      <c r="N206" s="63">
        <v>0</v>
      </c>
      <c r="O206" s="7">
        <v>1</v>
      </c>
      <c r="P206" s="7">
        <v>0</v>
      </c>
      <c r="Q206" s="7">
        <v>1</v>
      </c>
      <c r="R206" s="7">
        <v>0</v>
      </c>
      <c r="S206" s="7">
        <v>0</v>
      </c>
      <c r="T206" s="14" t="s">
        <v>106</v>
      </c>
      <c r="U206" s="14"/>
      <c r="V206" s="6"/>
      <c r="W206" s="51" t="s">
        <v>199</v>
      </c>
      <c r="X206" s="51" t="s">
        <v>148</v>
      </c>
      <c r="Y206" s="51" t="s">
        <v>28</v>
      </c>
      <c r="Z206" s="51" t="s">
        <v>199</v>
      </c>
      <c r="AA206" s="51" t="s">
        <v>135</v>
      </c>
      <c r="AB206" s="62"/>
      <c r="AC206" s="14" t="s">
        <v>106</v>
      </c>
      <c r="AD206" s="14" t="s">
        <v>176</v>
      </c>
      <c r="AE206" s="14" t="s">
        <v>176</v>
      </c>
      <c r="AF206" s="52">
        <v>1</v>
      </c>
    </row>
    <row r="207" spans="1:32" s="26" customFormat="1" ht="17.25" customHeight="1">
      <c r="A207" s="180">
        <v>1207</v>
      </c>
      <c r="B207" s="168" t="s">
        <v>196</v>
      </c>
      <c r="C207" s="176" t="s">
        <v>172</v>
      </c>
      <c r="D207" s="177" t="s">
        <v>153</v>
      </c>
      <c r="E207" s="68">
        <v>47</v>
      </c>
      <c r="F207" s="99" t="s">
        <v>255</v>
      </c>
      <c r="G207" s="99" t="s">
        <v>256</v>
      </c>
      <c r="H207" s="179" t="s">
        <v>34</v>
      </c>
      <c r="I207" s="118">
        <v>71</v>
      </c>
      <c r="J207" s="89">
        <v>5</v>
      </c>
      <c r="K207" s="4">
        <v>0</v>
      </c>
      <c r="L207" s="4">
        <v>0</v>
      </c>
      <c r="M207" s="141">
        <v>0</v>
      </c>
      <c r="N207" s="63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14" t="s">
        <v>176</v>
      </c>
      <c r="U207" s="14"/>
      <c r="V207" s="6"/>
      <c r="W207" s="51" t="s">
        <v>148</v>
      </c>
      <c r="X207" s="51" t="s">
        <v>28</v>
      </c>
      <c r="Y207" s="51" t="s">
        <v>28</v>
      </c>
      <c r="Z207" s="51" t="s">
        <v>28</v>
      </c>
      <c r="AA207" s="51" t="s">
        <v>135</v>
      </c>
      <c r="AB207" s="62"/>
      <c r="AC207" s="14" t="s">
        <v>106</v>
      </c>
      <c r="AD207" s="14" t="s">
        <v>176</v>
      </c>
      <c r="AE207" s="14" t="s">
        <v>176</v>
      </c>
      <c r="AF207" s="52">
        <v>1</v>
      </c>
    </row>
    <row r="208" spans="1:32" s="26" customFormat="1" ht="17.25" customHeight="1">
      <c r="A208" s="180">
        <v>3208</v>
      </c>
      <c r="B208" s="168" t="s">
        <v>196</v>
      </c>
      <c r="C208" s="176" t="s">
        <v>172</v>
      </c>
      <c r="D208" s="177" t="s">
        <v>153</v>
      </c>
      <c r="E208" s="68">
        <v>47</v>
      </c>
      <c r="F208" s="99" t="s">
        <v>255</v>
      </c>
      <c r="G208" s="99" t="s">
        <v>256</v>
      </c>
      <c r="H208" s="179" t="s">
        <v>34</v>
      </c>
      <c r="I208" s="118">
        <v>111</v>
      </c>
      <c r="J208" s="89">
        <v>6</v>
      </c>
      <c r="K208" s="4">
        <v>0</v>
      </c>
      <c r="L208" s="4">
        <v>0</v>
      </c>
      <c r="M208" s="141">
        <v>0</v>
      </c>
      <c r="N208" s="63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14" t="s">
        <v>106</v>
      </c>
      <c r="U208" s="14"/>
      <c r="V208" s="6"/>
      <c r="W208" s="51" t="s">
        <v>199</v>
      </c>
      <c r="X208" s="51" t="s">
        <v>199</v>
      </c>
      <c r="Y208" s="51" t="s">
        <v>148</v>
      </c>
      <c r="Z208" s="51" t="s">
        <v>148</v>
      </c>
      <c r="AA208" s="51" t="s">
        <v>135</v>
      </c>
      <c r="AB208" s="62"/>
      <c r="AC208" s="14" t="s">
        <v>106</v>
      </c>
      <c r="AD208" s="14" t="s">
        <v>176</v>
      </c>
      <c r="AE208" s="14" t="s">
        <v>176</v>
      </c>
      <c r="AF208" s="52">
        <v>1</v>
      </c>
    </row>
    <row r="209" spans="1:32" s="26" customFormat="1" ht="17.25" customHeight="1">
      <c r="A209" s="180">
        <v>3622</v>
      </c>
      <c r="B209" s="168" t="s">
        <v>196</v>
      </c>
      <c r="C209" s="176" t="s">
        <v>172</v>
      </c>
      <c r="D209" s="177" t="s">
        <v>153</v>
      </c>
      <c r="E209" s="68">
        <v>47</v>
      </c>
      <c r="F209" s="99" t="s">
        <v>255</v>
      </c>
      <c r="G209" s="99" t="s">
        <v>256</v>
      </c>
      <c r="H209" s="179" t="s">
        <v>257</v>
      </c>
      <c r="I209" s="118">
        <v>131</v>
      </c>
      <c r="J209" s="89">
        <v>8</v>
      </c>
      <c r="K209" s="4">
        <v>1</v>
      </c>
      <c r="L209" s="4">
        <v>0</v>
      </c>
      <c r="M209" s="141">
        <v>1</v>
      </c>
      <c r="N209" s="63">
        <v>0.125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14" t="s">
        <v>176</v>
      </c>
      <c r="U209" s="14"/>
      <c r="V209" s="6"/>
      <c r="W209" s="51" t="s">
        <v>199</v>
      </c>
      <c r="X209" s="51" t="s">
        <v>28</v>
      </c>
      <c r="Y209" s="51" t="s">
        <v>28</v>
      </c>
      <c r="Z209" s="51" t="s">
        <v>28</v>
      </c>
      <c r="AA209" s="51" t="s">
        <v>135</v>
      </c>
      <c r="AB209" s="62"/>
      <c r="AC209" s="14" t="s">
        <v>106</v>
      </c>
      <c r="AD209" s="14" t="s">
        <v>176</v>
      </c>
      <c r="AE209" s="14"/>
      <c r="AF209" s="52">
        <v>1</v>
      </c>
    </row>
    <row r="210" spans="1:32" s="26" customFormat="1" ht="17.25" customHeight="1">
      <c r="A210" s="180">
        <v>4562</v>
      </c>
      <c r="B210" s="168" t="s">
        <v>196</v>
      </c>
      <c r="C210" s="176" t="s">
        <v>172</v>
      </c>
      <c r="D210" s="177" t="s">
        <v>153</v>
      </c>
      <c r="E210" s="68">
        <v>47</v>
      </c>
      <c r="F210" s="99" t="s">
        <v>255</v>
      </c>
      <c r="G210" s="99" t="s">
        <v>256</v>
      </c>
      <c r="H210" s="179" t="s">
        <v>34</v>
      </c>
      <c r="I210" s="118">
        <v>193</v>
      </c>
      <c r="J210" s="89">
        <v>11</v>
      </c>
      <c r="K210" s="4">
        <v>1</v>
      </c>
      <c r="L210" s="4">
        <v>0</v>
      </c>
      <c r="M210" s="141">
        <v>1</v>
      </c>
      <c r="N210" s="63">
        <v>9.0909090909090912E-2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14" t="s">
        <v>106</v>
      </c>
      <c r="U210" s="14"/>
      <c r="V210" s="6"/>
      <c r="W210" s="51" t="s">
        <v>148</v>
      </c>
      <c r="X210" s="51" t="s">
        <v>199</v>
      </c>
      <c r="Y210" s="51" t="s">
        <v>199</v>
      </c>
      <c r="Z210" s="51" t="s">
        <v>148</v>
      </c>
      <c r="AA210" s="51" t="s">
        <v>135</v>
      </c>
      <c r="AB210" s="62"/>
      <c r="AC210" s="14" t="s">
        <v>106</v>
      </c>
      <c r="AD210" s="14" t="s">
        <v>176</v>
      </c>
      <c r="AE210" s="14" t="s">
        <v>176</v>
      </c>
      <c r="AF210" s="52">
        <v>1</v>
      </c>
    </row>
    <row r="211" spans="1:32" s="26" customFormat="1" ht="17.25" customHeight="1">
      <c r="A211" s="180">
        <v>15006</v>
      </c>
      <c r="B211" s="168" t="s">
        <v>196</v>
      </c>
      <c r="C211" s="176" t="s">
        <v>172</v>
      </c>
      <c r="D211" s="177" t="s">
        <v>153</v>
      </c>
      <c r="E211" s="68">
        <v>47</v>
      </c>
      <c r="F211" s="99" t="s">
        <v>255</v>
      </c>
      <c r="G211" s="99" t="s">
        <v>256</v>
      </c>
      <c r="H211" s="179" t="s">
        <v>34</v>
      </c>
      <c r="I211" s="118">
        <v>100</v>
      </c>
      <c r="J211" s="89">
        <v>6</v>
      </c>
      <c r="K211" s="4">
        <v>0</v>
      </c>
      <c r="L211" s="4">
        <v>0</v>
      </c>
      <c r="M211" s="141">
        <v>0</v>
      </c>
      <c r="N211" s="63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14" t="s">
        <v>106</v>
      </c>
      <c r="U211" s="14"/>
      <c r="V211" s="6"/>
      <c r="W211" s="51" t="s">
        <v>199</v>
      </c>
      <c r="X211" s="51" t="s">
        <v>199</v>
      </c>
      <c r="Y211" s="51" t="s">
        <v>148</v>
      </c>
      <c r="Z211" s="51" t="s">
        <v>199</v>
      </c>
      <c r="AA211" s="51" t="s">
        <v>135</v>
      </c>
      <c r="AB211" s="62"/>
      <c r="AC211" s="14" t="s">
        <v>106</v>
      </c>
      <c r="AD211" s="14" t="s">
        <v>106</v>
      </c>
      <c r="AE211" s="14" t="s">
        <v>176</v>
      </c>
      <c r="AF211" s="52">
        <v>1</v>
      </c>
    </row>
    <row r="212" spans="1:32" s="26" customFormat="1" ht="17.25" customHeight="1">
      <c r="A212" s="180">
        <v>18091</v>
      </c>
      <c r="B212" s="168" t="s">
        <v>196</v>
      </c>
      <c r="C212" s="176" t="s">
        <v>172</v>
      </c>
      <c r="D212" s="177" t="s">
        <v>153</v>
      </c>
      <c r="E212" s="68">
        <v>47</v>
      </c>
      <c r="F212" s="99" t="s">
        <v>255</v>
      </c>
      <c r="G212" s="99" t="s">
        <v>256</v>
      </c>
      <c r="H212" s="179" t="s">
        <v>34</v>
      </c>
      <c r="I212" s="118">
        <v>28</v>
      </c>
      <c r="J212" s="89">
        <v>5</v>
      </c>
      <c r="K212" s="4">
        <v>0</v>
      </c>
      <c r="L212" s="4">
        <v>0</v>
      </c>
      <c r="M212" s="141">
        <v>0</v>
      </c>
      <c r="N212" s="63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14" t="s">
        <v>176</v>
      </c>
      <c r="U212" s="14"/>
      <c r="V212" s="6"/>
      <c r="W212" s="51" t="s">
        <v>199</v>
      </c>
      <c r="X212" s="51" t="s">
        <v>28</v>
      </c>
      <c r="Y212" s="51" t="s">
        <v>28</v>
      </c>
      <c r="Z212" s="51" t="s">
        <v>28</v>
      </c>
      <c r="AA212" s="51" t="s">
        <v>135</v>
      </c>
      <c r="AB212" s="62"/>
      <c r="AC212" s="14" t="s">
        <v>106</v>
      </c>
      <c r="AD212" s="14" t="s">
        <v>176</v>
      </c>
      <c r="AE212" s="14" t="s">
        <v>176</v>
      </c>
      <c r="AF212" s="52">
        <v>1</v>
      </c>
    </row>
    <row r="213" spans="1:32" s="26" customFormat="1" ht="17.25" customHeight="1">
      <c r="A213" s="180">
        <v>2012</v>
      </c>
      <c r="B213" s="168" t="s">
        <v>196</v>
      </c>
      <c r="C213" s="176" t="s">
        <v>172</v>
      </c>
      <c r="D213" s="177" t="s">
        <v>153</v>
      </c>
      <c r="E213" s="68">
        <v>48</v>
      </c>
      <c r="F213" s="99" t="s">
        <v>258</v>
      </c>
      <c r="G213" s="99" t="s">
        <v>259</v>
      </c>
      <c r="H213" s="179" t="s">
        <v>260</v>
      </c>
      <c r="I213" s="118">
        <v>151</v>
      </c>
      <c r="J213" s="89">
        <v>10</v>
      </c>
      <c r="K213" s="4">
        <v>2</v>
      </c>
      <c r="L213" s="4">
        <v>0</v>
      </c>
      <c r="M213" s="141">
        <v>2</v>
      </c>
      <c r="N213" s="63">
        <v>0.2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14" t="s">
        <v>106</v>
      </c>
      <c r="U213" s="14"/>
      <c r="V213" s="6"/>
      <c r="W213" s="51" t="s">
        <v>199</v>
      </c>
      <c r="X213" s="51" t="s">
        <v>199</v>
      </c>
      <c r="Y213" s="51" t="s">
        <v>199</v>
      </c>
      <c r="Z213" s="51" t="s">
        <v>199</v>
      </c>
      <c r="AA213" s="51" t="s">
        <v>102</v>
      </c>
      <c r="AB213" s="62"/>
      <c r="AC213" s="14" t="s">
        <v>106</v>
      </c>
      <c r="AD213" s="14" t="s">
        <v>176</v>
      </c>
      <c r="AE213" s="14" t="s">
        <v>176</v>
      </c>
      <c r="AF213" s="52">
        <v>1</v>
      </c>
    </row>
    <row r="214" spans="1:32" s="26" customFormat="1" ht="17.25" customHeight="1">
      <c r="A214" s="180">
        <v>2855</v>
      </c>
      <c r="B214" s="168" t="s">
        <v>196</v>
      </c>
      <c r="C214" s="176" t="s">
        <v>172</v>
      </c>
      <c r="D214" s="177" t="s">
        <v>153</v>
      </c>
      <c r="E214" s="68">
        <v>48</v>
      </c>
      <c r="F214" s="99" t="s">
        <v>258</v>
      </c>
      <c r="G214" s="99" t="s">
        <v>259</v>
      </c>
      <c r="H214" s="179" t="s">
        <v>261</v>
      </c>
      <c r="I214" s="118">
        <v>133</v>
      </c>
      <c r="J214" s="89">
        <v>8</v>
      </c>
      <c r="K214" s="4">
        <v>2</v>
      </c>
      <c r="L214" s="4">
        <v>0</v>
      </c>
      <c r="M214" s="141">
        <v>2</v>
      </c>
      <c r="N214" s="63">
        <v>0.25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14" t="s">
        <v>106</v>
      </c>
      <c r="U214" s="14"/>
      <c r="V214" s="6"/>
      <c r="W214" s="51" t="s">
        <v>199</v>
      </c>
      <c r="X214" s="51" t="s">
        <v>199</v>
      </c>
      <c r="Y214" s="51" t="s">
        <v>199</v>
      </c>
      <c r="Z214" s="51" t="s">
        <v>199</v>
      </c>
      <c r="AA214" s="51" t="s">
        <v>102</v>
      </c>
      <c r="AB214" s="62"/>
      <c r="AC214" s="14" t="s">
        <v>106</v>
      </c>
      <c r="AD214" s="14" t="s">
        <v>176</v>
      </c>
      <c r="AE214" s="14" t="s">
        <v>176</v>
      </c>
      <c r="AF214" s="52">
        <v>1</v>
      </c>
    </row>
    <row r="215" spans="1:32" s="26" customFormat="1" ht="17.25" customHeight="1">
      <c r="A215" s="180">
        <v>3012</v>
      </c>
      <c r="B215" s="168" t="s">
        <v>196</v>
      </c>
      <c r="C215" s="176" t="s">
        <v>172</v>
      </c>
      <c r="D215" s="177" t="s">
        <v>153</v>
      </c>
      <c r="E215" s="68">
        <v>48</v>
      </c>
      <c r="F215" s="99" t="s">
        <v>258</v>
      </c>
      <c r="G215" s="99" t="s">
        <v>259</v>
      </c>
      <c r="H215" s="179" t="s">
        <v>262</v>
      </c>
      <c r="I215" s="118">
        <v>89</v>
      </c>
      <c r="J215" s="89">
        <v>5</v>
      </c>
      <c r="K215" s="4">
        <v>2</v>
      </c>
      <c r="L215" s="4">
        <v>0</v>
      </c>
      <c r="M215" s="141">
        <v>2</v>
      </c>
      <c r="N215" s="63">
        <v>0.4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14" t="s">
        <v>106</v>
      </c>
      <c r="U215" s="14"/>
      <c r="V215" s="6"/>
      <c r="W215" s="51" t="s">
        <v>199</v>
      </c>
      <c r="X215" s="51" t="s">
        <v>199</v>
      </c>
      <c r="Y215" s="51" t="s">
        <v>148</v>
      </c>
      <c r="Z215" s="51" t="s">
        <v>199</v>
      </c>
      <c r="AA215" s="51" t="s">
        <v>135</v>
      </c>
      <c r="AB215" s="62"/>
      <c r="AC215" s="14" t="s">
        <v>106</v>
      </c>
      <c r="AD215" s="14" t="s">
        <v>106</v>
      </c>
      <c r="AE215" s="14" t="s">
        <v>176</v>
      </c>
      <c r="AF215" s="52">
        <v>1</v>
      </c>
    </row>
    <row r="216" spans="1:32" s="26" customFormat="1" ht="17.25" customHeight="1">
      <c r="A216" s="180">
        <v>4787</v>
      </c>
      <c r="B216" s="168" t="s">
        <v>196</v>
      </c>
      <c r="C216" s="176" t="s">
        <v>172</v>
      </c>
      <c r="D216" s="177" t="s">
        <v>153</v>
      </c>
      <c r="E216" s="68">
        <v>48</v>
      </c>
      <c r="F216" s="99" t="s">
        <v>258</v>
      </c>
      <c r="G216" s="99" t="s">
        <v>259</v>
      </c>
      <c r="H216" s="179" t="s">
        <v>263</v>
      </c>
      <c r="I216" s="118">
        <v>62</v>
      </c>
      <c r="J216" s="89">
        <v>5</v>
      </c>
      <c r="K216" s="4">
        <v>0</v>
      </c>
      <c r="L216" s="4">
        <v>0</v>
      </c>
      <c r="M216" s="141">
        <v>0</v>
      </c>
      <c r="N216" s="63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14" t="s">
        <v>106</v>
      </c>
      <c r="U216" s="14"/>
      <c r="V216" s="6"/>
      <c r="W216" s="51" t="s">
        <v>199</v>
      </c>
      <c r="X216" s="51" t="s">
        <v>199</v>
      </c>
      <c r="Y216" s="51" t="s">
        <v>199</v>
      </c>
      <c r="Z216" s="51" t="s">
        <v>199</v>
      </c>
      <c r="AA216" s="51" t="s">
        <v>135</v>
      </c>
      <c r="AB216" s="62"/>
      <c r="AC216" s="14" t="s">
        <v>106</v>
      </c>
      <c r="AD216" s="14" t="s">
        <v>106</v>
      </c>
      <c r="AE216" s="14" t="s">
        <v>176</v>
      </c>
      <c r="AF216" s="52">
        <v>1</v>
      </c>
    </row>
    <row r="217" spans="1:32" s="26" customFormat="1" ht="17.25" customHeight="1">
      <c r="A217" s="180">
        <v>9110</v>
      </c>
      <c r="B217" s="168" t="s">
        <v>196</v>
      </c>
      <c r="C217" s="176" t="s">
        <v>172</v>
      </c>
      <c r="D217" s="177" t="s">
        <v>153</v>
      </c>
      <c r="E217" s="68">
        <v>48</v>
      </c>
      <c r="F217" s="99" t="s">
        <v>258</v>
      </c>
      <c r="G217" s="99" t="s">
        <v>259</v>
      </c>
      <c r="H217" s="179" t="s">
        <v>260</v>
      </c>
      <c r="I217" s="118">
        <v>50</v>
      </c>
      <c r="J217" s="89">
        <v>5</v>
      </c>
      <c r="K217" s="4">
        <v>0</v>
      </c>
      <c r="L217" s="4">
        <v>0</v>
      </c>
      <c r="M217" s="141">
        <v>0</v>
      </c>
      <c r="N217" s="63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14" t="s">
        <v>106</v>
      </c>
      <c r="U217" s="14"/>
      <c r="V217" s="6"/>
      <c r="W217" s="51" t="s">
        <v>148</v>
      </c>
      <c r="X217" s="51" t="s">
        <v>148</v>
      </c>
      <c r="Y217" s="51" t="s">
        <v>148</v>
      </c>
      <c r="Z217" s="51" t="s">
        <v>199</v>
      </c>
      <c r="AA217" s="51" t="s">
        <v>135</v>
      </c>
      <c r="AB217" s="62"/>
      <c r="AC217" s="14" t="s">
        <v>106</v>
      </c>
      <c r="AD217" s="14" t="s">
        <v>176</v>
      </c>
      <c r="AE217" s="14" t="s">
        <v>176</v>
      </c>
      <c r="AF217" s="52">
        <v>1</v>
      </c>
    </row>
    <row r="218" spans="1:32" s="26" customFormat="1" ht="17.25" customHeight="1">
      <c r="A218" s="180">
        <v>3015</v>
      </c>
      <c r="B218" s="168" t="s">
        <v>196</v>
      </c>
      <c r="C218" s="176" t="s">
        <v>172</v>
      </c>
      <c r="D218" s="177" t="s">
        <v>153</v>
      </c>
      <c r="E218" s="68">
        <v>49</v>
      </c>
      <c r="F218" s="99" t="s">
        <v>264</v>
      </c>
      <c r="G218" s="99" t="s">
        <v>265</v>
      </c>
      <c r="H218" s="179" t="s">
        <v>266</v>
      </c>
      <c r="I218" s="118">
        <v>123</v>
      </c>
      <c r="J218" s="89">
        <v>6</v>
      </c>
      <c r="K218" s="4">
        <v>0</v>
      </c>
      <c r="L218" s="4">
        <v>0</v>
      </c>
      <c r="M218" s="141">
        <v>0</v>
      </c>
      <c r="N218" s="63">
        <v>0</v>
      </c>
      <c r="O218" s="7">
        <v>0</v>
      </c>
      <c r="P218" s="7">
        <v>1</v>
      </c>
      <c r="Q218" s="7">
        <v>-1</v>
      </c>
      <c r="R218" s="7">
        <v>0</v>
      </c>
      <c r="S218" s="7">
        <v>0</v>
      </c>
      <c r="T218" s="14" t="s">
        <v>106</v>
      </c>
      <c r="U218" s="14"/>
      <c r="V218" s="6"/>
      <c r="W218" s="51" t="s">
        <v>199</v>
      </c>
      <c r="X218" s="51" t="s">
        <v>199</v>
      </c>
      <c r="Y218" s="51" t="s">
        <v>199</v>
      </c>
      <c r="Z218" s="51" t="s">
        <v>199</v>
      </c>
      <c r="AA218" s="51" t="s">
        <v>102</v>
      </c>
      <c r="AB218" s="62"/>
      <c r="AC218" s="14" t="s">
        <v>106</v>
      </c>
      <c r="AD218" s="14" t="s">
        <v>106</v>
      </c>
      <c r="AE218" s="14" t="s">
        <v>176</v>
      </c>
      <c r="AF218" s="52">
        <v>1</v>
      </c>
    </row>
    <row r="219" spans="1:32" s="26" customFormat="1" ht="17.25" customHeight="1">
      <c r="A219" s="180">
        <v>5755</v>
      </c>
      <c r="B219" s="168" t="s">
        <v>196</v>
      </c>
      <c r="C219" s="176" t="s">
        <v>172</v>
      </c>
      <c r="D219" s="177" t="s">
        <v>153</v>
      </c>
      <c r="E219" s="68">
        <v>49</v>
      </c>
      <c r="F219" s="99" t="s">
        <v>264</v>
      </c>
      <c r="G219" s="99" t="s">
        <v>265</v>
      </c>
      <c r="H219" s="179" t="s">
        <v>267</v>
      </c>
      <c r="I219" s="118">
        <v>121</v>
      </c>
      <c r="J219" s="89">
        <v>7</v>
      </c>
      <c r="K219" s="4">
        <v>0</v>
      </c>
      <c r="L219" s="4">
        <v>0</v>
      </c>
      <c r="M219" s="141">
        <v>0</v>
      </c>
      <c r="N219" s="63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14" t="s">
        <v>106</v>
      </c>
      <c r="U219" s="14"/>
      <c r="V219" s="6"/>
      <c r="W219" s="51" t="s">
        <v>199</v>
      </c>
      <c r="X219" s="51" t="s">
        <v>199</v>
      </c>
      <c r="Y219" s="51" t="s">
        <v>199</v>
      </c>
      <c r="Z219" s="51" t="s">
        <v>199</v>
      </c>
      <c r="AA219" s="51" t="s">
        <v>102</v>
      </c>
      <c r="AB219" s="62"/>
      <c r="AC219" s="14" t="s">
        <v>106</v>
      </c>
      <c r="AD219" s="14" t="s">
        <v>106</v>
      </c>
      <c r="AE219" s="14" t="s">
        <v>176</v>
      </c>
      <c r="AF219" s="52">
        <v>1</v>
      </c>
    </row>
    <row r="220" spans="1:32" s="26" customFormat="1" ht="17.25" customHeight="1">
      <c r="A220" s="180">
        <v>6103</v>
      </c>
      <c r="B220" s="168" t="s">
        <v>196</v>
      </c>
      <c r="C220" s="176" t="s">
        <v>172</v>
      </c>
      <c r="D220" s="177" t="s">
        <v>153</v>
      </c>
      <c r="E220" s="68">
        <v>49</v>
      </c>
      <c r="F220" s="99" t="s">
        <v>264</v>
      </c>
      <c r="G220" s="99" t="s">
        <v>265</v>
      </c>
      <c r="H220" s="179" t="s">
        <v>268</v>
      </c>
      <c r="I220" s="118">
        <v>159</v>
      </c>
      <c r="J220" s="89">
        <v>9</v>
      </c>
      <c r="K220" s="4">
        <v>0</v>
      </c>
      <c r="L220" s="4">
        <v>0</v>
      </c>
      <c r="M220" s="141">
        <v>0</v>
      </c>
      <c r="N220" s="63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14" t="s">
        <v>106</v>
      </c>
      <c r="U220" s="14"/>
      <c r="V220" s="6"/>
      <c r="W220" s="51" t="s">
        <v>199</v>
      </c>
      <c r="X220" s="51" t="s">
        <v>199</v>
      </c>
      <c r="Y220" s="51" t="s">
        <v>148</v>
      </c>
      <c r="Z220" s="51" t="s">
        <v>148</v>
      </c>
      <c r="AA220" s="51" t="s">
        <v>135</v>
      </c>
      <c r="AB220" s="62"/>
      <c r="AC220" s="14" t="s">
        <v>106</v>
      </c>
      <c r="AD220" s="14" t="s">
        <v>176</v>
      </c>
      <c r="AE220" s="14" t="s">
        <v>176</v>
      </c>
      <c r="AF220" s="52">
        <v>1</v>
      </c>
    </row>
    <row r="221" spans="1:32" s="26" customFormat="1" ht="17.25" customHeight="1">
      <c r="A221" s="180">
        <v>8058</v>
      </c>
      <c r="B221" s="168" t="s">
        <v>196</v>
      </c>
      <c r="C221" s="176" t="s">
        <v>172</v>
      </c>
      <c r="D221" s="177" t="s">
        <v>153</v>
      </c>
      <c r="E221" s="68">
        <v>49</v>
      </c>
      <c r="F221" s="99" t="s">
        <v>264</v>
      </c>
      <c r="G221" s="99" t="s">
        <v>265</v>
      </c>
      <c r="H221" s="179" t="s">
        <v>269</v>
      </c>
      <c r="I221" s="118">
        <v>152</v>
      </c>
      <c r="J221" s="89">
        <v>9</v>
      </c>
      <c r="K221" s="4">
        <v>1</v>
      </c>
      <c r="L221" s="4">
        <v>0</v>
      </c>
      <c r="M221" s="141">
        <v>1</v>
      </c>
      <c r="N221" s="63">
        <v>0.1111111111111111</v>
      </c>
      <c r="O221" s="7">
        <v>1</v>
      </c>
      <c r="P221" s="7">
        <v>0</v>
      </c>
      <c r="Q221" s="7">
        <v>1</v>
      </c>
      <c r="R221" s="7">
        <v>0</v>
      </c>
      <c r="S221" s="7">
        <v>0</v>
      </c>
      <c r="T221" s="14" t="s">
        <v>106</v>
      </c>
      <c r="U221" s="14"/>
      <c r="V221" s="6"/>
      <c r="W221" s="51" t="s">
        <v>199</v>
      </c>
      <c r="X221" s="51" t="s">
        <v>148</v>
      </c>
      <c r="Y221" s="51" t="s">
        <v>199</v>
      </c>
      <c r="Z221" s="51" t="s">
        <v>148</v>
      </c>
      <c r="AA221" s="51" t="s">
        <v>135</v>
      </c>
      <c r="AB221" s="62"/>
      <c r="AC221" s="14" t="s">
        <v>106</v>
      </c>
      <c r="AD221" s="14" t="s">
        <v>106</v>
      </c>
      <c r="AE221" s="14" t="s">
        <v>176</v>
      </c>
      <c r="AF221" s="52">
        <v>1</v>
      </c>
    </row>
    <row r="222" spans="1:32" s="26" customFormat="1" ht="17.25" customHeight="1">
      <c r="A222" s="180">
        <v>8322</v>
      </c>
      <c r="B222" s="168" t="s">
        <v>196</v>
      </c>
      <c r="C222" s="176" t="s">
        <v>172</v>
      </c>
      <c r="D222" s="177" t="s">
        <v>153</v>
      </c>
      <c r="E222" s="68">
        <v>49</v>
      </c>
      <c r="F222" s="99" t="s">
        <v>264</v>
      </c>
      <c r="G222" s="99" t="s">
        <v>265</v>
      </c>
      <c r="H222" s="179" t="s">
        <v>270</v>
      </c>
      <c r="I222" s="118">
        <v>115</v>
      </c>
      <c r="J222" s="89">
        <v>7</v>
      </c>
      <c r="K222" s="4">
        <v>0</v>
      </c>
      <c r="L222" s="4">
        <v>0</v>
      </c>
      <c r="M222" s="141">
        <v>0</v>
      </c>
      <c r="N222" s="63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14" t="s">
        <v>106</v>
      </c>
      <c r="U222" s="14"/>
      <c r="V222" s="6"/>
      <c r="W222" s="51" t="s">
        <v>199</v>
      </c>
      <c r="X222" s="51" t="s">
        <v>199</v>
      </c>
      <c r="Y222" s="51" t="s">
        <v>148</v>
      </c>
      <c r="Z222" s="51" t="s">
        <v>199</v>
      </c>
      <c r="AA222" s="51" t="s">
        <v>135</v>
      </c>
      <c r="AB222" s="62"/>
      <c r="AC222" s="14" t="s">
        <v>106</v>
      </c>
      <c r="AD222" s="14" t="s">
        <v>176</v>
      </c>
      <c r="AE222" s="14" t="s">
        <v>176</v>
      </c>
      <c r="AF222" s="52">
        <v>1</v>
      </c>
    </row>
    <row r="223" spans="1:32" s="26" customFormat="1" ht="17.25" customHeight="1">
      <c r="A223" s="180">
        <v>8978</v>
      </c>
      <c r="B223" s="168" t="s">
        <v>196</v>
      </c>
      <c r="C223" s="176" t="s">
        <v>172</v>
      </c>
      <c r="D223" s="177" t="s">
        <v>153</v>
      </c>
      <c r="E223" s="68">
        <v>49</v>
      </c>
      <c r="F223" s="99" t="s">
        <v>264</v>
      </c>
      <c r="G223" s="99" t="s">
        <v>265</v>
      </c>
      <c r="H223" s="179" t="s">
        <v>266</v>
      </c>
      <c r="I223" s="118">
        <v>141</v>
      </c>
      <c r="J223" s="89">
        <v>8</v>
      </c>
      <c r="K223" s="4">
        <v>0</v>
      </c>
      <c r="L223" s="4">
        <v>0</v>
      </c>
      <c r="M223" s="141">
        <v>0</v>
      </c>
      <c r="N223" s="63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14" t="s">
        <v>106</v>
      </c>
      <c r="U223" s="14"/>
      <c r="V223" s="6"/>
      <c r="W223" s="51" t="s">
        <v>199</v>
      </c>
      <c r="X223" s="51" t="s">
        <v>199</v>
      </c>
      <c r="Y223" s="51" t="s">
        <v>199</v>
      </c>
      <c r="Z223" s="51" t="s">
        <v>199</v>
      </c>
      <c r="AA223" s="51" t="s">
        <v>102</v>
      </c>
      <c r="AB223" s="62"/>
      <c r="AC223" s="14" t="s">
        <v>106</v>
      </c>
      <c r="AD223" s="14" t="s">
        <v>176</v>
      </c>
      <c r="AE223" s="14" t="s">
        <v>176</v>
      </c>
      <c r="AF223" s="52">
        <v>1</v>
      </c>
    </row>
    <row r="224" spans="1:32" s="26" customFormat="1" ht="17.25" customHeight="1">
      <c r="A224" s="180">
        <v>1357</v>
      </c>
      <c r="B224" s="168" t="s">
        <v>196</v>
      </c>
      <c r="C224" s="176" t="s">
        <v>172</v>
      </c>
      <c r="D224" s="177" t="s">
        <v>153</v>
      </c>
      <c r="E224" s="68">
        <v>50</v>
      </c>
      <c r="F224" s="99" t="s">
        <v>213</v>
      </c>
      <c r="G224" s="99" t="s">
        <v>214</v>
      </c>
      <c r="H224" s="179" t="s">
        <v>215</v>
      </c>
      <c r="I224" s="118">
        <v>206</v>
      </c>
      <c r="J224" s="89">
        <v>12</v>
      </c>
      <c r="K224" s="4">
        <v>0</v>
      </c>
      <c r="L224" s="4">
        <v>0</v>
      </c>
      <c r="M224" s="141">
        <v>0</v>
      </c>
      <c r="N224" s="63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14" t="s">
        <v>106</v>
      </c>
      <c r="U224" s="14"/>
      <c r="V224" s="6"/>
      <c r="W224" s="51" t="s">
        <v>148</v>
      </c>
      <c r="X224" s="51" t="s">
        <v>199</v>
      </c>
      <c r="Y224" s="51" t="s">
        <v>28</v>
      </c>
      <c r="Z224" s="51" t="s">
        <v>148</v>
      </c>
      <c r="AA224" s="51" t="s">
        <v>135</v>
      </c>
      <c r="AB224" s="62"/>
      <c r="AC224" s="14" t="s">
        <v>106</v>
      </c>
      <c r="AD224" s="14" t="s">
        <v>176</v>
      </c>
      <c r="AE224" s="14" t="s">
        <v>176</v>
      </c>
      <c r="AF224" s="52">
        <v>1</v>
      </c>
    </row>
    <row r="225" spans="1:32" s="26" customFormat="1" ht="17.25" customHeight="1">
      <c r="A225" s="180">
        <v>9753</v>
      </c>
      <c r="B225" s="168" t="s">
        <v>196</v>
      </c>
      <c r="C225" s="176" t="s">
        <v>172</v>
      </c>
      <c r="D225" s="177" t="s">
        <v>153</v>
      </c>
      <c r="E225" s="68">
        <v>50</v>
      </c>
      <c r="F225" s="99" t="s">
        <v>213</v>
      </c>
      <c r="G225" s="99" t="s">
        <v>214</v>
      </c>
      <c r="H225" s="179" t="s">
        <v>216</v>
      </c>
      <c r="I225" s="118">
        <v>66</v>
      </c>
      <c r="J225" s="89">
        <v>5</v>
      </c>
      <c r="K225" s="4">
        <v>2</v>
      </c>
      <c r="L225" s="4">
        <v>0</v>
      </c>
      <c r="M225" s="141">
        <v>2</v>
      </c>
      <c r="N225" s="63">
        <v>0.4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14" t="s">
        <v>176</v>
      </c>
      <c r="U225" s="14"/>
      <c r="V225" s="6"/>
      <c r="W225" s="51" t="s">
        <v>199</v>
      </c>
      <c r="X225" s="51" t="s">
        <v>28</v>
      </c>
      <c r="Y225" s="51" t="s">
        <v>28</v>
      </c>
      <c r="Z225" s="51" t="s">
        <v>28</v>
      </c>
      <c r="AA225" s="51" t="s">
        <v>135</v>
      </c>
      <c r="AB225" s="62"/>
      <c r="AC225" s="14" t="s">
        <v>106</v>
      </c>
      <c r="AD225" s="14" t="s">
        <v>176</v>
      </c>
      <c r="AE225" s="14" t="s">
        <v>176</v>
      </c>
      <c r="AF225" s="52">
        <v>1</v>
      </c>
    </row>
    <row r="226" spans="1:32" s="26" customFormat="1" ht="17.25" customHeight="1">
      <c r="A226" s="180">
        <v>12103</v>
      </c>
      <c r="B226" s="168" t="s">
        <v>196</v>
      </c>
      <c r="C226" s="176" t="s">
        <v>172</v>
      </c>
      <c r="D226" s="177" t="s">
        <v>153</v>
      </c>
      <c r="E226" s="68">
        <v>50</v>
      </c>
      <c r="F226" s="99" t="s">
        <v>213</v>
      </c>
      <c r="G226" s="99" t="s">
        <v>214</v>
      </c>
      <c r="H226" s="179" t="s">
        <v>217</v>
      </c>
      <c r="I226" s="118">
        <v>50</v>
      </c>
      <c r="J226" s="89">
        <v>5</v>
      </c>
      <c r="K226" s="4">
        <v>0</v>
      </c>
      <c r="L226" s="4">
        <v>0</v>
      </c>
      <c r="M226" s="141">
        <v>0</v>
      </c>
      <c r="N226" s="63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14" t="s">
        <v>106</v>
      </c>
      <c r="U226" s="14"/>
      <c r="V226" s="6"/>
      <c r="W226" s="51" t="s">
        <v>199</v>
      </c>
      <c r="X226" s="51" t="s">
        <v>199</v>
      </c>
      <c r="Y226" s="51" t="s">
        <v>199</v>
      </c>
      <c r="Z226" s="51" t="s">
        <v>199</v>
      </c>
      <c r="AA226" s="51" t="s">
        <v>102</v>
      </c>
      <c r="AB226" s="62"/>
      <c r="AC226" s="14" t="s">
        <v>106</v>
      </c>
      <c r="AD226" s="14" t="s">
        <v>106</v>
      </c>
      <c r="AE226" s="14" t="s">
        <v>176</v>
      </c>
      <c r="AF226" s="52">
        <v>0</v>
      </c>
    </row>
    <row r="227" spans="1:32" s="26" customFormat="1" ht="17.25" customHeight="1">
      <c r="A227" s="180">
        <v>13296</v>
      </c>
      <c r="B227" s="168" t="s">
        <v>196</v>
      </c>
      <c r="C227" s="176" t="s">
        <v>172</v>
      </c>
      <c r="D227" s="177" t="s">
        <v>153</v>
      </c>
      <c r="E227" s="68">
        <v>50</v>
      </c>
      <c r="F227" s="99" t="s">
        <v>213</v>
      </c>
      <c r="G227" s="99" t="s">
        <v>214</v>
      </c>
      <c r="H227" s="179" t="s">
        <v>218</v>
      </c>
      <c r="I227" s="118">
        <v>38</v>
      </c>
      <c r="J227" s="89">
        <v>5</v>
      </c>
      <c r="K227" s="4">
        <v>0</v>
      </c>
      <c r="L227" s="4">
        <v>0</v>
      </c>
      <c r="M227" s="141">
        <v>0</v>
      </c>
      <c r="N227" s="63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14" t="s">
        <v>176</v>
      </c>
      <c r="U227" s="14"/>
      <c r="V227" s="6"/>
      <c r="W227" s="51" t="s">
        <v>28</v>
      </c>
      <c r="X227" s="51" t="s">
        <v>28</v>
      </c>
      <c r="Y227" s="51" t="s">
        <v>28</v>
      </c>
      <c r="Z227" s="51" t="s">
        <v>28</v>
      </c>
      <c r="AA227" s="51" t="s">
        <v>135</v>
      </c>
      <c r="AB227" s="62"/>
      <c r="AC227" s="14" t="s">
        <v>176</v>
      </c>
      <c r="AD227" s="14" t="s">
        <v>176</v>
      </c>
      <c r="AE227" s="14" t="s">
        <v>176</v>
      </c>
      <c r="AF227" s="52">
        <v>1</v>
      </c>
    </row>
    <row r="228" spans="1:32" s="26" customFormat="1" ht="17.25" customHeight="1">
      <c r="A228" s="180">
        <v>14657</v>
      </c>
      <c r="B228" s="168" t="s">
        <v>196</v>
      </c>
      <c r="C228" s="176" t="s">
        <v>172</v>
      </c>
      <c r="D228" s="177" t="s">
        <v>153</v>
      </c>
      <c r="E228" s="68">
        <v>50</v>
      </c>
      <c r="F228" s="99" t="s">
        <v>213</v>
      </c>
      <c r="G228" s="99" t="s">
        <v>214</v>
      </c>
      <c r="H228" s="179" t="s">
        <v>193</v>
      </c>
      <c r="I228" s="118">
        <v>72</v>
      </c>
      <c r="J228" s="89">
        <v>5</v>
      </c>
      <c r="K228" s="4">
        <v>0</v>
      </c>
      <c r="L228" s="4">
        <v>0</v>
      </c>
      <c r="M228" s="141">
        <v>0</v>
      </c>
      <c r="N228" s="63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14" t="s">
        <v>106</v>
      </c>
      <c r="U228" s="14"/>
      <c r="V228" s="6"/>
      <c r="W228" s="51" t="s">
        <v>199</v>
      </c>
      <c r="X228" s="51" t="s">
        <v>199</v>
      </c>
      <c r="Y228" s="51" t="s">
        <v>199</v>
      </c>
      <c r="Z228" s="51" t="s">
        <v>199</v>
      </c>
      <c r="AA228" s="51" t="s">
        <v>102</v>
      </c>
      <c r="AB228" s="62"/>
      <c r="AC228" s="14" t="s">
        <v>106</v>
      </c>
      <c r="AD228" s="14" t="s">
        <v>106</v>
      </c>
      <c r="AE228" s="14" t="s">
        <v>176</v>
      </c>
      <c r="AF228" s="52">
        <v>0</v>
      </c>
    </row>
    <row r="229" spans="1:32" s="26" customFormat="1" ht="17.25" customHeight="1">
      <c r="A229" s="180">
        <v>1217</v>
      </c>
      <c r="B229" s="168" t="s">
        <v>196</v>
      </c>
      <c r="C229" s="176" t="s">
        <v>172</v>
      </c>
      <c r="D229" s="177" t="s">
        <v>153</v>
      </c>
      <c r="E229" s="68">
        <v>52</v>
      </c>
      <c r="F229" s="99" t="s">
        <v>219</v>
      </c>
      <c r="G229" s="99" t="s">
        <v>220</v>
      </c>
      <c r="H229" s="179" t="s">
        <v>221</v>
      </c>
      <c r="I229" s="118">
        <v>154</v>
      </c>
      <c r="J229" s="89">
        <v>9</v>
      </c>
      <c r="K229" s="4">
        <v>1</v>
      </c>
      <c r="L229" s="4">
        <v>0</v>
      </c>
      <c r="M229" s="141">
        <v>1</v>
      </c>
      <c r="N229" s="63">
        <v>0.1111111111111111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14" t="s">
        <v>106</v>
      </c>
      <c r="U229" s="14"/>
      <c r="V229" s="6"/>
      <c r="W229" s="51" t="s">
        <v>199</v>
      </c>
      <c r="X229" s="51" t="s">
        <v>148</v>
      </c>
      <c r="Y229" s="51" t="s">
        <v>148</v>
      </c>
      <c r="Z229" s="51" t="s">
        <v>199</v>
      </c>
      <c r="AA229" s="51" t="s">
        <v>135</v>
      </c>
      <c r="AB229" s="62"/>
      <c r="AC229" s="14" t="s">
        <v>106</v>
      </c>
      <c r="AD229" s="14" t="s">
        <v>106</v>
      </c>
      <c r="AE229" s="14" t="s">
        <v>176</v>
      </c>
      <c r="AF229" s="52">
        <v>1</v>
      </c>
    </row>
    <row r="230" spans="1:32" s="26" customFormat="1" ht="17.25" customHeight="1">
      <c r="A230" s="180">
        <v>3088</v>
      </c>
      <c r="B230" s="168" t="s">
        <v>196</v>
      </c>
      <c r="C230" s="176" t="s">
        <v>172</v>
      </c>
      <c r="D230" s="177" t="s">
        <v>153</v>
      </c>
      <c r="E230" s="68">
        <v>52</v>
      </c>
      <c r="F230" s="99" t="s">
        <v>219</v>
      </c>
      <c r="G230" s="99" t="s">
        <v>220</v>
      </c>
      <c r="H230" s="179" t="s">
        <v>222</v>
      </c>
      <c r="I230" s="118">
        <v>77</v>
      </c>
      <c r="J230" s="89">
        <v>5</v>
      </c>
      <c r="K230" s="4">
        <v>1</v>
      </c>
      <c r="L230" s="4">
        <v>0</v>
      </c>
      <c r="M230" s="141">
        <v>1</v>
      </c>
      <c r="N230" s="63">
        <v>0.2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14" t="s">
        <v>106</v>
      </c>
      <c r="U230" s="14"/>
      <c r="V230" s="6"/>
      <c r="W230" s="51" t="s">
        <v>199</v>
      </c>
      <c r="X230" s="51" t="s">
        <v>199</v>
      </c>
      <c r="Y230" s="51" t="s">
        <v>199</v>
      </c>
      <c r="Z230" s="51" t="s">
        <v>148</v>
      </c>
      <c r="AA230" s="51" t="s">
        <v>135</v>
      </c>
      <c r="AB230" s="62"/>
      <c r="AC230" s="14" t="s">
        <v>106</v>
      </c>
      <c r="AD230" s="14" t="s">
        <v>176</v>
      </c>
      <c r="AE230" s="14" t="s">
        <v>176</v>
      </c>
      <c r="AF230" s="52">
        <v>1</v>
      </c>
    </row>
    <row r="231" spans="1:32" s="26" customFormat="1" ht="17.25" customHeight="1">
      <c r="A231" s="180">
        <v>4010</v>
      </c>
      <c r="B231" s="168" t="s">
        <v>196</v>
      </c>
      <c r="C231" s="176" t="s">
        <v>172</v>
      </c>
      <c r="D231" s="177" t="s">
        <v>153</v>
      </c>
      <c r="E231" s="68">
        <v>52</v>
      </c>
      <c r="F231" s="99" t="s">
        <v>219</v>
      </c>
      <c r="G231" s="99" t="s">
        <v>220</v>
      </c>
      <c r="H231" s="179" t="s">
        <v>223</v>
      </c>
      <c r="I231" s="118">
        <v>52</v>
      </c>
      <c r="J231" s="89">
        <v>5</v>
      </c>
      <c r="K231" s="4">
        <v>1</v>
      </c>
      <c r="L231" s="4">
        <v>0</v>
      </c>
      <c r="M231" s="141">
        <v>1</v>
      </c>
      <c r="N231" s="63">
        <v>0.2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14" t="s">
        <v>106</v>
      </c>
      <c r="U231" s="14"/>
      <c r="V231" s="6"/>
      <c r="W231" s="51" t="s">
        <v>148</v>
      </c>
      <c r="X231" s="51" t="s">
        <v>199</v>
      </c>
      <c r="Y231" s="51" t="s">
        <v>199</v>
      </c>
      <c r="Z231" s="51" t="s">
        <v>199</v>
      </c>
      <c r="AA231" s="51" t="s">
        <v>135</v>
      </c>
      <c r="AB231" s="62"/>
      <c r="AC231" s="14" t="s">
        <v>106</v>
      </c>
      <c r="AD231" s="14" t="s">
        <v>176</v>
      </c>
      <c r="AE231" s="14" t="s">
        <v>176</v>
      </c>
      <c r="AF231" s="52">
        <v>1</v>
      </c>
    </row>
    <row r="232" spans="1:32" s="26" customFormat="1" ht="17.25" customHeight="1">
      <c r="A232" s="180">
        <v>9217</v>
      </c>
      <c r="B232" s="168" t="s">
        <v>196</v>
      </c>
      <c r="C232" s="176" t="s">
        <v>172</v>
      </c>
      <c r="D232" s="177" t="s">
        <v>153</v>
      </c>
      <c r="E232" s="68">
        <v>52</v>
      </c>
      <c r="F232" s="99" t="s">
        <v>219</v>
      </c>
      <c r="G232" s="99" t="s">
        <v>220</v>
      </c>
      <c r="H232" s="179" t="s">
        <v>224</v>
      </c>
      <c r="I232" s="118">
        <v>47</v>
      </c>
      <c r="J232" s="89">
        <v>5</v>
      </c>
      <c r="K232" s="4">
        <v>1</v>
      </c>
      <c r="L232" s="4">
        <v>0</v>
      </c>
      <c r="M232" s="141">
        <v>1</v>
      </c>
      <c r="N232" s="63">
        <v>0.2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14" t="s">
        <v>106</v>
      </c>
      <c r="U232" s="14"/>
      <c r="V232" s="6"/>
      <c r="W232" s="51" t="s">
        <v>199</v>
      </c>
      <c r="X232" s="51" t="s">
        <v>199</v>
      </c>
      <c r="Y232" s="51" t="s">
        <v>148</v>
      </c>
      <c r="Z232" s="51" t="s">
        <v>199</v>
      </c>
      <c r="AA232" s="51" t="s">
        <v>135</v>
      </c>
      <c r="AB232" s="62"/>
      <c r="AC232" s="14" t="s">
        <v>106</v>
      </c>
      <c r="AD232" s="14" t="s">
        <v>176</v>
      </c>
      <c r="AE232" s="14" t="s">
        <v>176</v>
      </c>
      <c r="AF232" s="52">
        <v>1</v>
      </c>
    </row>
    <row r="233" spans="1:32" s="26" customFormat="1" ht="17.25" customHeight="1">
      <c r="A233" s="180">
        <v>9294</v>
      </c>
      <c r="B233" s="168" t="s">
        <v>196</v>
      </c>
      <c r="C233" s="176" t="s">
        <v>172</v>
      </c>
      <c r="D233" s="177" t="s">
        <v>153</v>
      </c>
      <c r="E233" s="68">
        <v>52</v>
      </c>
      <c r="F233" s="99" t="s">
        <v>219</v>
      </c>
      <c r="G233" s="99" t="s">
        <v>220</v>
      </c>
      <c r="H233" s="179" t="s">
        <v>225</v>
      </c>
      <c r="I233" s="118">
        <v>57</v>
      </c>
      <c r="J233" s="89">
        <v>5</v>
      </c>
      <c r="K233" s="4">
        <v>1</v>
      </c>
      <c r="L233" s="4">
        <v>0</v>
      </c>
      <c r="M233" s="141">
        <v>1</v>
      </c>
      <c r="N233" s="63">
        <v>0.2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14" t="s">
        <v>106</v>
      </c>
      <c r="U233" s="14"/>
      <c r="V233" s="6"/>
      <c r="W233" s="51" t="s">
        <v>199</v>
      </c>
      <c r="X233" s="51" t="s">
        <v>199</v>
      </c>
      <c r="Y233" s="51" t="s">
        <v>199</v>
      </c>
      <c r="Z233" s="51" t="s">
        <v>199</v>
      </c>
      <c r="AA233" s="51" t="s">
        <v>102</v>
      </c>
      <c r="AB233" s="62"/>
      <c r="AC233" s="14" t="s">
        <v>106</v>
      </c>
      <c r="AD233" s="14" t="s">
        <v>176</v>
      </c>
      <c r="AE233" s="14" t="s">
        <v>176</v>
      </c>
      <c r="AF233" s="52">
        <v>1</v>
      </c>
    </row>
    <row r="234" spans="1:32" s="26" customFormat="1" ht="17.25" customHeight="1">
      <c r="A234" s="180">
        <v>9418</v>
      </c>
      <c r="B234" s="168" t="s">
        <v>196</v>
      </c>
      <c r="C234" s="176" t="s">
        <v>172</v>
      </c>
      <c r="D234" s="177" t="s">
        <v>153</v>
      </c>
      <c r="E234" s="68">
        <v>52</v>
      </c>
      <c r="F234" s="99" t="s">
        <v>219</v>
      </c>
      <c r="G234" s="99" t="s">
        <v>220</v>
      </c>
      <c r="H234" s="179" t="s">
        <v>226</v>
      </c>
      <c r="I234" s="118">
        <v>91</v>
      </c>
      <c r="J234" s="89">
        <v>5</v>
      </c>
      <c r="K234" s="4">
        <v>0</v>
      </c>
      <c r="L234" s="4">
        <v>0</v>
      </c>
      <c r="M234" s="141">
        <v>0</v>
      </c>
      <c r="N234" s="63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14" t="s">
        <v>106</v>
      </c>
      <c r="U234" s="14"/>
      <c r="V234" s="6"/>
      <c r="W234" s="51" t="s">
        <v>199</v>
      </c>
      <c r="X234" s="51" t="s">
        <v>199</v>
      </c>
      <c r="Y234" s="51" t="s">
        <v>199</v>
      </c>
      <c r="Z234" s="51" t="s">
        <v>199</v>
      </c>
      <c r="AA234" s="51" t="s">
        <v>102</v>
      </c>
      <c r="AB234" s="62"/>
      <c r="AC234" s="14" t="s">
        <v>106</v>
      </c>
      <c r="AD234" s="14" t="s">
        <v>176</v>
      </c>
      <c r="AE234" s="14" t="s">
        <v>176</v>
      </c>
      <c r="AF234" s="52">
        <v>1</v>
      </c>
    </row>
    <row r="235" spans="1:32" s="26" customFormat="1" ht="17.25" customHeight="1">
      <c r="A235" s="180">
        <v>1199</v>
      </c>
      <c r="B235" s="168" t="s">
        <v>196</v>
      </c>
      <c r="C235" s="176" t="s">
        <v>172</v>
      </c>
      <c r="D235" s="177" t="s">
        <v>153</v>
      </c>
      <c r="E235" s="68">
        <v>54</v>
      </c>
      <c r="F235" s="99" t="s">
        <v>227</v>
      </c>
      <c r="G235" s="99" t="s">
        <v>228</v>
      </c>
      <c r="H235" s="179" t="s">
        <v>229</v>
      </c>
      <c r="I235" s="118">
        <v>73</v>
      </c>
      <c r="J235" s="89">
        <v>5</v>
      </c>
      <c r="K235" s="4">
        <v>0</v>
      </c>
      <c r="L235" s="4">
        <v>0</v>
      </c>
      <c r="M235" s="141">
        <v>0</v>
      </c>
      <c r="N235" s="63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14" t="s">
        <v>106</v>
      </c>
      <c r="U235" s="14"/>
      <c r="V235" s="6"/>
      <c r="W235" s="51" t="s">
        <v>199</v>
      </c>
      <c r="X235" s="51" t="s">
        <v>148</v>
      </c>
      <c r="Y235" s="51" t="s">
        <v>148</v>
      </c>
      <c r="Z235" s="51" t="s">
        <v>148</v>
      </c>
      <c r="AA235" s="51" t="s">
        <v>135</v>
      </c>
      <c r="AB235" s="62"/>
      <c r="AC235" s="14" t="s">
        <v>106</v>
      </c>
      <c r="AD235" s="14" t="s">
        <v>106</v>
      </c>
      <c r="AE235" s="14" t="s">
        <v>176</v>
      </c>
      <c r="AF235" s="52">
        <v>1</v>
      </c>
    </row>
    <row r="236" spans="1:32" s="26" customFormat="1" ht="17.25" customHeight="1">
      <c r="A236" s="180">
        <v>2142</v>
      </c>
      <c r="B236" s="168" t="s">
        <v>196</v>
      </c>
      <c r="C236" s="176" t="s">
        <v>172</v>
      </c>
      <c r="D236" s="177" t="s">
        <v>153</v>
      </c>
      <c r="E236" s="68">
        <v>54</v>
      </c>
      <c r="F236" s="99" t="s">
        <v>227</v>
      </c>
      <c r="G236" s="99" t="s">
        <v>228</v>
      </c>
      <c r="H236" s="179" t="s">
        <v>230</v>
      </c>
      <c r="I236" s="118">
        <v>93</v>
      </c>
      <c r="J236" s="89">
        <v>5</v>
      </c>
      <c r="K236" s="4">
        <v>0</v>
      </c>
      <c r="L236" s="4">
        <v>0</v>
      </c>
      <c r="M236" s="141">
        <v>0</v>
      </c>
      <c r="N236" s="63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14" t="s">
        <v>106</v>
      </c>
      <c r="U236" s="14"/>
      <c r="V236" s="6"/>
      <c r="W236" s="51" t="s">
        <v>199</v>
      </c>
      <c r="X236" s="51" t="s">
        <v>199</v>
      </c>
      <c r="Y236" s="51" t="s">
        <v>199</v>
      </c>
      <c r="Z236" s="51" t="s">
        <v>199</v>
      </c>
      <c r="AA236" s="51" t="s">
        <v>102</v>
      </c>
      <c r="AB236" s="62"/>
      <c r="AC236" s="14" t="s">
        <v>106</v>
      </c>
      <c r="AD236" s="14" t="s">
        <v>106</v>
      </c>
      <c r="AE236" s="14" t="s">
        <v>176</v>
      </c>
      <c r="AF236" s="52">
        <v>1</v>
      </c>
    </row>
    <row r="237" spans="1:32" s="26" customFormat="1" ht="17.25" customHeight="1">
      <c r="A237" s="180">
        <v>2395</v>
      </c>
      <c r="B237" s="168" t="s">
        <v>196</v>
      </c>
      <c r="C237" s="176" t="s">
        <v>172</v>
      </c>
      <c r="D237" s="177" t="s">
        <v>153</v>
      </c>
      <c r="E237" s="68">
        <v>54</v>
      </c>
      <c r="F237" s="99" t="s">
        <v>227</v>
      </c>
      <c r="G237" s="99" t="s">
        <v>228</v>
      </c>
      <c r="H237" s="179" t="s">
        <v>231</v>
      </c>
      <c r="I237" s="118">
        <v>97</v>
      </c>
      <c r="J237" s="89">
        <v>6</v>
      </c>
      <c r="K237" s="4">
        <v>1</v>
      </c>
      <c r="L237" s="4">
        <v>0</v>
      </c>
      <c r="M237" s="141">
        <v>1</v>
      </c>
      <c r="N237" s="63">
        <v>0.16666666666666666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14" t="s">
        <v>176</v>
      </c>
      <c r="U237" s="14"/>
      <c r="V237" s="6"/>
      <c r="W237" s="51" t="s">
        <v>199</v>
      </c>
      <c r="X237" s="51" t="s">
        <v>28</v>
      </c>
      <c r="Y237" s="51" t="s">
        <v>28</v>
      </c>
      <c r="Z237" s="51" t="s">
        <v>28</v>
      </c>
      <c r="AA237" s="51" t="s">
        <v>135</v>
      </c>
      <c r="AB237" s="62"/>
      <c r="AC237" s="14" t="s">
        <v>106</v>
      </c>
      <c r="AD237" s="14" t="s">
        <v>106</v>
      </c>
      <c r="AE237" s="14" t="s">
        <v>176</v>
      </c>
      <c r="AF237" s="52">
        <v>1</v>
      </c>
    </row>
    <row r="238" spans="1:32" s="26" customFormat="1" ht="17.25" customHeight="1">
      <c r="A238" s="180">
        <v>2972</v>
      </c>
      <c r="B238" s="168" t="s">
        <v>196</v>
      </c>
      <c r="C238" s="176" t="s">
        <v>172</v>
      </c>
      <c r="D238" s="177" t="s">
        <v>153</v>
      </c>
      <c r="E238" s="68">
        <v>54</v>
      </c>
      <c r="F238" s="99" t="s">
        <v>227</v>
      </c>
      <c r="G238" s="99" t="s">
        <v>228</v>
      </c>
      <c r="H238" s="179" t="s">
        <v>232</v>
      </c>
      <c r="I238" s="118">
        <v>68</v>
      </c>
      <c r="J238" s="89">
        <v>5</v>
      </c>
      <c r="K238" s="4">
        <v>0</v>
      </c>
      <c r="L238" s="4">
        <v>0</v>
      </c>
      <c r="M238" s="141">
        <v>0</v>
      </c>
      <c r="N238" s="63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14" t="s">
        <v>176</v>
      </c>
      <c r="U238" s="14"/>
      <c r="V238" s="6"/>
      <c r="W238" s="51" t="s">
        <v>199</v>
      </c>
      <c r="X238" s="51" t="s">
        <v>28</v>
      </c>
      <c r="Y238" s="51" t="s">
        <v>28</v>
      </c>
      <c r="Z238" s="51" t="s">
        <v>28</v>
      </c>
      <c r="AA238" s="51" t="s">
        <v>135</v>
      </c>
      <c r="AB238" s="62"/>
      <c r="AC238" s="14" t="s">
        <v>106</v>
      </c>
      <c r="AD238" s="14" t="s">
        <v>176</v>
      </c>
      <c r="AE238" s="14" t="s">
        <v>176</v>
      </c>
      <c r="AF238" s="52">
        <v>1</v>
      </c>
    </row>
    <row r="239" spans="1:32" s="26" customFormat="1" ht="17.25" customHeight="1">
      <c r="A239" s="180">
        <v>10564</v>
      </c>
      <c r="B239" s="168" t="s">
        <v>196</v>
      </c>
      <c r="C239" s="176" t="s">
        <v>172</v>
      </c>
      <c r="D239" s="177" t="s">
        <v>153</v>
      </c>
      <c r="E239" s="68">
        <v>54</v>
      </c>
      <c r="F239" s="99" t="s">
        <v>227</v>
      </c>
      <c r="G239" s="99" t="s">
        <v>228</v>
      </c>
      <c r="H239" s="179" t="s">
        <v>233</v>
      </c>
      <c r="I239" s="118">
        <v>70</v>
      </c>
      <c r="J239" s="89">
        <v>5</v>
      </c>
      <c r="K239" s="4">
        <v>0</v>
      </c>
      <c r="L239" s="4">
        <v>0</v>
      </c>
      <c r="M239" s="141">
        <v>0</v>
      </c>
      <c r="N239" s="63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14" t="s">
        <v>106</v>
      </c>
      <c r="U239" s="14"/>
      <c r="V239" s="6"/>
      <c r="W239" s="51" t="s">
        <v>199</v>
      </c>
      <c r="X239" s="51" t="s">
        <v>148</v>
      </c>
      <c r="Y239" s="51" t="s">
        <v>148</v>
      </c>
      <c r="Z239" s="51" t="s">
        <v>148</v>
      </c>
      <c r="AA239" s="51" t="s">
        <v>135</v>
      </c>
      <c r="AB239" s="62"/>
      <c r="AC239" s="14" t="s">
        <v>106</v>
      </c>
      <c r="AD239" s="14" t="s">
        <v>176</v>
      </c>
      <c r="AE239" s="14" t="s">
        <v>176</v>
      </c>
      <c r="AF239" s="52">
        <v>1</v>
      </c>
    </row>
    <row r="240" spans="1:32" s="26" customFormat="1" ht="17.25" customHeight="1">
      <c r="A240" s="180">
        <v>12209</v>
      </c>
      <c r="B240" s="168" t="s">
        <v>196</v>
      </c>
      <c r="C240" s="176" t="s">
        <v>172</v>
      </c>
      <c r="D240" s="177" t="s">
        <v>153</v>
      </c>
      <c r="E240" s="68">
        <v>54</v>
      </c>
      <c r="F240" s="99" t="s">
        <v>227</v>
      </c>
      <c r="G240" s="99" t="s">
        <v>228</v>
      </c>
      <c r="H240" s="179" t="s">
        <v>234</v>
      </c>
      <c r="I240" s="118">
        <v>25</v>
      </c>
      <c r="J240" s="89">
        <v>5</v>
      </c>
      <c r="K240" s="4">
        <v>7</v>
      </c>
      <c r="L240" s="4">
        <v>0</v>
      </c>
      <c r="M240" s="141">
        <v>7</v>
      </c>
      <c r="N240" s="63">
        <v>1.4</v>
      </c>
      <c r="O240" s="7">
        <v>2</v>
      </c>
      <c r="P240" s="7">
        <v>0</v>
      </c>
      <c r="Q240" s="7">
        <v>2</v>
      </c>
      <c r="R240" s="7">
        <v>0</v>
      </c>
      <c r="S240" s="7">
        <v>0</v>
      </c>
      <c r="T240" s="14" t="s">
        <v>176</v>
      </c>
      <c r="U240" s="14"/>
      <c r="V240" s="6"/>
      <c r="W240" s="51" t="s">
        <v>199</v>
      </c>
      <c r="X240" s="51" t="s">
        <v>28</v>
      </c>
      <c r="Y240" s="51" t="s">
        <v>28</v>
      </c>
      <c r="Z240" s="51" t="s">
        <v>28</v>
      </c>
      <c r="AA240" s="51" t="s">
        <v>135</v>
      </c>
      <c r="AB240" s="62"/>
      <c r="AC240" s="14" t="s">
        <v>106</v>
      </c>
      <c r="AD240" s="14" t="s">
        <v>176</v>
      </c>
      <c r="AE240" s="14" t="s">
        <v>176</v>
      </c>
      <c r="AF240" s="52">
        <v>1</v>
      </c>
    </row>
    <row r="241" spans="1:32" s="26" customFormat="1" ht="17.25" customHeight="1">
      <c r="A241" s="180">
        <v>1134</v>
      </c>
      <c r="B241" s="168" t="s">
        <v>196</v>
      </c>
      <c r="C241" s="176" t="s">
        <v>172</v>
      </c>
      <c r="D241" s="177" t="s">
        <v>153</v>
      </c>
      <c r="E241" s="68">
        <v>55</v>
      </c>
      <c r="F241" s="99" t="s">
        <v>235</v>
      </c>
      <c r="G241" s="99" t="s">
        <v>236</v>
      </c>
      <c r="H241" s="179" t="s">
        <v>35</v>
      </c>
      <c r="I241" s="118">
        <v>185</v>
      </c>
      <c r="J241" s="89">
        <v>11</v>
      </c>
      <c r="K241" s="4">
        <v>0</v>
      </c>
      <c r="L241" s="4">
        <v>0</v>
      </c>
      <c r="M241" s="141">
        <v>0</v>
      </c>
      <c r="N241" s="63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14" t="s">
        <v>106</v>
      </c>
      <c r="U241" s="14"/>
      <c r="V241" s="6"/>
      <c r="W241" s="51" t="s">
        <v>199</v>
      </c>
      <c r="X241" s="51" t="s">
        <v>148</v>
      </c>
      <c r="Y241" s="51" t="s">
        <v>148</v>
      </c>
      <c r="Z241" s="51" t="s">
        <v>148</v>
      </c>
      <c r="AA241" s="51" t="s">
        <v>135</v>
      </c>
      <c r="AB241" s="62"/>
      <c r="AC241" s="14" t="s">
        <v>106</v>
      </c>
      <c r="AD241" s="14" t="s">
        <v>176</v>
      </c>
      <c r="AE241" s="14" t="s">
        <v>176</v>
      </c>
      <c r="AF241" s="52">
        <v>1</v>
      </c>
    </row>
    <row r="242" spans="1:32" s="26" customFormat="1" ht="17.25" customHeight="1">
      <c r="A242" s="180">
        <v>3200</v>
      </c>
      <c r="B242" s="168" t="s">
        <v>196</v>
      </c>
      <c r="C242" s="176" t="s">
        <v>172</v>
      </c>
      <c r="D242" s="177" t="s">
        <v>153</v>
      </c>
      <c r="E242" s="68">
        <v>55</v>
      </c>
      <c r="F242" s="99" t="s">
        <v>235</v>
      </c>
      <c r="G242" s="99" t="s">
        <v>236</v>
      </c>
      <c r="H242" s="179" t="s">
        <v>35</v>
      </c>
      <c r="I242" s="118">
        <v>81</v>
      </c>
      <c r="J242" s="89">
        <v>5</v>
      </c>
      <c r="K242" s="4">
        <v>1</v>
      </c>
      <c r="L242" s="4">
        <v>0</v>
      </c>
      <c r="M242" s="141">
        <v>1</v>
      </c>
      <c r="N242" s="63">
        <v>0.2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14" t="s">
        <v>106</v>
      </c>
      <c r="U242" s="14"/>
      <c r="V242" s="6"/>
      <c r="W242" s="51" t="s">
        <v>199</v>
      </c>
      <c r="X242" s="51" t="s">
        <v>199</v>
      </c>
      <c r="Y242" s="51" t="s">
        <v>28</v>
      </c>
      <c r="Z242" s="51" t="s">
        <v>28</v>
      </c>
      <c r="AA242" s="51" t="s">
        <v>135</v>
      </c>
      <c r="AB242" s="62"/>
      <c r="AC242" s="14" t="s">
        <v>106</v>
      </c>
      <c r="AD242" s="14" t="s">
        <v>176</v>
      </c>
      <c r="AE242" s="14" t="s">
        <v>176</v>
      </c>
      <c r="AF242" s="52">
        <v>1</v>
      </c>
    </row>
    <row r="243" spans="1:32" s="26" customFormat="1" ht="17.25" customHeight="1">
      <c r="A243" s="180">
        <v>8029</v>
      </c>
      <c r="B243" s="168" t="s">
        <v>196</v>
      </c>
      <c r="C243" s="176" t="s">
        <v>172</v>
      </c>
      <c r="D243" s="177" t="s">
        <v>153</v>
      </c>
      <c r="E243" s="68">
        <v>55</v>
      </c>
      <c r="F243" s="99" t="s">
        <v>235</v>
      </c>
      <c r="G243" s="99" t="s">
        <v>236</v>
      </c>
      <c r="H243" s="179" t="s">
        <v>35</v>
      </c>
      <c r="I243" s="118">
        <v>103</v>
      </c>
      <c r="J243" s="89">
        <v>6</v>
      </c>
      <c r="K243" s="4">
        <v>0</v>
      </c>
      <c r="L243" s="4">
        <v>0</v>
      </c>
      <c r="M243" s="141">
        <v>0</v>
      </c>
      <c r="N243" s="63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14" t="s">
        <v>176</v>
      </c>
      <c r="U243" s="14"/>
      <c r="V243" s="6"/>
      <c r="W243" s="51" t="s">
        <v>199</v>
      </c>
      <c r="X243" s="51" t="s">
        <v>28</v>
      </c>
      <c r="Y243" s="51" t="s">
        <v>28</v>
      </c>
      <c r="Z243" s="51" t="s">
        <v>28</v>
      </c>
      <c r="AA243" s="51" t="s">
        <v>135</v>
      </c>
      <c r="AB243" s="62"/>
      <c r="AC243" s="14" t="s">
        <v>106</v>
      </c>
      <c r="AD243" s="14" t="s">
        <v>176</v>
      </c>
      <c r="AE243" s="14" t="s">
        <v>176</v>
      </c>
      <c r="AF243" s="52">
        <v>1</v>
      </c>
    </row>
    <row r="244" spans="1:32" s="26" customFormat="1" ht="17.25" customHeight="1">
      <c r="A244" s="180">
        <v>13505</v>
      </c>
      <c r="B244" s="168" t="s">
        <v>196</v>
      </c>
      <c r="C244" s="176" t="s">
        <v>172</v>
      </c>
      <c r="D244" s="177" t="s">
        <v>153</v>
      </c>
      <c r="E244" s="68">
        <v>55</v>
      </c>
      <c r="F244" s="99" t="s">
        <v>235</v>
      </c>
      <c r="G244" s="99" t="s">
        <v>236</v>
      </c>
      <c r="H244" s="179" t="s">
        <v>35</v>
      </c>
      <c r="I244" s="118">
        <v>79</v>
      </c>
      <c r="J244" s="89">
        <v>5</v>
      </c>
      <c r="K244" s="4">
        <v>0</v>
      </c>
      <c r="L244" s="4">
        <v>0</v>
      </c>
      <c r="M244" s="141">
        <v>0</v>
      </c>
      <c r="N244" s="63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14" t="s">
        <v>176</v>
      </c>
      <c r="U244" s="14"/>
      <c r="V244" s="6"/>
      <c r="W244" s="51" t="s">
        <v>148</v>
      </c>
      <c r="X244" s="51" t="s">
        <v>28</v>
      </c>
      <c r="Y244" s="51" t="s">
        <v>28</v>
      </c>
      <c r="Z244" s="51" t="s">
        <v>28</v>
      </c>
      <c r="AA244" s="51" t="s">
        <v>135</v>
      </c>
      <c r="AB244" s="62"/>
      <c r="AC244" s="14" t="s">
        <v>106</v>
      </c>
      <c r="AD244" s="14" t="s">
        <v>176</v>
      </c>
      <c r="AE244" s="14" t="s">
        <v>176</v>
      </c>
      <c r="AF244" s="52">
        <v>1</v>
      </c>
    </row>
    <row r="245" spans="1:32" s="26" customFormat="1" ht="17.25" customHeight="1">
      <c r="A245" s="180">
        <v>3407</v>
      </c>
      <c r="B245" s="168" t="s">
        <v>196</v>
      </c>
      <c r="C245" s="176" t="s">
        <v>172</v>
      </c>
      <c r="D245" s="177" t="s">
        <v>153</v>
      </c>
      <c r="E245" s="68">
        <v>56</v>
      </c>
      <c r="F245" s="99" t="s">
        <v>197</v>
      </c>
      <c r="G245" s="99" t="s">
        <v>198</v>
      </c>
      <c r="H245" s="179" t="s">
        <v>36</v>
      </c>
      <c r="I245" s="118">
        <v>192</v>
      </c>
      <c r="J245" s="89">
        <v>11</v>
      </c>
      <c r="K245" s="4">
        <v>0</v>
      </c>
      <c r="L245" s="4">
        <v>0</v>
      </c>
      <c r="M245" s="141">
        <v>0</v>
      </c>
      <c r="N245" s="63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14" t="s">
        <v>106</v>
      </c>
      <c r="U245" s="14"/>
      <c r="V245" s="6"/>
      <c r="W245" s="51" t="s">
        <v>199</v>
      </c>
      <c r="X245" s="51" t="s">
        <v>199</v>
      </c>
      <c r="Y245" s="51" t="s">
        <v>148</v>
      </c>
      <c r="Z245" s="51" t="s">
        <v>148</v>
      </c>
      <c r="AA245" s="51" t="s">
        <v>135</v>
      </c>
      <c r="AB245" s="62"/>
      <c r="AC245" s="14" t="s">
        <v>106</v>
      </c>
      <c r="AD245" s="14" t="s">
        <v>106</v>
      </c>
      <c r="AE245" s="14" t="s">
        <v>176</v>
      </c>
      <c r="AF245" s="52">
        <v>1</v>
      </c>
    </row>
    <row r="246" spans="1:32" s="26" customFormat="1" ht="17.25" customHeight="1">
      <c r="A246" s="180">
        <v>4088</v>
      </c>
      <c r="B246" s="168" t="s">
        <v>196</v>
      </c>
      <c r="C246" s="176" t="s">
        <v>172</v>
      </c>
      <c r="D246" s="177" t="s">
        <v>153</v>
      </c>
      <c r="E246" s="68">
        <v>56</v>
      </c>
      <c r="F246" s="99" t="s">
        <v>197</v>
      </c>
      <c r="G246" s="99" t="s">
        <v>198</v>
      </c>
      <c r="H246" s="179" t="s">
        <v>200</v>
      </c>
      <c r="I246" s="118">
        <v>17</v>
      </c>
      <c r="J246" s="89">
        <v>5</v>
      </c>
      <c r="K246" s="4">
        <v>0</v>
      </c>
      <c r="L246" s="4">
        <v>0</v>
      </c>
      <c r="M246" s="141">
        <v>0</v>
      </c>
      <c r="N246" s="63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14" t="s">
        <v>106</v>
      </c>
      <c r="U246" s="14"/>
      <c r="V246" s="6"/>
      <c r="W246" s="51" t="s">
        <v>199</v>
      </c>
      <c r="X246" s="51" t="s">
        <v>199</v>
      </c>
      <c r="Y246" s="51" t="s">
        <v>28</v>
      </c>
      <c r="Z246" s="51" t="s">
        <v>148</v>
      </c>
      <c r="AA246" s="51" t="s">
        <v>135</v>
      </c>
      <c r="AB246" s="62"/>
      <c r="AC246" s="14" t="s">
        <v>106</v>
      </c>
      <c r="AD246" s="14" t="s">
        <v>176</v>
      </c>
      <c r="AE246" s="14" t="s">
        <v>176</v>
      </c>
      <c r="AF246" s="52">
        <v>1</v>
      </c>
    </row>
    <row r="247" spans="1:32" s="26" customFormat="1" ht="17.25" customHeight="1">
      <c r="A247" s="180">
        <v>4873</v>
      </c>
      <c r="B247" s="168" t="s">
        <v>196</v>
      </c>
      <c r="C247" s="176" t="s">
        <v>172</v>
      </c>
      <c r="D247" s="177" t="s">
        <v>153</v>
      </c>
      <c r="E247" s="68">
        <v>56</v>
      </c>
      <c r="F247" s="99" t="s">
        <v>197</v>
      </c>
      <c r="G247" s="99" t="s">
        <v>198</v>
      </c>
      <c r="H247" s="179" t="s">
        <v>201</v>
      </c>
      <c r="I247" s="118">
        <v>224</v>
      </c>
      <c r="J247" s="89">
        <v>11</v>
      </c>
      <c r="K247" s="4">
        <v>2</v>
      </c>
      <c r="L247" s="4">
        <v>0</v>
      </c>
      <c r="M247" s="141">
        <v>2</v>
      </c>
      <c r="N247" s="63">
        <v>0.18181818181818182</v>
      </c>
      <c r="O247" s="7">
        <v>1</v>
      </c>
      <c r="P247" s="7">
        <v>0</v>
      </c>
      <c r="Q247" s="7">
        <v>1</v>
      </c>
      <c r="R247" s="7">
        <v>0</v>
      </c>
      <c r="S247" s="7">
        <v>0</v>
      </c>
      <c r="T247" s="14" t="s">
        <v>106</v>
      </c>
      <c r="U247" s="14"/>
      <c r="V247" s="6"/>
      <c r="W247" s="51" t="s">
        <v>199</v>
      </c>
      <c r="X247" s="51" t="s">
        <v>199</v>
      </c>
      <c r="Y247" s="51" t="s">
        <v>28</v>
      </c>
      <c r="Z247" s="51" t="s">
        <v>28</v>
      </c>
      <c r="AA247" s="51" t="s">
        <v>135</v>
      </c>
      <c r="AB247" s="62"/>
      <c r="AC247" s="14" t="s">
        <v>106</v>
      </c>
      <c r="AD247" s="14" t="s">
        <v>106</v>
      </c>
      <c r="AE247" s="14" t="s">
        <v>176</v>
      </c>
      <c r="AF247" s="52">
        <v>1</v>
      </c>
    </row>
    <row r="248" spans="1:32" s="26" customFormat="1" ht="17.25" customHeight="1">
      <c r="A248" s="180">
        <v>9085</v>
      </c>
      <c r="B248" s="168" t="s">
        <v>196</v>
      </c>
      <c r="C248" s="176" t="s">
        <v>172</v>
      </c>
      <c r="D248" s="177" t="s">
        <v>153</v>
      </c>
      <c r="E248" s="68">
        <v>56</v>
      </c>
      <c r="F248" s="99" t="s">
        <v>197</v>
      </c>
      <c r="G248" s="99" t="s">
        <v>198</v>
      </c>
      <c r="H248" s="179" t="s">
        <v>202</v>
      </c>
      <c r="I248" s="118">
        <v>48</v>
      </c>
      <c r="J248" s="89">
        <v>5</v>
      </c>
      <c r="K248" s="4">
        <v>0</v>
      </c>
      <c r="L248" s="4">
        <v>0</v>
      </c>
      <c r="M248" s="141">
        <v>0</v>
      </c>
      <c r="N248" s="63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14" t="s">
        <v>106</v>
      </c>
      <c r="U248" s="14"/>
      <c r="V248" s="6"/>
      <c r="W248" s="51" t="s">
        <v>199</v>
      </c>
      <c r="X248" s="51" t="s">
        <v>199</v>
      </c>
      <c r="Y248" s="51" t="s">
        <v>148</v>
      </c>
      <c r="Z248" s="51" t="s">
        <v>199</v>
      </c>
      <c r="AA248" s="51" t="s">
        <v>135</v>
      </c>
      <c r="AB248" s="62"/>
      <c r="AC248" s="14" t="s">
        <v>106</v>
      </c>
      <c r="AD248" s="14" t="s">
        <v>106</v>
      </c>
      <c r="AE248" s="14" t="s">
        <v>176</v>
      </c>
      <c r="AF248" s="52">
        <v>1</v>
      </c>
    </row>
    <row r="249" spans="1:32" s="26" customFormat="1" ht="17.25" customHeight="1">
      <c r="A249" s="180">
        <v>9260</v>
      </c>
      <c r="B249" s="168" t="s">
        <v>196</v>
      </c>
      <c r="C249" s="176" t="s">
        <v>172</v>
      </c>
      <c r="D249" s="177" t="s">
        <v>153</v>
      </c>
      <c r="E249" s="68">
        <v>56</v>
      </c>
      <c r="F249" s="99" t="s">
        <v>197</v>
      </c>
      <c r="G249" s="99" t="s">
        <v>198</v>
      </c>
      <c r="H249" s="179" t="s">
        <v>36</v>
      </c>
      <c r="I249" s="118">
        <v>127</v>
      </c>
      <c r="J249" s="89">
        <v>8</v>
      </c>
      <c r="K249" s="4">
        <v>0</v>
      </c>
      <c r="L249" s="4">
        <v>0</v>
      </c>
      <c r="M249" s="141">
        <v>0</v>
      </c>
      <c r="N249" s="63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14" t="s">
        <v>106</v>
      </c>
      <c r="U249" s="14"/>
      <c r="V249" s="6"/>
      <c r="W249" s="51" t="s">
        <v>199</v>
      </c>
      <c r="X249" s="51" t="s">
        <v>148</v>
      </c>
      <c r="Y249" s="51" t="s">
        <v>199</v>
      </c>
      <c r="Z249" s="51" t="s">
        <v>148</v>
      </c>
      <c r="AA249" s="51" t="s">
        <v>135</v>
      </c>
      <c r="AB249" s="62"/>
      <c r="AC249" s="14" t="s">
        <v>106</v>
      </c>
      <c r="AD249" s="14" t="s">
        <v>106</v>
      </c>
      <c r="AE249" s="14" t="s">
        <v>176</v>
      </c>
      <c r="AF249" s="52">
        <v>1</v>
      </c>
    </row>
    <row r="250" spans="1:32" s="26" customFormat="1" ht="17.25" customHeight="1">
      <c r="A250" s="180">
        <v>10728</v>
      </c>
      <c r="B250" s="168" t="s">
        <v>196</v>
      </c>
      <c r="C250" s="176" t="s">
        <v>172</v>
      </c>
      <c r="D250" s="177" t="s">
        <v>153</v>
      </c>
      <c r="E250" s="68">
        <v>56</v>
      </c>
      <c r="F250" s="99" t="s">
        <v>197</v>
      </c>
      <c r="G250" s="99" t="s">
        <v>198</v>
      </c>
      <c r="H250" s="179" t="s">
        <v>36</v>
      </c>
      <c r="I250" s="118">
        <v>114</v>
      </c>
      <c r="J250" s="89">
        <v>7</v>
      </c>
      <c r="K250" s="4">
        <v>1</v>
      </c>
      <c r="L250" s="4">
        <v>0</v>
      </c>
      <c r="M250" s="141">
        <v>1</v>
      </c>
      <c r="N250" s="63">
        <v>0.14285714285714285</v>
      </c>
      <c r="O250" s="7">
        <v>1</v>
      </c>
      <c r="P250" s="7">
        <v>0</v>
      </c>
      <c r="Q250" s="7">
        <v>1</v>
      </c>
      <c r="R250" s="7">
        <v>0</v>
      </c>
      <c r="S250" s="7">
        <v>0</v>
      </c>
      <c r="T250" s="14" t="s">
        <v>106</v>
      </c>
      <c r="U250" s="14"/>
      <c r="V250" s="6"/>
      <c r="W250" s="51" t="s">
        <v>199</v>
      </c>
      <c r="X250" s="51" t="s">
        <v>199</v>
      </c>
      <c r="Y250" s="51" t="s">
        <v>148</v>
      </c>
      <c r="Z250" s="51" t="s">
        <v>28</v>
      </c>
      <c r="AA250" s="51" t="s">
        <v>135</v>
      </c>
      <c r="AB250" s="62"/>
      <c r="AC250" s="14" t="s">
        <v>106</v>
      </c>
      <c r="AD250" s="14" t="s">
        <v>176</v>
      </c>
      <c r="AE250" s="14" t="s">
        <v>176</v>
      </c>
      <c r="AF250" s="52">
        <v>1</v>
      </c>
    </row>
    <row r="251" spans="1:32" s="26" customFormat="1" ht="17.25" customHeight="1">
      <c r="A251" s="180">
        <v>3779</v>
      </c>
      <c r="B251" s="168" t="s">
        <v>196</v>
      </c>
      <c r="C251" s="176" t="s">
        <v>172</v>
      </c>
      <c r="D251" s="177" t="s">
        <v>153</v>
      </c>
      <c r="E251" s="68">
        <v>57</v>
      </c>
      <c r="F251" s="99" t="s">
        <v>203</v>
      </c>
      <c r="G251" s="99" t="s">
        <v>204</v>
      </c>
      <c r="H251" s="179" t="s">
        <v>36</v>
      </c>
      <c r="I251" s="118">
        <v>149</v>
      </c>
      <c r="J251" s="89">
        <v>13</v>
      </c>
      <c r="K251" s="4">
        <v>0</v>
      </c>
      <c r="L251" s="4">
        <v>0</v>
      </c>
      <c r="M251" s="141">
        <v>0</v>
      </c>
      <c r="N251" s="63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14" t="s">
        <v>106</v>
      </c>
      <c r="U251" s="14"/>
      <c r="V251" s="6"/>
      <c r="W251" s="51" t="s">
        <v>199</v>
      </c>
      <c r="X251" s="51" t="s">
        <v>199</v>
      </c>
      <c r="Y251" s="51" t="s">
        <v>199</v>
      </c>
      <c r="Z251" s="51" t="s">
        <v>199</v>
      </c>
      <c r="AA251" s="51" t="s">
        <v>102</v>
      </c>
      <c r="AB251" s="62"/>
      <c r="AC251" s="14" t="s">
        <v>106</v>
      </c>
      <c r="AD251" s="14" t="s">
        <v>176</v>
      </c>
      <c r="AE251" s="14" t="s">
        <v>176</v>
      </c>
      <c r="AF251" s="52">
        <v>1</v>
      </c>
    </row>
    <row r="252" spans="1:32" s="26" customFormat="1" ht="17.25" customHeight="1">
      <c r="A252" s="180">
        <v>4818</v>
      </c>
      <c r="B252" s="168" t="s">
        <v>196</v>
      </c>
      <c r="C252" s="176" t="s">
        <v>172</v>
      </c>
      <c r="D252" s="177" t="s">
        <v>153</v>
      </c>
      <c r="E252" s="68">
        <v>57</v>
      </c>
      <c r="F252" s="99" t="s">
        <v>203</v>
      </c>
      <c r="G252" s="99" t="s">
        <v>204</v>
      </c>
      <c r="H252" s="179" t="s">
        <v>205</v>
      </c>
      <c r="I252" s="118">
        <v>97</v>
      </c>
      <c r="J252" s="89">
        <v>6</v>
      </c>
      <c r="K252" s="4">
        <v>0</v>
      </c>
      <c r="L252" s="4">
        <v>0</v>
      </c>
      <c r="M252" s="141">
        <v>0</v>
      </c>
      <c r="N252" s="63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14" t="s">
        <v>106</v>
      </c>
      <c r="U252" s="14"/>
      <c r="V252" s="6"/>
      <c r="W252" s="51" t="s">
        <v>199</v>
      </c>
      <c r="X252" s="51" t="s">
        <v>199</v>
      </c>
      <c r="Y252" s="51" t="s">
        <v>199</v>
      </c>
      <c r="Z252" s="51" t="s">
        <v>199</v>
      </c>
      <c r="AA252" s="51" t="s">
        <v>102</v>
      </c>
      <c r="AB252" s="62"/>
      <c r="AC252" s="14" t="s">
        <v>106</v>
      </c>
      <c r="AD252" s="14" t="s">
        <v>176</v>
      </c>
      <c r="AE252" s="14" t="s">
        <v>176</v>
      </c>
      <c r="AF252" s="52">
        <v>1</v>
      </c>
    </row>
    <row r="253" spans="1:32" s="26" customFormat="1" ht="17.25" customHeight="1">
      <c r="A253" s="180">
        <v>12061</v>
      </c>
      <c r="B253" s="168" t="s">
        <v>196</v>
      </c>
      <c r="C253" s="176" t="s">
        <v>172</v>
      </c>
      <c r="D253" s="177" t="s">
        <v>153</v>
      </c>
      <c r="E253" s="68">
        <v>57</v>
      </c>
      <c r="F253" s="99" t="s">
        <v>203</v>
      </c>
      <c r="G253" s="99" t="s">
        <v>204</v>
      </c>
      <c r="H253" s="179" t="s">
        <v>206</v>
      </c>
      <c r="I253" s="118">
        <v>48</v>
      </c>
      <c r="J253" s="89">
        <v>5</v>
      </c>
      <c r="K253" s="4">
        <v>0</v>
      </c>
      <c r="L253" s="4">
        <v>0</v>
      </c>
      <c r="M253" s="141">
        <v>0</v>
      </c>
      <c r="N253" s="63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14" t="s">
        <v>106</v>
      </c>
      <c r="U253" s="14"/>
      <c r="V253" s="6"/>
      <c r="W253" s="51" t="s">
        <v>199</v>
      </c>
      <c r="X253" s="51" t="s">
        <v>148</v>
      </c>
      <c r="Y253" s="51" t="s">
        <v>148</v>
      </c>
      <c r="Z253" s="51" t="s">
        <v>148</v>
      </c>
      <c r="AA253" s="51" t="s">
        <v>135</v>
      </c>
      <c r="AB253" s="62"/>
      <c r="AC253" s="14" t="s">
        <v>106</v>
      </c>
      <c r="AD253" s="14" t="s">
        <v>176</v>
      </c>
      <c r="AE253" s="14" t="s">
        <v>176</v>
      </c>
      <c r="AF253" s="52">
        <v>1</v>
      </c>
    </row>
    <row r="254" spans="1:32" s="26" customFormat="1" ht="17.25" customHeight="1">
      <c r="A254" s="180">
        <v>16094</v>
      </c>
      <c r="B254" s="168" t="s">
        <v>196</v>
      </c>
      <c r="C254" s="176" t="s">
        <v>172</v>
      </c>
      <c r="D254" s="177" t="s">
        <v>153</v>
      </c>
      <c r="E254" s="68">
        <v>57</v>
      </c>
      <c r="F254" s="99" t="s">
        <v>203</v>
      </c>
      <c r="G254" s="99" t="s">
        <v>204</v>
      </c>
      <c r="H254" s="179" t="s">
        <v>36</v>
      </c>
      <c r="I254" s="118">
        <v>49</v>
      </c>
      <c r="J254" s="89">
        <v>5</v>
      </c>
      <c r="K254" s="4">
        <v>0</v>
      </c>
      <c r="L254" s="4">
        <v>0</v>
      </c>
      <c r="M254" s="141">
        <v>0</v>
      </c>
      <c r="N254" s="63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14" t="s">
        <v>106</v>
      </c>
      <c r="U254" s="14"/>
      <c r="V254" s="6"/>
      <c r="W254" s="51" t="s">
        <v>199</v>
      </c>
      <c r="X254" s="51" t="s">
        <v>148</v>
      </c>
      <c r="Y254" s="51" t="s">
        <v>148</v>
      </c>
      <c r="Z254" s="51" t="s">
        <v>148</v>
      </c>
      <c r="AA254" s="51" t="s">
        <v>135</v>
      </c>
      <c r="AB254" s="62"/>
      <c r="AC254" s="14" t="s">
        <v>106</v>
      </c>
      <c r="AD254" s="14" t="s">
        <v>176</v>
      </c>
      <c r="AE254" s="14" t="s">
        <v>176</v>
      </c>
      <c r="AF254" s="52">
        <v>1</v>
      </c>
    </row>
    <row r="255" spans="1:32" s="26" customFormat="1" ht="17.25" customHeight="1">
      <c r="A255" s="180">
        <v>18108</v>
      </c>
      <c r="B255" s="168" t="s">
        <v>196</v>
      </c>
      <c r="C255" s="176" t="s">
        <v>172</v>
      </c>
      <c r="D255" s="177" t="s">
        <v>153</v>
      </c>
      <c r="E255" s="68">
        <v>57</v>
      </c>
      <c r="F255" s="99" t="s">
        <v>203</v>
      </c>
      <c r="G255" s="99" t="s">
        <v>204</v>
      </c>
      <c r="H255" s="179" t="s">
        <v>207</v>
      </c>
      <c r="I255" s="118">
        <v>92</v>
      </c>
      <c r="J255" s="89">
        <v>7</v>
      </c>
      <c r="K255" s="4">
        <v>3</v>
      </c>
      <c r="L255" s="4">
        <v>0</v>
      </c>
      <c r="M255" s="141">
        <v>3</v>
      </c>
      <c r="N255" s="63">
        <v>0.42857142857142855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14" t="s">
        <v>106</v>
      </c>
      <c r="U255" s="14"/>
      <c r="V255" s="6"/>
      <c r="W255" s="51" t="s">
        <v>199</v>
      </c>
      <c r="X255" s="51" t="s">
        <v>148</v>
      </c>
      <c r="Y255" s="51" t="s">
        <v>148</v>
      </c>
      <c r="Z255" s="51" t="s">
        <v>148</v>
      </c>
      <c r="AA255" s="51" t="s">
        <v>135</v>
      </c>
      <c r="AB255" s="62"/>
      <c r="AC255" s="14" t="s">
        <v>106</v>
      </c>
      <c r="AD255" s="14" t="s">
        <v>106</v>
      </c>
      <c r="AE255" s="14" t="s">
        <v>176</v>
      </c>
      <c r="AF255" s="52">
        <v>1</v>
      </c>
    </row>
    <row r="256" spans="1:32" s="26" customFormat="1" ht="17.25" customHeight="1">
      <c r="A256" s="180">
        <v>1337</v>
      </c>
      <c r="B256" s="168" t="s">
        <v>196</v>
      </c>
      <c r="C256" s="176" t="s">
        <v>172</v>
      </c>
      <c r="D256" s="177" t="s">
        <v>153</v>
      </c>
      <c r="E256" s="68">
        <v>58</v>
      </c>
      <c r="F256" s="99" t="s">
        <v>208</v>
      </c>
      <c r="G256" s="99" t="s">
        <v>209</v>
      </c>
      <c r="H256" s="179" t="s">
        <v>210</v>
      </c>
      <c r="I256" s="118">
        <v>194</v>
      </c>
      <c r="J256" s="89">
        <v>12</v>
      </c>
      <c r="K256" s="4">
        <v>0</v>
      </c>
      <c r="L256" s="4">
        <v>0</v>
      </c>
      <c r="M256" s="141">
        <v>0</v>
      </c>
      <c r="N256" s="63">
        <v>0</v>
      </c>
      <c r="O256" s="7">
        <v>0</v>
      </c>
      <c r="P256" s="7">
        <v>1</v>
      </c>
      <c r="Q256" s="7">
        <v>-1</v>
      </c>
      <c r="R256" s="7">
        <v>0</v>
      </c>
      <c r="S256" s="7">
        <v>0</v>
      </c>
      <c r="T256" s="14" t="s">
        <v>106</v>
      </c>
      <c r="U256" s="14"/>
      <c r="V256" s="6"/>
      <c r="W256" s="51" t="s">
        <v>199</v>
      </c>
      <c r="X256" s="51" t="s">
        <v>199</v>
      </c>
      <c r="Y256" s="51" t="s">
        <v>199</v>
      </c>
      <c r="Z256" s="51" t="s">
        <v>199</v>
      </c>
      <c r="AA256" s="51" t="s">
        <v>102</v>
      </c>
      <c r="AB256" s="62"/>
      <c r="AC256" s="14" t="s">
        <v>106</v>
      </c>
      <c r="AD256" s="14" t="s">
        <v>106</v>
      </c>
      <c r="AE256" s="14" t="s">
        <v>176</v>
      </c>
      <c r="AF256" s="52">
        <v>1</v>
      </c>
    </row>
    <row r="257" spans="1:32" s="26" customFormat="1" ht="17.25" customHeight="1">
      <c r="A257" s="180">
        <v>3642</v>
      </c>
      <c r="B257" s="168" t="s">
        <v>196</v>
      </c>
      <c r="C257" s="176" t="s">
        <v>172</v>
      </c>
      <c r="D257" s="177" t="s">
        <v>153</v>
      </c>
      <c r="E257" s="68">
        <v>58</v>
      </c>
      <c r="F257" s="99" t="s">
        <v>208</v>
      </c>
      <c r="G257" s="99" t="s">
        <v>209</v>
      </c>
      <c r="H257" s="179" t="s">
        <v>211</v>
      </c>
      <c r="I257" s="118">
        <v>88</v>
      </c>
      <c r="J257" s="89">
        <v>5</v>
      </c>
      <c r="K257" s="4">
        <v>6</v>
      </c>
      <c r="L257" s="4">
        <v>0</v>
      </c>
      <c r="M257" s="141">
        <v>6</v>
      </c>
      <c r="N257" s="63">
        <v>1.2</v>
      </c>
      <c r="O257" s="7">
        <v>1</v>
      </c>
      <c r="P257" s="7">
        <v>0</v>
      </c>
      <c r="Q257" s="7">
        <v>1</v>
      </c>
      <c r="R257" s="7">
        <v>0</v>
      </c>
      <c r="S257" s="7">
        <v>0</v>
      </c>
      <c r="T257" s="14" t="s">
        <v>176</v>
      </c>
      <c r="U257" s="14"/>
      <c r="V257" s="6"/>
      <c r="W257" s="51" t="s">
        <v>199</v>
      </c>
      <c r="X257" s="51" t="s">
        <v>28</v>
      </c>
      <c r="Y257" s="51" t="s">
        <v>28</v>
      </c>
      <c r="Z257" s="51" t="s">
        <v>28</v>
      </c>
      <c r="AA257" s="51" t="s">
        <v>135</v>
      </c>
      <c r="AB257" s="62"/>
      <c r="AC257" s="14" t="s">
        <v>106</v>
      </c>
      <c r="AD257" s="14" t="s">
        <v>176</v>
      </c>
      <c r="AE257" s="14" t="s">
        <v>176</v>
      </c>
      <c r="AF257" s="52">
        <v>1</v>
      </c>
    </row>
    <row r="258" spans="1:32" s="26" customFormat="1" ht="17.25" customHeight="1">
      <c r="A258" s="180">
        <v>8031</v>
      </c>
      <c r="B258" s="168" t="s">
        <v>196</v>
      </c>
      <c r="C258" s="176" t="s">
        <v>172</v>
      </c>
      <c r="D258" s="177" t="s">
        <v>153</v>
      </c>
      <c r="E258" s="68">
        <v>58</v>
      </c>
      <c r="F258" s="99" t="s">
        <v>208</v>
      </c>
      <c r="G258" s="99" t="s">
        <v>209</v>
      </c>
      <c r="H258" s="179" t="s">
        <v>212</v>
      </c>
      <c r="I258" s="118">
        <v>25</v>
      </c>
      <c r="J258" s="89">
        <v>5</v>
      </c>
      <c r="K258" s="4">
        <v>0</v>
      </c>
      <c r="L258" s="4">
        <v>0</v>
      </c>
      <c r="M258" s="141">
        <v>0</v>
      </c>
      <c r="N258" s="63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14" t="s">
        <v>106</v>
      </c>
      <c r="U258" s="14"/>
      <c r="V258" s="6"/>
      <c r="W258" s="51" t="s">
        <v>199</v>
      </c>
      <c r="X258" s="51" t="s">
        <v>199</v>
      </c>
      <c r="Y258" s="51" t="s">
        <v>199</v>
      </c>
      <c r="Z258" s="51" t="s">
        <v>199</v>
      </c>
      <c r="AA258" s="51" t="s">
        <v>102</v>
      </c>
      <c r="AB258" s="62"/>
      <c r="AC258" s="14" t="s">
        <v>106</v>
      </c>
      <c r="AD258" s="14" t="s">
        <v>176</v>
      </c>
      <c r="AE258" s="14" t="s">
        <v>176</v>
      </c>
      <c r="AF258" s="52">
        <v>1</v>
      </c>
    </row>
    <row r="259" spans="1:32" s="26" customFormat="1" ht="17.25" customHeight="1">
      <c r="A259" s="180">
        <v>3048</v>
      </c>
      <c r="B259" s="168" t="s">
        <v>139</v>
      </c>
      <c r="C259" s="176" t="s">
        <v>172</v>
      </c>
      <c r="D259" s="177" t="s">
        <v>153</v>
      </c>
      <c r="E259" s="68">
        <v>60</v>
      </c>
      <c r="F259" s="99" t="s">
        <v>339</v>
      </c>
      <c r="G259" s="99" t="s">
        <v>340</v>
      </c>
      <c r="H259" s="179" t="s">
        <v>341</v>
      </c>
      <c r="I259" s="118">
        <v>108</v>
      </c>
      <c r="J259" s="89">
        <v>6</v>
      </c>
      <c r="K259" s="4">
        <v>0</v>
      </c>
      <c r="L259" s="4">
        <v>0</v>
      </c>
      <c r="M259" s="141">
        <v>0</v>
      </c>
      <c r="N259" s="63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14" t="s">
        <v>176</v>
      </c>
      <c r="U259" s="14"/>
      <c r="V259" s="6"/>
      <c r="W259" s="51" t="s">
        <v>28</v>
      </c>
      <c r="X259" s="51" t="s">
        <v>28</v>
      </c>
      <c r="Y259" s="51" t="s">
        <v>28</v>
      </c>
      <c r="Z259" s="51" t="s">
        <v>28</v>
      </c>
      <c r="AA259" s="51" t="s">
        <v>135</v>
      </c>
      <c r="AB259" s="62"/>
      <c r="AC259" s="14" t="s">
        <v>176</v>
      </c>
      <c r="AD259" s="14" t="s">
        <v>176</v>
      </c>
      <c r="AE259" s="14" t="s">
        <v>176</v>
      </c>
      <c r="AF259" s="52">
        <v>1</v>
      </c>
    </row>
    <row r="260" spans="1:32" s="26" customFormat="1" ht="17.25" customHeight="1">
      <c r="A260" s="180">
        <v>3091</v>
      </c>
      <c r="B260" s="168" t="s">
        <v>196</v>
      </c>
      <c r="C260" s="176" t="s">
        <v>172</v>
      </c>
      <c r="D260" s="177" t="s">
        <v>153</v>
      </c>
      <c r="E260" s="68">
        <v>60</v>
      </c>
      <c r="F260" s="99" t="s">
        <v>339</v>
      </c>
      <c r="G260" s="99" t="s">
        <v>340</v>
      </c>
      <c r="H260" s="179" t="s">
        <v>476</v>
      </c>
      <c r="I260" s="118">
        <v>87</v>
      </c>
      <c r="J260" s="89">
        <v>5</v>
      </c>
      <c r="K260" s="4">
        <v>0</v>
      </c>
      <c r="L260" s="4">
        <v>0</v>
      </c>
      <c r="M260" s="141">
        <v>0</v>
      </c>
      <c r="N260" s="63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14" t="s">
        <v>176</v>
      </c>
      <c r="U260" s="14"/>
      <c r="V260" s="6"/>
      <c r="W260" s="51" t="s">
        <v>28</v>
      </c>
      <c r="X260" s="51" t="s">
        <v>28</v>
      </c>
      <c r="Y260" s="51" t="s">
        <v>28</v>
      </c>
      <c r="Z260" s="51" t="s">
        <v>28</v>
      </c>
      <c r="AA260" s="51" t="s">
        <v>135</v>
      </c>
      <c r="AB260" s="62"/>
      <c r="AC260" s="14" t="s">
        <v>176</v>
      </c>
      <c r="AD260" s="14" t="s">
        <v>176</v>
      </c>
      <c r="AE260" s="14" t="s">
        <v>176</v>
      </c>
      <c r="AF260" s="52">
        <v>1</v>
      </c>
    </row>
    <row r="261" spans="1:32" s="26" customFormat="1" ht="17.25" customHeight="1">
      <c r="A261" s="180">
        <v>3923</v>
      </c>
      <c r="B261" s="168" t="s">
        <v>139</v>
      </c>
      <c r="C261" s="176" t="s">
        <v>172</v>
      </c>
      <c r="D261" s="177" t="s">
        <v>153</v>
      </c>
      <c r="E261" s="68">
        <v>60</v>
      </c>
      <c r="F261" s="99" t="s">
        <v>339</v>
      </c>
      <c r="G261" s="99" t="s">
        <v>340</v>
      </c>
      <c r="H261" s="179" t="s">
        <v>175</v>
      </c>
      <c r="I261" s="118">
        <v>38</v>
      </c>
      <c r="J261" s="89">
        <v>5</v>
      </c>
      <c r="K261" s="4">
        <v>0</v>
      </c>
      <c r="L261" s="4">
        <v>0</v>
      </c>
      <c r="M261" s="141">
        <v>0</v>
      </c>
      <c r="N261" s="63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14" t="s">
        <v>176</v>
      </c>
      <c r="U261" s="14"/>
      <c r="V261" s="6"/>
      <c r="W261" s="51" t="s">
        <v>28</v>
      </c>
      <c r="X261" s="51" t="s">
        <v>28</v>
      </c>
      <c r="Y261" s="51" t="s">
        <v>28</v>
      </c>
      <c r="Z261" s="51" t="s">
        <v>28</v>
      </c>
      <c r="AA261" s="51" t="s">
        <v>135</v>
      </c>
      <c r="AB261" s="62"/>
      <c r="AC261" s="14" t="s">
        <v>176</v>
      </c>
      <c r="AD261" s="14" t="s">
        <v>176</v>
      </c>
      <c r="AE261" s="14" t="s">
        <v>176</v>
      </c>
      <c r="AF261" s="52">
        <v>1</v>
      </c>
    </row>
    <row r="262" spans="1:32" s="26" customFormat="1" ht="17.25" customHeight="1">
      <c r="A262" s="180">
        <v>5084</v>
      </c>
      <c r="B262" s="168" t="s">
        <v>139</v>
      </c>
      <c r="C262" s="176" t="s">
        <v>172</v>
      </c>
      <c r="D262" s="177" t="s">
        <v>153</v>
      </c>
      <c r="E262" s="68">
        <v>60</v>
      </c>
      <c r="F262" s="99" t="s">
        <v>339</v>
      </c>
      <c r="G262" s="99" t="s">
        <v>340</v>
      </c>
      <c r="H262" s="179" t="s">
        <v>182</v>
      </c>
      <c r="I262" s="118">
        <v>18</v>
      </c>
      <c r="J262" s="89">
        <v>5</v>
      </c>
      <c r="K262" s="4">
        <v>0</v>
      </c>
      <c r="L262" s="4">
        <v>0</v>
      </c>
      <c r="M262" s="141">
        <v>0</v>
      </c>
      <c r="N262" s="63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14" t="s">
        <v>176</v>
      </c>
      <c r="U262" s="14"/>
      <c r="V262" s="6"/>
      <c r="W262" s="51" t="s">
        <v>28</v>
      </c>
      <c r="X262" s="51" t="s">
        <v>28</v>
      </c>
      <c r="Y262" s="51" t="s">
        <v>28</v>
      </c>
      <c r="Z262" s="51" t="s">
        <v>28</v>
      </c>
      <c r="AA262" s="51" t="s">
        <v>135</v>
      </c>
      <c r="AB262" s="62"/>
      <c r="AC262" s="14" t="s">
        <v>176</v>
      </c>
      <c r="AD262" s="14" t="s">
        <v>176</v>
      </c>
      <c r="AE262" s="14" t="s">
        <v>176</v>
      </c>
      <c r="AF262" s="52">
        <v>1</v>
      </c>
    </row>
    <row r="263" spans="1:32" s="26" customFormat="1" ht="17.25" customHeight="1">
      <c r="A263" s="180">
        <v>5301</v>
      </c>
      <c r="B263" s="168" t="s">
        <v>139</v>
      </c>
      <c r="C263" s="176" t="s">
        <v>172</v>
      </c>
      <c r="D263" s="177" t="s">
        <v>153</v>
      </c>
      <c r="E263" s="68">
        <v>60</v>
      </c>
      <c r="F263" s="99" t="s">
        <v>339</v>
      </c>
      <c r="G263" s="99" t="s">
        <v>340</v>
      </c>
      <c r="H263" s="179" t="s">
        <v>343</v>
      </c>
      <c r="I263" s="118">
        <v>7</v>
      </c>
      <c r="J263" s="89">
        <v>5</v>
      </c>
      <c r="K263" s="4">
        <v>0</v>
      </c>
      <c r="L263" s="4">
        <v>0</v>
      </c>
      <c r="M263" s="141">
        <v>0</v>
      </c>
      <c r="N263" s="63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14" t="s">
        <v>176</v>
      </c>
      <c r="U263" s="14"/>
      <c r="V263" s="6"/>
      <c r="W263" s="51" t="s">
        <v>28</v>
      </c>
      <c r="X263" s="51" t="s">
        <v>28</v>
      </c>
      <c r="Y263" s="51" t="s">
        <v>28</v>
      </c>
      <c r="Z263" s="51" t="s">
        <v>28</v>
      </c>
      <c r="AA263" s="51" t="s">
        <v>135</v>
      </c>
      <c r="AB263" s="52"/>
      <c r="AC263" s="14" t="s">
        <v>176</v>
      </c>
      <c r="AD263" s="14" t="s">
        <v>176</v>
      </c>
      <c r="AE263" s="14" t="s">
        <v>176</v>
      </c>
      <c r="AF263" s="52">
        <v>1</v>
      </c>
    </row>
    <row r="264" spans="1:32" s="26" customFormat="1" ht="17.25" customHeight="1">
      <c r="A264" s="180">
        <v>6369</v>
      </c>
      <c r="B264" s="168" t="s">
        <v>139</v>
      </c>
      <c r="C264" s="176" t="s">
        <v>172</v>
      </c>
      <c r="D264" s="177" t="s">
        <v>153</v>
      </c>
      <c r="E264" s="68">
        <v>60</v>
      </c>
      <c r="F264" s="99" t="s">
        <v>339</v>
      </c>
      <c r="G264" s="99" t="s">
        <v>340</v>
      </c>
      <c r="H264" s="179" t="s">
        <v>342</v>
      </c>
      <c r="I264" s="118">
        <v>24</v>
      </c>
      <c r="J264" s="89">
        <v>5</v>
      </c>
      <c r="K264" s="4">
        <v>0</v>
      </c>
      <c r="L264" s="4">
        <v>0</v>
      </c>
      <c r="M264" s="141">
        <v>0</v>
      </c>
      <c r="N264" s="63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14" t="s">
        <v>176</v>
      </c>
      <c r="U264" s="14"/>
      <c r="V264" s="6"/>
      <c r="W264" s="51" t="s">
        <v>28</v>
      </c>
      <c r="X264" s="51" t="s">
        <v>28</v>
      </c>
      <c r="Y264" s="51" t="s">
        <v>28</v>
      </c>
      <c r="Z264" s="51" t="s">
        <v>28</v>
      </c>
      <c r="AA264" s="51" t="s">
        <v>135</v>
      </c>
      <c r="AB264" s="62"/>
      <c r="AC264" s="14" t="s">
        <v>176</v>
      </c>
      <c r="AD264" s="14" t="s">
        <v>176</v>
      </c>
      <c r="AE264" s="14" t="s">
        <v>176</v>
      </c>
      <c r="AF264" s="52">
        <v>1</v>
      </c>
    </row>
    <row r="265" spans="1:32" s="26" customFormat="1" ht="17.25" customHeight="1">
      <c r="A265" s="180">
        <v>7722</v>
      </c>
      <c r="B265" s="168" t="s">
        <v>196</v>
      </c>
      <c r="C265" s="176" t="s">
        <v>172</v>
      </c>
      <c r="D265" s="177" t="s">
        <v>153</v>
      </c>
      <c r="E265" s="68">
        <v>60</v>
      </c>
      <c r="F265" s="99" t="s">
        <v>339</v>
      </c>
      <c r="G265" s="99" t="s">
        <v>340</v>
      </c>
      <c r="H265" s="179" t="s">
        <v>477</v>
      </c>
      <c r="I265" s="118">
        <v>81</v>
      </c>
      <c r="J265" s="89">
        <v>5</v>
      </c>
      <c r="K265" s="4">
        <v>0</v>
      </c>
      <c r="L265" s="4">
        <v>0</v>
      </c>
      <c r="M265" s="141">
        <v>0</v>
      </c>
      <c r="N265" s="63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14" t="s">
        <v>176</v>
      </c>
      <c r="U265" s="14"/>
      <c r="V265" s="6"/>
      <c r="W265" s="51" t="s">
        <v>28</v>
      </c>
      <c r="X265" s="51" t="s">
        <v>28</v>
      </c>
      <c r="Y265" s="51" t="s">
        <v>28</v>
      </c>
      <c r="Z265" s="51" t="s">
        <v>28</v>
      </c>
      <c r="AA265" s="51" t="s">
        <v>135</v>
      </c>
      <c r="AB265" s="62"/>
      <c r="AC265" s="14" t="s">
        <v>176</v>
      </c>
      <c r="AD265" s="14" t="s">
        <v>176</v>
      </c>
      <c r="AE265" s="14" t="s">
        <v>176</v>
      </c>
      <c r="AF265" s="52">
        <v>1</v>
      </c>
    </row>
    <row r="266" spans="1:32" s="26" customFormat="1" ht="17.25" customHeight="1">
      <c r="A266" s="180">
        <v>8324</v>
      </c>
      <c r="B266" s="168" t="s">
        <v>139</v>
      </c>
      <c r="C266" s="176" t="s">
        <v>172</v>
      </c>
      <c r="D266" s="177" t="s">
        <v>153</v>
      </c>
      <c r="E266" s="68">
        <v>60</v>
      </c>
      <c r="F266" s="99" t="s">
        <v>339</v>
      </c>
      <c r="G266" s="99" t="s">
        <v>340</v>
      </c>
      <c r="H266" s="179" t="s">
        <v>186</v>
      </c>
      <c r="I266" s="118">
        <v>21</v>
      </c>
      <c r="J266" s="89">
        <v>5</v>
      </c>
      <c r="K266" s="4">
        <v>0</v>
      </c>
      <c r="L266" s="4">
        <v>0</v>
      </c>
      <c r="M266" s="141">
        <v>0</v>
      </c>
      <c r="N266" s="63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14" t="s">
        <v>176</v>
      </c>
      <c r="U266" s="14"/>
      <c r="V266" s="6"/>
      <c r="W266" s="51" t="s">
        <v>28</v>
      </c>
      <c r="X266" s="51" t="s">
        <v>28</v>
      </c>
      <c r="Y266" s="51" t="s">
        <v>28</v>
      </c>
      <c r="Z266" s="51" t="s">
        <v>28</v>
      </c>
      <c r="AA266" s="51" t="s">
        <v>135</v>
      </c>
      <c r="AB266" s="62"/>
      <c r="AC266" s="14" t="s">
        <v>176</v>
      </c>
      <c r="AD266" s="14" t="s">
        <v>176</v>
      </c>
      <c r="AE266" s="14" t="s">
        <v>176</v>
      </c>
      <c r="AF266" s="52">
        <v>1</v>
      </c>
    </row>
    <row r="267" spans="1:32" s="26" customFormat="1" ht="17.25" customHeight="1">
      <c r="A267" s="180">
        <v>11576</v>
      </c>
      <c r="B267" s="168" t="s">
        <v>139</v>
      </c>
      <c r="C267" s="176" t="s">
        <v>172</v>
      </c>
      <c r="D267" s="177" t="s">
        <v>153</v>
      </c>
      <c r="E267" s="68">
        <v>60</v>
      </c>
      <c r="F267" s="99" t="s">
        <v>339</v>
      </c>
      <c r="G267" s="99" t="s">
        <v>340</v>
      </c>
      <c r="H267" s="179" t="s">
        <v>192</v>
      </c>
      <c r="I267" s="118">
        <v>26</v>
      </c>
      <c r="J267" s="89">
        <v>5</v>
      </c>
      <c r="K267" s="4">
        <v>0</v>
      </c>
      <c r="L267" s="4">
        <v>0</v>
      </c>
      <c r="M267" s="141">
        <v>0</v>
      </c>
      <c r="N267" s="63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14" t="s">
        <v>176</v>
      </c>
      <c r="U267" s="14"/>
      <c r="V267" s="6"/>
      <c r="W267" s="51" t="s">
        <v>28</v>
      </c>
      <c r="X267" s="51" t="s">
        <v>28</v>
      </c>
      <c r="Y267" s="51" t="s">
        <v>28</v>
      </c>
      <c r="Z267" s="51" t="s">
        <v>28</v>
      </c>
      <c r="AA267" s="51" t="s">
        <v>135</v>
      </c>
      <c r="AB267" s="62"/>
      <c r="AC267" s="14" t="s">
        <v>176</v>
      </c>
      <c r="AD267" s="14" t="s">
        <v>176</v>
      </c>
      <c r="AE267" s="14" t="s">
        <v>176</v>
      </c>
      <c r="AF267" s="52">
        <v>1</v>
      </c>
    </row>
    <row r="268" spans="1:32" s="26" customFormat="1" ht="17.25" customHeight="1">
      <c r="A268" s="180">
        <v>13349</v>
      </c>
      <c r="B268" s="168" t="s">
        <v>139</v>
      </c>
      <c r="C268" s="176" t="s">
        <v>172</v>
      </c>
      <c r="D268" s="177" t="s">
        <v>153</v>
      </c>
      <c r="E268" s="68">
        <v>60</v>
      </c>
      <c r="F268" s="99" t="s">
        <v>339</v>
      </c>
      <c r="G268" s="99" t="s">
        <v>340</v>
      </c>
      <c r="H268" s="179" t="s">
        <v>478</v>
      </c>
      <c r="I268" s="118">
        <v>36</v>
      </c>
      <c r="J268" s="89">
        <v>5</v>
      </c>
      <c r="K268" s="4">
        <v>0</v>
      </c>
      <c r="L268" s="4">
        <v>0</v>
      </c>
      <c r="M268" s="141">
        <v>0</v>
      </c>
      <c r="N268" s="63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14" t="s">
        <v>176</v>
      </c>
      <c r="U268" s="14"/>
      <c r="V268" s="6"/>
      <c r="W268" s="51" t="s">
        <v>28</v>
      </c>
      <c r="X268" s="51" t="s">
        <v>28</v>
      </c>
      <c r="Y268" s="51" t="s">
        <v>28</v>
      </c>
      <c r="Z268" s="51" t="s">
        <v>28</v>
      </c>
      <c r="AA268" s="51" t="s">
        <v>135</v>
      </c>
      <c r="AB268" s="62"/>
      <c r="AC268" s="14" t="s">
        <v>176</v>
      </c>
      <c r="AD268" s="14" t="s">
        <v>176</v>
      </c>
      <c r="AE268" s="14" t="s">
        <v>176</v>
      </c>
      <c r="AF268" s="52">
        <v>1</v>
      </c>
    </row>
    <row r="269" spans="1:32" s="26" customFormat="1" ht="17.25" customHeight="1">
      <c r="A269" s="180">
        <v>16182</v>
      </c>
      <c r="B269" s="168" t="s">
        <v>139</v>
      </c>
      <c r="C269" s="176" t="s">
        <v>139</v>
      </c>
      <c r="D269" s="177" t="s">
        <v>153</v>
      </c>
      <c r="E269" s="68">
        <v>60</v>
      </c>
      <c r="F269" s="99" t="s">
        <v>339</v>
      </c>
      <c r="G269" s="99" t="s">
        <v>340</v>
      </c>
      <c r="H269" s="179" t="s">
        <v>343</v>
      </c>
      <c r="I269" s="118">
        <v>17</v>
      </c>
      <c r="J269" s="89">
        <v>5</v>
      </c>
      <c r="K269" s="4">
        <v>0</v>
      </c>
      <c r="L269" s="4">
        <v>0</v>
      </c>
      <c r="M269" s="141">
        <v>0</v>
      </c>
      <c r="N269" s="63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14" t="s">
        <v>176</v>
      </c>
      <c r="U269" s="14"/>
      <c r="V269" s="6"/>
      <c r="W269" s="51" t="s">
        <v>28</v>
      </c>
      <c r="X269" s="51" t="s">
        <v>28</v>
      </c>
      <c r="Y269" s="51" t="s">
        <v>28</v>
      </c>
      <c r="Z269" s="51" t="s">
        <v>28</v>
      </c>
      <c r="AA269" s="51" t="s">
        <v>135</v>
      </c>
      <c r="AB269" s="62"/>
      <c r="AC269" s="14" t="s">
        <v>176</v>
      </c>
      <c r="AD269" s="14" t="s">
        <v>176</v>
      </c>
      <c r="AE269" s="14" t="s">
        <v>176</v>
      </c>
      <c r="AF269" s="52">
        <v>1</v>
      </c>
    </row>
    <row r="270" spans="1:32" s="26" customFormat="1" ht="17.25" customHeight="1">
      <c r="A270" s="180">
        <v>1087</v>
      </c>
      <c r="B270" s="168" t="s">
        <v>139</v>
      </c>
      <c r="C270" s="176" t="s">
        <v>172</v>
      </c>
      <c r="D270" s="177" t="s">
        <v>153</v>
      </c>
      <c r="E270" s="68">
        <v>61</v>
      </c>
      <c r="F270" s="99" t="s">
        <v>385</v>
      </c>
      <c r="G270" s="99" t="s">
        <v>386</v>
      </c>
      <c r="H270" s="179" t="s">
        <v>387</v>
      </c>
      <c r="I270" s="118">
        <v>132</v>
      </c>
      <c r="J270" s="89">
        <v>7</v>
      </c>
      <c r="K270" s="4">
        <v>0</v>
      </c>
      <c r="L270" s="4">
        <v>0</v>
      </c>
      <c r="M270" s="141">
        <v>0</v>
      </c>
      <c r="N270" s="63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14" t="s">
        <v>176</v>
      </c>
      <c r="U270" s="14"/>
      <c r="V270" s="6"/>
      <c r="W270" s="51" t="s">
        <v>28</v>
      </c>
      <c r="X270" s="51" t="s">
        <v>28</v>
      </c>
      <c r="Y270" s="51" t="s">
        <v>28</v>
      </c>
      <c r="Z270" s="51" t="s">
        <v>28</v>
      </c>
      <c r="AA270" s="51" t="s">
        <v>135</v>
      </c>
      <c r="AB270" s="62"/>
      <c r="AC270" s="14" t="s">
        <v>176</v>
      </c>
      <c r="AD270" s="14" t="s">
        <v>176</v>
      </c>
      <c r="AE270" s="14" t="s">
        <v>176</v>
      </c>
      <c r="AF270" s="52">
        <v>0</v>
      </c>
    </row>
    <row r="271" spans="1:32" s="26" customFormat="1" ht="17.25" customHeight="1">
      <c r="A271" s="180">
        <v>3331</v>
      </c>
      <c r="B271" s="168" t="s">
        <v>196</v>
      </c>
      <c r="C271" s="176" t="s">
        <v>172</v>
      </c>
      <c r="D271" s="177" t="s">
        <v>153</v>
      </c>
      <c r="E271" s="68">
        <v>61</v>
      </c>
      <c r="F271" s="99" t="s">
        <v>385</v>
      </c>
      <c r="G271" s="99" t="s">
        <v>386</v>
      </c>
      <c r="H271" s="179" t="s">
        <v>32</v>
      </c>
      <c r="I271" s="118">
        <v>43</v>
      </c>
      <c r="J271" s="89">
        <v>5</v>
      </c>
      <c r="K271" s="4">
        <v>0</v>
      </c>
      <c r="L271" s="4">
        <v>0</v>
      </c>
      <c r="M271" s="141">
        <v>0</v>
      </c>
      <c r="N271" s="63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14" t="s">
        <v>176</v>
      </c>
      <c r="U271" s="14"/>
      <c r="V271" s="6"/>
      <c r="W271" s="51" t="s">
        <v>28</v>
      </c>
      <c r="X271" s="51" t="s">
        <v>28</v>
      </c>
      <c r="Y271" s="51" t="s">
        <v>28</v>
      </c>
      <c r="Z271" s="51" t="s">
        <v>28</v>
      </c>
      <c r="AA271" s="51" t="s">
        <v>135</v>
      </c>
      <c r="AB271" s="62"/>
      <c r="AC271" s="14" t="s">
        <v>176</v>
      </c>
      <c r="AD271" s="14" t="s">
        <v>176</v>
      </c>
      <c r="AE271" s="14" t="s">
        <v>176</v>
      </c>
      <c r="AF271" s="52">
        <v>0</v>
      </c>
    </row>
    <row r="272" spans="1:32" s="26" customFormat="1" ht="17.25" customHeight="1">
      <c r="A272" s="180">
        <v>8030</v>
      </c>
      <c r="B272" s="168" t="s">
        <v>139</v>
      </c>
      <c r="C272" s="176" t="s">
        <v>172</v>
      </c>
      <c r="D272" s="177" t="s">
        <v>153</v>
      </c>
      <c r="E272" s="68">
        <v>61</v>
      </c>
      <c r="F272" s="99" t="s">
        <v>385</v>
      </c>
      <c r="G272" s="99" t="s">
        <v>386</v>
      </c>
      <c r="H272" s="179" t="s">
        <v>183</v>
      </c>
      <c r="I272" s="118">
        <v>41</v>
      </c>
      <c r="J272" s="89">
        <v>5</v>
      </c>
      <c r="K272" s="4">
        <v>0</v>
      </c>
      <c r="L272" s="4">
        <v>0</v>
      </c>
      <c r="M272" s="141">
        <v>0</v>
      </c>
      <c r="N272" s="63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14" t="s">
        <v>176</v>
      </c>
      <c r="U272" s="14"/>
      <c r="V272" s="6"/>
      <c r="W272" s="51" t="s">
        <v>28</v>
      </c>
      <c r="X272" s="51" t="s">
        <v>28</v>
      </c>
      <c r="Y272" s="51" t="s">
        <v>28</v>
      </c>
      <c r="Z272" s="51" t="s">
        <v>28</v>
      </c>
      <c r="AA272" s="51" t="s">
        <v>135</v>
      </c>
      <c r="AB272" s="62"/>
      <c r="AC272" s="14" t="s">
        <v>176</v>
      </c>
      <c r="AD272" s="14" t="s">
        <v>176</v>
      </c>
      <c r="AE272" s="14" t="s">
        <v>176</v>
      </c>
      <c r="AF272" s="52">
        <v>0</v>
      </c>
    </row>
    <row r="273" spans="1:32" s="26" customFormat="1" ht="17.25" customHeight="1">
      <c r="A273" s="180">
        <v>9692</v>
      </c>
      <c r="B273" s="168" t="s">
        <v>139</v>
      </c>
      <c r="C273" s="176" t="s">
        <v>172</v>
      </c>
      <c r="D273" s="177" t="s">
        <v>153</v>
      </c>
      <c r="E273" s="68">
        <v>61</v>
      </c>
      <c r="F273" s="99" t="s">
        <v>385</v>
      </c>
      <c r="G273" s="99" t="s">
        <v>386</v>
      </c>
      <c r="H273" s="179" t="s">
        <v>32</v>
      </c>
      <c r="I273" s="118">
        <v>123</v>
      </c>
      <c r="J273" s="89">
        <v>7</v>
      </c>
      <c r="K273" s="4">
        <v>0</v>
      </c>
      <c r="L273" s="4">
        <v>0</v>
      </c>
      <c r="M273" s="141">
        <v>0</v>
      </c>
      <c r="N273" s="63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14" t="s">
        <v>176</v>
      </c>
      <c r="U273" s="14"/>
      <c r="V273" s="6"/>
      <c r="W273" s="51" t="s">
        <v>28</v>
      </c>
      <c r="X273" s="51" t="s">
        <v>28</v>
      </c>
      <c r="Y273" s="51" t="s">
        <v>28</v>
      </c>
      <c r="Z273" s="51" t="s">
        <v>28</v>
      </c>
      <c r="AA273" s="51" t="s">
        <v>135</v>
      </c>
      <c r="AB273" s="62"/>
      <c r="AC273" s="14" t="s">
        <v>176</v>
      </c>
      <c r="AD273" s="14" t="s">
        <v>176</v>
      </c>
      <c r="AE273" s="14" t="s">
        <v>176</v>
      </c>
      <c r="AF273" s="52">
        <v>0</v>
      </c>
    </row>
    <row r="274" spans="1:32" s="26" customFormat="1" ht="17.25" customHeight="1">
      <c r="A274" s="180">
        <v>10269</v>
      </c>
      <c r="B274" s="168" t="s">
        <v>196</v>
      </c>
      <c r="C274" s="176" t="s">
        <v>172</v>
      </c>
      <c r="D274" s="177" t="s">
        <v>153</v>
      </c>
      <c r="E274" s="68">
        <v>61</v>
      </c>
      <c r="F274" s="99" t="s">
        <v>385</v>
      </c>
      <c r="G274" s="99" t="s">
        <v>386</v>
      </c>
      <c r="H274" s="179" t="s">
        <v>388</v>
      </c>
      <c r="I274" s="118">
        <v>3</v>
      </c>
      <c r="J274" s="89">
        <v>5</v>
      </c>
      <c r="K274" s="4">
        <v>0</v>
      </c>
      <c r="L274" s="4">
        <v>0</v>
      </c>
      <c r="M274" s="141">
        <v>0</v>
      </c>
      <c r="N274" s="63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14" t="s">
        <v>176</v>
      </c>
      <c r="U274" s="14"/>
      <c r="V274" s="6"/>
      <c r="W274" s="51" t="s">
        <v>28</v>
      </c>
      <c r="X274" s="51" t="s">
        <v>28</v>
      </c>
      <c r="Y274" s="51" t="s">
        <v>28</v>
      </c>
      <c r="Z274" s="51" t="s">
        <v>28</v>
      </c>
      <c r="AA274" s="51" t="s">
        <v>135</v>
      </c>
      <c r="AB274" s="62"/>
      <c r="AC274" s="14" t="s">
        <v>176</v>
      </c>
      <c r="AD274" s="14" t="s">
        <v>176</v>
      </c>
      <c r="AE274" s="14" t="s">
        <v>176</v>
      </c>
      <c r="AF274" s="52">
        <v>0</v>
      </c>
    </row>
    <row r="275" spans="1:32" s="26" customFormat="1" ht="17.25" customHeight="1">
      <c r="A275" s="180">
        <v>12068</v>
      </c>
      <c r="B275" s="168" t="s">
        <v>139</v>
      </c>
      <c r="C275" s="176" t="s">
        <v>172</v>
      </c>
      <c r="D275" s="177" t="s">
        <v>153</v>
      </c>
      <c r="E275" s="68">
        <v>61</v>
      </c>
      <c r="F275" s="99" t="s">
        <v>385</v>
      </c>
      <c r="G275" s="99" t="s">
        <v>386</v>
      </c>
      <c r="H275" s="179" t="s">
        <v>32</v>
      </c>
      <c r="I275" s="118">
        <v>46</v>
      </c>
      <c r="J275" s="89">
        <v>5</v>
      </c>
      <c r="K275" s="4">
        <v>0</v>
      </c>
      <c r="L275" s="4">
        <v>0</v>
      </c>
      <c r="M275" s="141">
        <v>0</v>
      </c>
      <c r="N275" s="63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14" t="s">
        <v>176</v>
      </c>
      <c r="U275" s="14"/>
      <c r="V275" s="6"/>
      <c r="W275" s="51" t="s">
        <v>28</v>
      </c>
      <c r="X275" s="51" t="s">
        <v>28</v>
      </c>
      <c r="Y275" s="51" t="s">
        <v>28</v>
      </c>
      <c r="Z275" s="51" t="s">
        <v>28</v>
      </c>
      <c r="AA275" s="51" t="s">
        <v>135</v>
      </c>
      <c r="AB275" s="62"/>
      <c r="AC275" s="14" t="s">
        <v>176</v>
      </c>
      <c r="AD275" s="14" t="s">
        <v>176</v>
      </c>
      <c r="AE275" s="14" t="s">
        <v>176</v>
      </c>
      <c r="AF275" s="52">
        <v>0</v>
      </c>
    </row>
    <row r="276" spans="1:32" s="26" customFormat="1" ht="17.25" customHeight="1">
      <c r="A276" s="180">
        <v>15228</v>
      </c>
      <c r="B276" s="168" t="s">
        <v>139</v>
      </c>
      <c r="C276" s="176" t="s">
        <v>172</v>
      </c>
      <c r="D276" s="177" t="s">
        <v>153</v>
      </c>
      <c r="E276" s="68">
        <v>61</v>
      </c>
      <c r="F276" s="99" t="s">
        <v>385</v>
      </c>
      <c r="G276" s="99" t="s">
        <v>386</v>
      </c>
      <c r="H276" s="179" t="s">
        <v>194</v>
      </c>
      <c r="I276" s="118">
        <v>29</v>
      </c>
      <c r="J276" s="89">
        <v>5</v>
      </c>
      <c r="K276" s="4">
        <v>0</v>
      </c>
      <c r="L276" s="4">
        <v>0</v>
      </c>
      <c r="M276" s="141">
        <v>0</v>
      </c>
      <c r="N276" s="63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14" t="s">
        <v>176</v>
      </c>
      <c r="U276" s="14"/>
      <c r="V276" s="6"/>
      <c r="W276" s="51" t="s">
        <v>28</v>
      </c>
      <c r="X276" s="51" t="s">
        <v>28</v>
      </c>
      <c r="Y276" s="51" t="s">
        <v>28</v>
      </c>
      <c r="Z276" s="51" t="s">
        <v>28</v>
      </c>
      <c r="AA276" s="51" t="s">
        <v>135</v>
      </c>
      <c r="AB276" s="62"/>
      <c r="AC276" s="14" t="s">
        <v>176</v>
      </c>
      <c r="AD276" s="14" t="s">
        <v>176</v>
      </c>
      <c r="AE276" s="14" t="s">
        <v>176</v>
      </c>
      <c r="AF276" s="52">
        <v>0</v>
      </c>
    </row>
    <row r="277" spans="1:32" s="26" customFormat="1" ht="17.25" customHeight="1">
      <c r="A277" s="180">
        <v>15615</v>
      </c>
      <c r="B277" s="168" t="s">
        <v>139</v>
      </c>
      <c r="C277" s="176" t="s">
        <v>139</v>
      </c>
      <c r="D277" s="177" t="s">
        <v>153</v>
      </c>
      <c r="E277" s="68">
        <v>61</v>
      </c>
      <c r="F277" s="99" t="s">
        <v>385</v>
      </c>
      <c r="G277" s="99" t="s">
        <v>386</v>
      </c>
      <c r="H277" s="179" t="s">
        <v>178</v>
      </c>
      <c r="I277" s="118">
        <v>32</v>
      </c>
      <c r="J277" s="89">
        <v>5</v>
      </c>
      <c r="K277" s="4">
        <v>0</v>
      </c>
      <c r="L277" s="4">
        <v>0</v>
      </c>
      <c r="M277" s="141">
        <v>0</v>
      </c>
      <c r="N277" s="63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14" t="s">
        <v>176</v>
      </c>
      <c r="U277" s="14"/>
      <c r="V277" s="6"/>
      <c r="W277" s="51" t="s">
        <v>28</v>
      </c>
      <c r="X277" s="51" t="s">
        <v>28</v>
      </c>
      <c r="Y277" s="51" t="s">
        <v>28</v>
      </c>
      <c r="Z277" s="51" t="s">
        <v>28</v>
      </c>
      <c r="AA277" s="51" t="s">
        <v>135</v>
      </c>
      <c r="AB277" s="62"/>
      <c r="AC277" s="14" t="s">
        <v>176</v>
      </c>
      <c r="AD277" s="14" t="s">
        <v>176</v>
      </c>
      <c r="AE277" s="14" t="s">
        <v>176</v>
      </c>
      <c r="AF277" s="52">
        <v>1</v>
      </c>
    </row>
    <row r="278" spans="1:32" s="26" customFormat="1" ht="17.25" customHeight="1">
      <c r="A278" s="180">
        <v>2982</v>
      </c>
      <c r="B278" s="168" t="s">
        <v>139</v>
      </c>
      <c r="C278" s="176" t="s">
        <v>172</v>
      </c>
      <c r="D278" s="177" t="s">
        <v>153</v>
      </c>
      <c r="E278" s="68">
        <v>62</v>
      </c>
      <c r="F278" s="99" t="s">
        <v>237</v>
      </c>
      <c r="G278" s="99" t="s">
        <v>238</v>
      </c>
      <c r="H278" s="179" t="s">
        <v>180</v>
      </c>
      <c r="I278" s="118">
        <v>35</v>
      </c>
      <c r="J278" s="89">
        <v>5</v>
      </c>
      <c r="K278" s="4">
        <v>0</v>
      </c>
      <c r="L278" s="4">
        <v>0</v>
      </c>
      <c r="M278" s="141">
        <v>0</v>
      </c>
      <c r="N278" s="63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14" t="s">
        <v>176</v>
      </c>
      <c r="U278" s="14"/>
      <c r="V278" s="6"/>
      <c r="W278" s="51" t="s">
        <v>28</v>
      </c>
      <c r="X278" s="51" t="s">
        <v>28</v>
      </c>
      <c r="Y278" s="51" t="s">
        <v>28</v>
      </c>
      <c r="Z278" s="51" t="s">
        <v>28</v>
      </c>
      <c r="AA278" s="51" t="s">
        <v>135</v>
      </c>
      <c r="AB278" s="62"/>
      <c r="AC278" s="14" t="s">
        <v>176</v>
      </c>
      <c r="AD278" s="14" t="s">
        <v>106</v>
      </c>
      <c r="AE278" s="14" t="s">
        <v>176</v>
      </c>
      <c r="AF278" s="52">
        <v>0</v>
      </c>
    </row>
    <row r="279" spans="1:32" s="26" customFormat="1" ht="17.25" customHeight="1">
      <c r="A279" s="180">
        <v>3014</v>
      </c>
      <c r="B279" s="168" t="s">
        <v>139</v>
      </c>
      <c r="C279" s="176" t="s">
        <v>172</v>
      </c>
      <c r="D279" s="177" t="s">
        <v>153</v>
      </c>
      <c r="E279" s="68">
        <v>62</v>
      </c>
      <c r="F279" s="99" t="s">
        <v>237</v>
      </c>
      <c r="G279" s="99" t="s">
        <v>238</v>
      </c>
      <c r="H279" s="179" t="s">
        <v>239</v>
      </c>
      <c r="I279" s="118">
        <v>122</v>
      </c>
      <c r="J279" s="89">
        <v>7</v>
      </c>
      <c r="K279" s="4">
        <v>0</v>
      </c>
      <c r="L279" s="4">
        <v>0</v>
      </c>
      <c r="M279" s="141">
        <v>0</v>
      </c>
      <c r="N279" s="63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14" t="s">
        <v>176</v>
      </c>
      <c r="U279" s="14"/>
      <c r="V279" s="6"/>
      <c r="W279" s="51" t="s">
        <v>28</v>
      </c>
      <c r="X279" s="51" t="s">
        <v>28</v>
      </c>
      <c r="Y279" s="51" t="s">
        <v>28</v>
      </c>
      <c r="Z279" s="51" t="s">
        <v>28</v>
      </c>
      <c r="AA279" s="51" t="s">
        <v>135</v>
      </c>
      <c r="AB279" s="62"/>
      <c r="AC279" s="14" t="s">
        <v>176</v>
      </c>
      <c r="AD279" s="14" t="s">
        <v>176</v>
      </c>
      <c r="AE279" s="14" t="s">
        <v>176</v>
      </c>
      <c r="AF279" s="52">
        <v>0</v>
      </c>
    </row>
    <row r="280" spans="1:32" s="26" customFormat="1" ht="17.25" customHeight="1">
      <c r="A280" s="180">
        <v>3150</v>
      </c>
      <c r="B280" s="168" t="s">
        <v>139</v>
      </c>
      <c r="C280" s="176" t="s">
        <v>172</v>
      </c>
      <c r="D280" s="177" t="s">
        <v>153</v>
      </c>
      <c r="E280" s="68">
        <v>62</v>
      </c>
      <c r="F280" s="99" t="s">
        <v>237</v>
      </c>
      <c r="G280" s="99" t="s">
        <v>238</v>
      </c>
      <c r="H280" s="179" t="s">
        <v>181</v>
      </c>
      <c r="I280" s="118">
        <v>130</v>
      </c>
      <c r="J280" s="89">
        <v>7</v>
      </c>
      <c r="K280" s="4">
        <v>0</v>
      </c>
      <c r="L280" s="4">
        <v>0</v>
      </c>
      <c r="M280" s="141">
        <v>0</v>
      </c>
      <c r="N280" s="63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14" t="s">
        <v>176</v>
      </c>
      <c r="U280" s="14"/>
      <c r="V280" s="6"/>
      <c r="W280" s="51" t="s">
        <v>28</v>
      </c>
      <c r="X280" s="51" t="s">
        <v>28</v>
      </c>
      <c r="Y280" s="51" t="s">
        <v>28</v>
      </c>
      <c r="Z280" s="51" t="s">
        <v>28</v>
      </c>
      <c r="AA280" s="51" t="s">
        <v>135</v>
      </c>
      <c r="AB280" s="62"/>
      <c r="AC280" s="14" t="s">
        <v>176</v>
      </c>
      <c r="AD280" s="14" t="s">
        <v>176</v>
      </c>
      <c r="AE280" s="14" t="s">
        <v>176</v>
      </c>
      <c r="AF280" s="52">
        <v>0</v>
      </c>
    </row>
    <row r="281" spans="1:32" s="26" customFormat="1" ht="17.25" customHeight="1">
      <c r="A281" s="180">
        <v>4023</v>
      </c>
      <c r="B281" s="168" t="s">
        <v>139</v>
      </c>
      <c r="C281" s="176" t="s">
        <v>172</v>
      </c>
      <c r="D281" s="177" t="s">
        <v>153</v>
      </c>
      <c r="E281" s="68">
        <v>62</v>
      </c>
      <c r="F281" s="99" t="s">
        <v>237</v>
      </c>
      <c r="G281" s="99" t="s">
        <v>238</v>
      </c>
      <c r="H281" s="179" t="s">
        <v>240</v>
      </c>
      <c r="I281" s="118">
        <v>63</v>
      </c>
      <c r="J281" s="89">
        <v>5</v>
      </c>
      <c r="K281" s="4">
        <v>0</v>
      </c>
      <c r="L281" s="4">
        <v>0</v>
      </c>
      <c r="M281" s="141">
        <v>0</v>
      </c>
      <c r="N281" s="63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14" t="s">
        <v>176</v>
      </c>
      <c r="U281" s="14"/>
      <c r="V281" s="6"/>
      <c r="W281" s="51" t="s">
        <v>28</v>
      </c>
      <c r="X281" s="51" t="s">
        <v>28</v>
      </c>
      <c r="Y281" s="51" t="s">
        <v>28</v>
      </c>
      <c r="Z281" s="51" t="s">
        <v>28</v>
      </c>
      <c r="AA281" s="51" t="s">
        <v>135</v>
      </c>
      <c r="AB281" s="62"/>
      <c r="AC281" s="14" t="s">
        <v>176</v>
      </c>
      <c r="AD281" s="14" t="s">
        <v>176</v>
      </c>
      <c r="AE281" s="14" t="s">
        <v>176</v>
      </c>
      <c r="AF281" s="52">
        <v>0</v>
      </c>
    </row>
    <row r="282" spans="1:32" s="26" customFormat="1" ht="17.25" customHeight="1">
      <c r="A282" s="180">
        <v>5022</v>
      </c>
      <c r="B282" s="168" t="s">
        <v>139</v>
      </c>
      <c r="C282" s="176" t="s">
        <v>172</v>
      </c>
      <c r="D282" s="177" t="s">
        <v>153</v>
      </c>
      <c r="E282" s="68">
        <v>62</v>
      </c>
      <c r="F282" s="99" t="s">
        <v>237</v>
      </c>
      <c r="G282" s="99" t="s">
        <v>238</v>
      </c>
      <c r="H282" s="179" t="s">
        <v>34</v>
      </c>
      <c r="I282" s="118">
        <v>78</v>
      </c>
      <c r="J282" s="89">
        <v>5</v>
      </c>
      <c r="K282" s="4">
        <v>0</v>
      </c>
      <c r="L282" s="4">
        <v>0</v>
      </c>
      <c r="M282" s="141">
        <v>0</v>
      </c>
      <c r="N282" s="63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14" t="s">
        <v>176</v>
      </c>
      <c r="U282" s="14"/>
      <c r="V282" s="6"/>
      <c r="W282" s="51" t="s">
        <v>28</v>
      </c>
      <c r="X282" s="51" t="s">
        <v>28</v>
      </c>
      <c r="Y282" s="51" t="s">
        <v>28</v>
      </c>
      <c r="Z282" s="51" t="s">
        <v>28</v>
      </c>
      <c r="AA282" s="51" t="s">
        <v>135</v>
      </c>
      <c r="AB282" s="62"/>
      <c r="AC282" s="14" t="s">
        <v>176</v>
      </c>
      <c r="AD282" s="14" t="s">
        <v>176</v>
      </c>
      <c r="AE282" s="14" t="s">
        <v>176</v>
      </c>
      <c r="AF282" s="52">
        <v>0</v>
      </c>
    </row>
    <row r="283" spans="1:32" s="26" customFormat="1" ht="17.25" customHeight="1">
      <c r="A283" s="180">
        <v>7084</v>
      </c>
      <c r="B283" s="168" t="s">
        <v>139</v>
      </c>
      <c r="C283" s="176" t="s">
        <v>172</v>
      </c>
      <c r="D283" s="177" t="s">
        <v>153</v>
      </c>
      <c r="E283" s="68">
        <v>62</v>
      </c>
      <c r="F283" s="99" t="s">
        <v>237</v>
      </c>
      <c r="G283" s="99" t="s">
        <v>238</v>
      </c>
      <c r="H283" s="179" t="s">
        <v>177</v>
      </c>
      <c r="I283" s="118">
        <v>20</v>
      </c>
      <c r="J283" s="89">
        <v>5</v>
      </c>
      <c r="K283" s="4">
        <v>0</v>
      </c>
      <c r="L283" s="4">
        <v>0</v>
      </c>
      <c r="M283" s="141">
        <v>0</v>
      </c>
      <c r="N283" s="63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14" t="s">
        <v>176</v>
      </c>
      <c r="U283" s="14"/>
      <c r="V283" s="6"/>
      <c r="W283" s="51" t="s">
        <v>28</v>
      </c>
      <c r="X283" s="51" t="s">
        <v>28</v>
      </c>
      <c r="Y283" s="51" t="s">
        <v>28</v>
      </c>
      <c r="Z283" s="51" t="s">
        <v>28</v>
      </c>
      <c r="AA283" s="51" t="s">
        <v>135</v>
      </c>
      <c r="AB283" s="62"/>
      <c r="AC283" s="14" t="s">
        <v>176</v>
      </c>
      <c r="AD283" s="14" t="s">
        <v>176</v>
      </c>
      <c r="AE283" s="14" t="s">
        <v>176</v>
      </c>
      <c r="AF283" s="52">
        <v>0</v>
      </c>
    </row>
    <row r="284" spans="1:32" s="26" customFormat="1" ht="17.25" customHeight="1">
      <c r="A284" s="180">
        <v>8032</v>
      </c>
      <c r="B284" s="168" t="s">
        <v>139</v>
      </c>
      <c r="C284" s="176" t="s">
        <v>172</v>
      </c>
      <c r="D284" s="177" t="s">
        <v>153</v>
      </c>
      <c r="E284" s="68">
        <v>62</v>
      </c>
      <c r="F284" s="99" t="s">
        <v>237</v>
      </c>
      <c r="G284" s="99" t="s">
        <v>238</v>
      </c>
      <c r="H284" s="179" t="s">
        <v>184</v>
      </c>
      <c r="I284" s="118">
        <v>23</v>
      </c>
      <c r="J284" s="89">
        <v>5</v>
      </c>
      <c r="K284" s="4">
        <v>0</v>
      </c>
      <c r="L284" s="4">
        <v>0</v>
      </c>
      <c r="M284" s="141">
        <v>0</v>
      </c>
      <c r="N284" s="63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14" t="s">
        <v>176</v>
      </c>
      <c r="U284" s="14"/>
      <c r="V284" s="6"/>
      <c r="W284" s="51" t="s">
        <v>28</v>
      </c>
      <c r="X284" s="51" t="s">
        <v>28</v>
      </c>
      <c r="Y284" s="51" t="s">
        <v>28</v>
      </c>
      <c r="Z284" s="51" t="s">
        <v>28</v>
      </c>
      <c r="AA284" s="51" t="s">
        <v>135</v>
      </c>
      <c r="AB284" s="62"/>
      <c r="AC284" s="14" t="s">
        <v>176</v>
      </c>
      <c r="AD284" s="14" t="s">
        <v>176</v>
      </c>
      <c r="AE284" s="14" t="s">
        <v>176</v>
      </c>
      <c r="AF284" s="52">
        <v>0</v>
      </c>
    </row>
    <row r="285" spans="1:32" s="26" customFormat="1" ht="17.25" customHeight="1">
      <c r="A285" s="180">
        <v>8323</v>
      </c>
      <c r="B285" s="168" t="s">
        <v>139</v>
      </c>
      <c r="C285" s="176" t="s">
        <v>172</v>
      </c>
      <c r="D285" s="177" t="s">
        <v>153</v>
      </c>
      <c r="E285" s="68">
        <v>62</v>
      </c>
      <c r="F285" s="99" t="s">
        <v>237</v>
      </c>
      <c r="G285" s="99" t="s">
        <v>238</v>
      </c>
      <c r="H285" s="179" t="s">
        <v>185</v>
      </c>
      <c r="I285" s="118">
        <v>40</v>
      </c>
      <c r="J285" s="89">
        <v>5</v>
      </c>
      <c r="K285" s="4">
        <v>0</v>
      </c>
      <c r="L285" s="4">
        <v>0</v>
      </c>
      <c r="M285" s="141">
        <v>0</v>
      </c>
      <c r="N285" s="63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14" t="s">
        <v>176</v>
      </c>
      <c r="U285" s="14"/>
      <c r="V285" s="6"/>
      <c r="W285" s="51" t="s">
        <v>28</v>
      </c>
      <c r="X285" s="51" t="s">
        <v>28</v>
      </c>
      <c r="Y285" s="51" t="s">
        <v>28</v>
      </c>
      <c r="Z285" s="51" t="s">
        <v>28</v>
      </c>
      <c r="AA285" s="51" t="s">
        <v>135</v>
      </c>
      <c r="AB285" s="62"/>
      <c r="AC285" s="14" t="s">
        <v>176</v>
      </c>
      <c r="AD285" s="14" t="s">
        <v>176</v>
      </c>
      <c r="AE285" s="14" t="s">
        <v>176</v>
      </c>
      <c r="AF285" s="52">
        <v>0</v>
      </c>
    </row>
    <row r="286" spans="1:32" s="26" customFormat="1" ht="17.25" customHeight="1">
      <c r="A286" s="180">
        <v>8583</v>
      </c>
      <c r="B286" s="168" t="s">
        <v>139</v>
      </c>
      <c r="C286" s="176" t="s">
        <v>172</v>
      </c>
      <c r="D286" s="177" t="s">
        <v>153</v>
      </c>
      <c r="E286" s="68">
        <v>62</v>
      </c>
      <c r="F286" s="99" t="s">
        <v>237</v>
      </c>
      <c r="G286" s="99" t="s">
        <v>238</v>
      </c>
      <c r="H286" s="179" t="s">
        <v>187</v>
      </c>
      <c r="I286" s="118">
        <v>14</v>
      </c>
      <c r="J286" s="89">
        <v>5</v>
      </c>
      <c r="K286" s="4">
        <v>0</v>
      </c>
      <c r="L286" s="4">
        <v>0</v>
      </c>
      <c r="M286" s="141">
        <v>0</v>
      </c>
      <c r="N286" s="63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14" t="s">
        <v>176</v>
      </c>
      <c r="U286" s="14"/>
      <c r="V286" s="6"/>
      <c r="W286" s="51" t="s">
        <v>28</v>
      </c>
      <c r="X286" s="51" t="s">
        <v>28</v>
      </c>
      <c r="Y286" s="51" t="s">
        <v>28</v>
      </c>
      <c r="Z286" s="51" t="s">
        <v>28</v>
      </c>
      <c r="AA286" s="51" t="s">
        <v>135</v>
      </c>
      <c r="AB286" s="62"/>
      <c r="AC286" s="14" t="s">
        <v>176</v>
      </c>
      <c r="AD286" s="14" t="s">
        <v>176</v>
      </c>
      <c r="AE286" s="14" t="s">
        <v>176</v>
      </c>
      <c r="AF286" s="52">
        <v>0</v>
      </c>
    </row>
    <row r="287" spans="1:32" s="26" customFormat="1" ht="17.25" customHeight="1">
      <c r="A287" s="180">
        <v>8805</v>
      </c>
      <c r="B287" s="168" t="s">
        <v>139</v>
      </c>
      <c r="C287" s="176" t="s">
        <v>172</v>
      </c>
      <c r="D287" s="177" t="s">
        <v>153</v>
      </c>
      <c r="E287" s="68">
        <v>62</v>
      </c>
      <c r="F287" s="99" t="s">
        <v>237</v>
      </c>
      <c r="G287" s="99" t="s">
        <v>238</v>
      </c>
      <c r="H287" s="179" t="s">
        <v>188</v>
      </c>
      <c r="I287" s="118">
        <v>29</v>
      </c>
      <c r="J287" s="89">
        <v>5</v>
      </c>
      <c r="K287" s="4">
        <v>0</v>
      </c>
      <c r="L287" s="4">
        <v>0</v>
      </c>
      <c r="M287" s="141">
        <v>0</v>
      </c>
      <c r="N287" s="63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14" t="s">
        <v>176</v>
      </c>
      <c r="U287" s="14"/>
      <c r="V287" s="6"/>
      <c r="W287" s="51" t="s">
        <v>28</v>
      </c>
      <c r="X287" s="51" t="s">
        <v>28</v>
      </c>
      <c r="Y287" s="51" t="s">
        <v>28</v>
      </c>
      <c r="Z287" s="51" t="s">
        <v>28</v>
      </c>
      <c r="AA287" s="51" t="s">
        <v>135</v>
      </c>
      <c r="AB287" s="62"/>
      <c r="AC287" s="14" t="s">
        <v>176</v>
      </c>
      <c r="AD287" s="14" t="s">
        <v>176</v>
      </c>
      <c r="AE287" s="14" t="s">
        <v>176</v>
      </c>
      <c r="AF287" s="52">
        <v>0</v>
      </c>
    </row>
    <row r="288" spans="1:32" s="26" customFormat="1" ht="17.25" customHeight="1">
      <c r="A288" s="180">
        <v>10902</v>
      </c>
      <c r="B288" s="168" t="s">
        <v>139</v>
      </c>
      <c r="C288" s="176" t="s">
        <v>172</v>
      </c>
      <c r="D288" s="177" t="s">
        <v>153</v>
      </c>
      <c r="E288" s="68">
        <v>62</v>
      </c>
      <c r="F288" s="99" t="s">
        <v>237</v>
      </c>
      <c r="G288" s="99" t="s">
        <v>238</v>
      </c>
      <c r="H288" s="179" t="s">
        <v>241</v>
      </c>
      <c r="I288" s="118">
        <v>12</v>
      </c>
      <c r="J288" s="89">
        <v>5</v>
      </c>
      <c r="K288" s="4">
        <v>0</v>
      </c>
      <c r="L288" s="4">
        <v>0</v>
      </c>
      <c r="M288" s="141">
        <v>0</v>
      </c>
      <c r="N288" s="63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14" t="s">
        <v>176</v>
      </c>
      <c r="U288" s="14"/>
      <c r="V288" s="6"/>
      <c r="W288" s="51" t="s">
        <v>28</v>
      </c>
      <c r="X288" s="51" t="s">
        <v>28</v>
      </c>
      <c r="Y288" s="51" t="s">
        <v>28</v>
      </c>
      <c r="Z288" s="51" t="s">
        <v>28</v>
      </c>
      <c r="AA288" s="51" t="s">
        <v>135</v>
      </c>
      <c r="AB288" s="62"/>
      <c r="AC288" s="14" t="s">
        <v>176</v>
      </c>
      <c r="AD288" s="14" t="s">
        <v>176</v>
      </c>
      <c r="AE288" s="14" t="s">
        <v>176</v>
      </c>
      <c r="AF288" s="52">
        <v>0</v>
      </c>
    </row>
    <row r="289" spans="1:43" s="26" customFormat="1" ht="17.25" customHeight="1">
      <c r="A289" s="180">
        <v>15477</v>
      </c>
      <c r="B289" s="168" t="s">
        <v>139</v>
      </c>
      <c r="C289" s="176" t="s">
        <v>139</v>
      </c>
      <c r="D289" s="177" t="s">
        <v>153</v>
      </c>
      <c r="E289" s="68">
        <v>62</v>
      </c>
      <c r="F289" s="99" t="s">
        <v>237</v>
      </c>
      <c r="G289" s="99" t="s">
        <v>238</v>
      </c>
      <c r="H289" s="179" t="s">
        <v>33</v>
      </c>
      <c r="I289" s="118">
        <v>28</v>
      </c>
      <c r="J289" s="89">
        <v>5</v>
      </c>
      <c r="K289" s="4">
        <v>0</v>
      </c>
      <c r="L289" s="4">
        <v>0</v>
      </c>
      <c r="M289" s="141">
        <v>0</v>
      </c>
      <c r="N289" s="63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14" t="s">
        <v>176</v>
      </c>
      <c r="U289" s="14"/>
      <c r="V289" s="6"/>
      <c r="W289" s="51" t="s">
        <v>28</v>
      </c>
      <c r="X289" s="51" t="s">
        <v>28</v>
      </c>
      <c r="Y289" s="51" t="s">
        <v>28</v>
      </c>
      <c r="Z289" s="51" t="s">
        <v>28</v>
      </c>
      <c r="AA289" s="51" t="s">
        <v>135</v>
      </c>
      <c r="AB289" s="62"/>
      <c r="AC289" s="14" t="s">
        <v>176</v>
      </c>
      <c r="AD289" s="14" t="s">
        <v>176</v>
      </c>
      <c r="AE289" s="14" t="s">
        <v>176</v>
      </c>
      <c r="AF289" s="52">
        <v>0</v>
      </c>
    </row>
    <row r="290" spans="1:43" s="26" customFormat="1" ht="17.25" customHeight="1">
      <c r="A290" s="180">
        <v>1988</v>
      </c>
      <c r="B290" s="168" t="s">
        <v>139</v>
      </c>
      <c r="C290" s="176" t="s">
        <v>172</v>
      </c>
      <c r="D290" s="177" t="s">
        <v>153</v>
      </c>
      <c r="E290" s="68">
        <v>63</v>
      </c>
      <c r="F290" s="99" t="s">
        <v>389</v>
      </c>
      <c r="G290" s="99" t="s">
        <v>390</v>
      </c>
      <c r="H290" s="179" t="s">
        <v>179</v>
      </c>
      <c r="I290" s="118">
        <v>19</v>
      </c>
      <c r="J290" s="89">
        <v>5</v>
      </c>
      <c r="K290" s="4">
        <v>0</v>
      </c>
      <c r="L290" s="4">
        <v>0</v>
      </c>
      <c r="M290" s="141">
        <v>0</v>
      </c>
      <c r="N290" s="63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14" t="s">
        <v>176</v>
      </c>
      <c r="U290" s="14"/>
      <c r="V290" s="6"/>
      <c r="W290" s="51" t="s">
        <v>28</v>
      </c>
      <c r="X290" s="51" t="s">
        <v>28</v>
      </c>
      <c r="Y290" s="51" t="s">
        <v>28</v>
      </c>
      <c r="Z290" s="51" t="s">
        <v>28</v>
      </c>
      <c r="AA290" s="51" t="s">
        <v>135</v>
      </c>
      <c r="AB290" s="62"/>
      <c r="AC290" s="14" t="s">
        <v>176</v>
      </c>
      <c r="AD290" s="14" t="s">
        <v>176</v>
      </c>
      <c r="AE290" s="14" t="s">
        <v>176</v>
      </c>
      <c r="AF290" s="52">
        <v>0</v>
      </c>
    </row>
    <row r="291" spans="1:43" s="26" customFormat="1" ht="17.25" customHeight="1">
      <c r="A291" s="180">
        <v>6324</v>
      </c>
      <c r="B291" s="168" t="s">
        <v>196</v>
      </c>
      <c r="C291" s="176" t="s">
        <v>172</v>
      </c>
      <c r="D291" s="177" t="s">
        <v>153</v>
      </c>
      <c r="E291" s="68">
        <v>63</v>
      </c>
      <c r="F291" s="99" t="s">
        <v>389</v>
      </c>
      <c r="G291" s="99" t="s">
        <v>390</v>
      </c>
      <c r="H291" s="179" t="s">
        <v>210</v>
      </c>
      <c r="I291" s="118">
        <v>23</v>
      </c>
      <c r="J291" s="89">
        <v>5</v>
      </c>
      <c r="K291" s="4">
        <v>0</v>
      </c>
      <c r="L291" s="4">
        <v>0</v>
      </c>
      <c r="M291" s="141">
        <v>0</v>
      </c>
      <c r="N291" s="63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14" t="s">
        <v>176</v>
      </c>
      <c r="U291" s="14"/>
      <c r="V291" s="6"/>
      <c r="W291" s="51" t="s">
        <v>28</v>
      </c>
      <c r="X291" s="51" t="s">
        <v>28</v>
      </c>
      <c r="Y291" s="51" t="s">
        <v>28</v>
      </c>
      <c r="Z291" s="51" t="s">
        <v>28</v>
      </c>
      <c r="AA291" s="51" t="s">
        <v>135</v>
      </c>
      <c r="AB291" s="62"/>
      <c r="AC291" s="14" t="s">
        <v>176</v>
      </c>
      <c r="AD291" s="14" t="s">
        <v>176</v>
      </c>
      <c r="AE291" s="14" t="s">
        <v>176</v>
      </c>
      <c r="AF291" s="52">
        <v>0</v>
      </c>
    </row>
    <row r="292" spans="1:43" s="26" customFormat="1" ht="17.25" customHeight="1">
      <c r="A292" s="180">
        <v>10185</v>
      </c>
      <c r="B292" s="168" t="s">
        <v>139</v>
      </c>
      <c r="C292" s="176" t="s">
        <v>172</v>
      </c>
      <c r="D292" s="177" t="s">
        <v>153</v>
      </c>
      <c r="E292" s="68">
        <v>63</v>
      </c>
      <c r="F292" s="99" t="s">
        <v>389</v>
      </c>
      <c r="G292" s="99" t="s">
        <v>390</v>
      </c>
      <c r="H292" s="179" t="s">
        <v>189</v>
      </c>
      <c r="I292" s="118">
        <v>64</v>
      </c>
      <c r="J292" s="89">
        <v>5</v>
      </c>
      <c r="K292" s="4">
        <v>0</v>
      </c>
      <c r="L292" s="4">
        <v>0</v>
      </c>
      <c r="M292" s="141">
        <v>0</v>
      </c>
      <c r="N292" s="63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14" t="s">
        <v>176</v>
      </c>
      <c r="U292" s="14"/>
      <c r="V292" s="6"/>
      <c r="W292" s="51" t="s">
        <v>28</v>
      </c>
      <c r="X292" s="51" t="s">
        <v>28</v>
      </c>
      <c r="Y292" s="51" t="s">
        <v>28</v>
      </c>
      <c r="Z292" s="51" t="s">
        <v>28</v>
      </c>
      <c r="AA292" s="51" t="s">
        <v>135</v>
      </c>
      <c r="AB292" s="62"/>
      <c r="AC292" s="14" t="s">
        <v>176</v>
      </c>
      <c r="AD292" s="14" t="s">
        <v>176</v>
      </c>
      <c r="AE292" s="14" t="s">
        <v>176</v>
      </c>
      <c r="AF292" s="52">
        <v>0</v>
      </c>
    </row>
    <row r="293" spans="1:43" s="26" customFormat="1" ht="17.25" customHeight="1">
      <c r="A293" s="180">
        <v>10717</v>
      </c>
      <c r="B293" s="168" t="s">
        <v>139</v>
      </c>
      <c r="C293" s="176" t="s">
        <v>172</v>
      </c>
      <c r="D293" s="177" t="s">
        <v>153</v>
      </c>
      <c r="E293" s="68">
        <v>63</v>
      </c>
      <c r="F293" s="99" t="s">
        <v>389</v>
      </c>
      <c r="G293" s="99" t="s">
        <v>390</v>
      </c>
      <c r="H293" s="179" t="s">
        <v>190</v>
      </c>
      <c r="I293" s="118">
        <v>16</v>
      </c>
      <c r="J293" s="89">
        <v>5</v>
      </c>
      <c r="K293" s="4">
        <v>0</v>
      </c>
      <c r="L293" s="4">
        <v>0</v>
      </c>
      <c r="M293" s="141">
        <v>0</v>
      </c>
      <c r="N293" s="63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14" t="s">
        <v>176</v>
      </c>
      <c r="U293" s="14"/>
      <c r="V293" s="6"/>
      <c r="W293" s="51" t="s">
        <v>28</v>
      </c>
      <c r="X293" s="51" t="s">
        <v>28</v>
      </c>
      <c r="Y293" s="51" t="s">
        <v>28</v>
      </c>
      <c r="Z293" s="51" t="s">
        <v>28</v>
      </c>
      <c r="AA293" s="51" t="s">
        <v>135</v>
      </c>
      <c r="AB293" s="62"/>
      <c r="AC293" s="14" t="s">
        <v>176</v>
      </c>
      <c r="AD293" s="14" t="s">
        <v>176</v>
      </c>
      <c r="AE293" s="14" t="s">
        <v>176</v>
      </c>
      <c r="AF293" s="52">
        <v>0</v>
      </c>
    </row>
    <row r="294" spans="1:43" s="26" customFormat="1" ht="17.25" customHeight="1">
      <c r="A294" s="180">
        <v>10824</v>
      </c>
      <c r="B294" s="168" t="s">
        <v>139</v>
      </c>
      <c r="C294" s="176" t="s">
        <v>172</v>
      </c>
      <c r="D294" s="177" t="s">
        <v>153</v>
      </c>
      <c r="E294" s="68">
        <v>63</v>
      </c>
      <c r="F294" s="99" t="s">
        <v>389</v>
      </c>
      <c r="G294" s="99" t="s">
        <v>390</v>
      </c>
      <c r="H294" s="179" t="s">
        <v>195</v>
      </c>
      <c r="I294" s="118">
        <v>28</v>
      </c>
      <c r="J294" s="89">
        <v>5</v>
      </c>
      <c r="K294" s="4">
        <v>0</v>
      </c>
      <c r="L294" s="4">
        <v>0</v>
      </c>
      <c r="M294" s="141">
        <v>0</v>
      </c>
      <c r="N294" s="63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14" t="s">
        <v>176</v>
      </c>
      <c r="U294" s="14"/>
      <c r="V294" s="6"/>
      <c r="W294" s="51" t="s">
        <v>28</v>
      </c>
      <c r="X294" s="51" t="s">
        <v>28</v>
      </c>
      <c r="Y294" s="51" t="s">
        <v>28</v>
      </c>
      <c r="Z294" s="51" t="s">
        <v>28</v>
      </c>
      <c r="AA294" s="51" t="s">
        <v>135</v>
      </c>
      <c r="AB294" s="62"/>
      <c r="AC294" s="14" t="s">
        <v>176</v>
      </c>
      <c r="AD294" s="14" t="s">
        <v>176</v>
      </c>
      <c r="AE294" s="14" t="s">
        <v>176</v>
      </c>
      <c r="AF294" s="52">
        <v>0</v>
      </c>
    </row>
    <row r="295" spans="1:43" s="26" customFormat="1" ht="17.25" customHeight="1">
      <c r="A295" s="180">
        <v>11096</v>
      </c>
      <c r="B295" s="168" t="s">
        <v>139</v>
      </c>
      <c r="C295" s="176" t="s">
        <v>172</v>
      </c>
      <c r="D295" s="177" t="s">
        <v>153</v>
      </c>
      <c r="E295" s="68">
        <v>63</v>
      </c>
      <c r="F295" s="99" t="s">
        <v>389</v>
      </c>
      <c r="G295" s="99" t="s">
        <v>390</v>
      </c>
      <c r="H295" s="179" t="s">
        <v>191</v>
      </c>
      <c r="I295" s="118">
        <v>29</v>
      </c>
      <c r="J295" s="89">
        <v>5</v>
      </c>
      <c r="K295" s="4">
        <v>0</v>
      </c>
      <c r="L295" s="4">
        <v>0</v>
      </c>
      <c r="M295" s="141">
        <v>0</v>
      </c>
      <c r="N295" s="63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14" t="s">
        <v>176</v>
      </c>
      <c r="U295" s="14"/>
      <c r="V295" s="6"/>
      <c r="W295" s="51" t="s">
        <v>28</v>
      </c>
      <c r="X295" s="51" t="s">
        <v>28</v>
      </c>
      <c r="Y295" s="51" t="s">
        <v>28</v>
      </c>
      <c r="Z295" s="51" t="s">
        <v>28</v>
      </c>
      <c r="AA295" s="51" t="s">
        <v>135</v>
      </c>
      <c r="AB295" s="62"/>
      <c r="AC295" s="14" t="s">
        <v>176</v>
      </c>
      <c r="AD295" s="14" t="s">
        <v>176</v>
      </c>
      <c r="AE295" s="14" t="s">
        <v>176</v>
      </c>
      <c r="AF295" s="52">
        <v>0</v>
      </c>
    </row>
    <row r="296" spans="1:43" s="26" customFormat="1" ht="17.25" customHeight="1">
      <c r="A296" s="180">
        <v>11814</v>
      </c>
      <c r="B296" s="168" t="s">
        <v>139</v>
      </c>
      <c r="C296" s="176" t="s">
        <v>172</v>
      </c>
      <c r="D296" s="177" t="s">
        <v>153</v>
      </c>
      <c r="E296" s="68">
        <v>63</v>
      </c>
      <c r="F296" s="99" t="s">
        <v>389</v>
      </c>
      <c r="G296" s="99" t="s">
        <v>390</v>
      </c>
      <c r="H296" s="179" t="s">
        <v>34</v>
      </c>
      <c r="I296" s="118">
        <v>40</v>
      </c>
      <c r="J296" s="89">
        <v>5</v>
      </c>
      <c r="K296" s="4">
        <v>0</v>
      </c>
      <c r="L296" s="4">
        <v>0</v>
      </c>
      <c r="M296" s="141">
        <v>0</v>
      </c>
      <c r="N296" s="63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14" t="s">
        <v>176</v>
      </c>
      <c r="U296" s="14"/>
      <c r="V296" s="6"/>
      <c r="W296" s="51" t="s">
        <v>28</v>
      </c>
      <c r="X296" s="51" t="s">
        <v>28</v>
      </c>
      <c r="Y296" s="51" t="s">
        <v>28</v>
      </c>
      <c r="Z296" s="51" t="s">
        <v>28</v>
      </c>
      <c r="AA296" s="51" t="s">
        <v>135</v>
      </c>
      <c r="AB296" s="62"/>
      <c r="AC296" s="14" t="s">
        <v>176</v>
      </c>
      <c r="AD296" s="14" t="s">
        <v>176</v>
      </c>
      <c r="AE296" s="14" t="s">
        <v>176</v>
      </c>
      <c r="AF296" s="52">
        <v>0</v>
      </c>
    </row>
    <row r="297" spans="1:43" s="26" customFormat="1" ht="17.25" customHeight="1">
      <c r="A297" s="180">
        <v>11857</v>
      </c>
      <c r="B297" s="168" t="s">
        <v>139</v>
      </c>
      <c r="C297" s="176" t="s">
        <v>172</v>
      </c>
      <c r="D297" s="177" t="s">
        <v>153</v>
      </c>
      <c r="E297" s="68">
        <v>63</v>
      </c>
      <c r="F297" s="99" t="s">
        <v>389</v>
      </c>
      <c r="G297" s="99" t="s">
        <v>390</v>
      </c>
      <c r="H297" s="179" t="s">
        <v>391</v>
      </c>
      <c r="I297" s="118">
        <v>68</v>
      </c>
      <c r="J297" s="89">
        <v>5</v>
      </c>
      <c r="K297" s="4">
        <v>0</v>
      </c>
      <c r="L297" s="4">
        <v>0</v>
      </c>
      <c r="M297" s="141">
        <v>0</v>
      </c>
      <c r="N297" s="63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14" t="s">
        <v>176</v>
      </c>
      <c r="U297" s="14"/>
      <c r="V297" s="6"/>
      <c r="W297" s="51" t="s">
        <v>28</v>
      </c>
      <c r="X297" s="51" t="s">
        <v>28</v>
      </c>
      <c r="Y297" s="51" t="s">
        <v>28</v>
      </c>
      <c r="Z297" s="51" t="s">
        <v>28</v>
      </c>
      <c r="AA297" s="51" t="s">
        <v>135</v>
      </c>
      <c r="AB297" s="62"/>
      <c r="AC297" s="14" t="s">
        <v>176</v>
      </c>
      <c r="AD297" s="14" t="s">
        <v>176</v>
      </c>
      <c r="AE297" s="14" t="s">
        <v>176</v>
      </c>
      <c r="AF297" s="52">
        <v>0</v>
      </c>
    </row>
    <row r="298" spans="1:43" s="26" customFormat="1" ht="17.25" customHeight="1">
      <c r="A298" s="180">
        <v>15731</v>
      </c>
      <c r="B298" s="168" t="s">
        <v>139</v>
      </c>
      <c r="C298" s="176" t="s">
        <v>139</v>
      </c>
      <c r="D298" s="177" t="s">
        <v>153</v>
      </c>
      <c r="E298" s="68">
        <v>63</v>
      </c>
      <c r="F298" s="99" t="s">
        <v>389</v>
      </c>
      <c r="G298" s="99" t="s">
        <v>390</v>
      </c>
      <c r="H298" s="179" t="s">
        <v>193</v>
      </c>
      <c r="I298" s="118">
        <v>23</v>
      </c>
      <c r="J298" s="89">
        <v>5</v>
      </c>
      <c r="K298" s="4">
        <v>0</v>
      </c>
      <c r="L298" s="4">
        <v>0</v>
      </c>
      <c r="M298" s="141">
        <v>0</v>
      </c>
      <c r="N298" s="63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14" t="s">
        <v>176</v>
      </c>
      <c r="U298" s="14"/>
      <c r="V298" s="6"/>
      <c r="W298" s="51" t="s">
        <v>28</v>
      </c>
      <c r="X298" s="51" t="s">
        <v>28</v>
      </c>
      <c r="Y298" s="51" t="s">
        <v>28</v>
      </c>
      <c r="Z298" s="51" t="s">
        <v>28</v>
      </c>
      <c r="AA298" s="51" t="s">
        <v>135</v>
      </c>
      <c r="AB298" s="62"/>
      <c r="AC298" s="14" t="s">
        <v>176</v>
      </c>
      <c r="AD298" s="14" t="s">
        <v>176</v>
      </c>
      <c r="AE298" s="14" t="s">
        <v>176</v>
      </c>
      <c r="AF298" s="52">
        <v>0</v>
      </c>
    </row>
    <row r="299" spans="1:43" s="26" customFormat="1" ht="17.25" customHeight="1">
      <c r="A299" s="180">
        <v>16355</v>
      </c>
      <c r="B299" s="168" t="s">
        <v>139</v>
      </c>
      <c r="C299" s="176" t="s">
        <v>139</v>
      </c>
      <c r="D299" s="177" t="s">
        <v>153</v>
      </c>
      <c r="E299" s="68">
        <v>63</v>
      </c>
      <c r="F299" s="99" t="s">
        <v>389</v>
      </c>
      <c r="G299" s="99" t="s">
        <v>390</v>
      </c>
      <c r="H299" s="179" t="s">
        <v>201</v>
      </c>
      <c r="I299" s="118">
        <v>27</v>
      </c>
      <c r="J299" s="89">
        <v>5</v>
      </c>
      <c r="K299" s="4">
        <v>0</v>
      </c>
      <c r="L299" s="4">
        <v>0</v>
      </c>
      <c r="M299" s="141">
        <v>0</v>
      </c>
      <c r="N299" s="63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14" t="s">
        <v>176</v>
      </c>
      <c r="U299" s="14"/>
      <c r="V299" s="6"/>
      <c r="W299" s="51" t="s">
        <v>28</v>
      </c>
      <c r="X299" s="51" t="s">
        <v>28</v>
      </c>
      <c r="Y299" s="51" t="s">
        <v>28</v>
      </c>
      <c r="Z299" s="51" t="s">
        <v>28</v>
      </c>
      <c r="AA299" s="51" t="s">
        <v>135</v>
      </c>
      <c r="AB299" s="62"/>
      <c r="AC299" s="14" t="s">
        <v>176</v>
      </c>
      <c r="AD299" s="14" t="s">
        <v>176</v>
      </c>
      <c r="AE299" s="14" t="s">
        <v>176</v>
      </c>
      <c r="AF299" s="52">
        <v>0</v>
      </c>
    </row>
    <row r="300" spans="1:43" s="26" customFormat="1" ht="17.25" customHeight="1">
      <c r="A300" s="180">
        <v>10156</v>
      </c>
      <c r="B300" s="191" t="s">
        <v>139</v>
      </c>
      <c r="C300" s="176" t="s">
        <v>172</v>
      </c>
      <c r="D300" s="177" t="s">
        <v>153</v>
      </c>
      <c r="E300" s="68" t="s">
        <v>392</v>
      </c>
      <c r="F300" s="99" t="s">
        <v>393</v>
      </c>
      <c r="G300" s="99" t="e">
        <v>#N/A</v>
      </c>
      <c r="H300" s="179" t="s">
        <v>31</v>
      </c>
      <c r="I300" s="118">
        <v>0</v>
      </c>
      <c r="J300" s="89">
        <v>5</v>
      </c>
      <c r="K300" s="4">
        <v>0</v>
      </c>
      <c r="L300" s="4">
        <v>0</v>
      </c>
      <c r="M300" s="141">
        <v>0</v>
      </c>
      <c r="N300" s="63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14" t="s">
        <v>176</v>
      </c>
      <c r="U300" s="14"/>
      <c r="V300" s="6"/>
      <c r="W300" s="51" t="s">
        <v>28</v>
      </c>
      <c r="X300" s="51" t="s">
        <v>28</v>
      </c>
      <c r="Y300" s="51" t="s">
        <v>28</v>
      </c>
      <c r="Z300" s="51" t="s">
        <v>28</v>
      </c>
      <c r="AA300" s="51" t="s">
        <v>135</v>
      </c>
      <c r="AB300" s="62"/>
      <c r="AC300" s="14" t="s">
        <v>176</v>
      </c>
      <c r="AD300" s="14" t="s">
        <v>176</v>
      </c>
      <c r="AE300" s="14" t="s">
        <v>176</v>
      </c>
      <c r="AF300" s="52">
        <v>0</v>
      </c>
    </row>
    <row r="301" spans="1:43" s="26" customFormat="1" ht="14.45" customHeight="1">
      <c r="A301" s="42" t="s">
        <v>30</v>
      </c>
      <c r="B301" s="192"/>
      <c r="C301" s="158"/>
      <c r="D301" s="158"/>
      <c r="E301" s="193"/>
      <c r="F301" s="102"/>
      <c r="G301" s="102"/>
      <c r="H301" s="18"/>
      <c r="I301" s="43" t="s">
        <v>18</v>
      </c>
      <c r="J301" s="43" t="s">
        <v>14</v>
      </c>
      <c r="K301" s="186" t="s">
        <v>15</v>
      </c>
      <c r="L301" s="43" t="s">
        <v>6</v>
      </c>
      <c r="M301" s="43" t="s">
        <v>7</v>
      </c>
      <c r="N301" s="44" t="s">
        <v>16</v>
      </c>
      <c r="O301" s="44" t="s">
        <v>15</v>
      </c>
      <c r="P301" s="44" t="s">
        <v>6</v>
      </c>
      <c r="Q301" s="104" t="s">
        <v>7</v>
      </c>
      <c r="R301" s="103" t="s">
        <v>129</v>
      </c>
      <c r="S301" s="103" t="s">
        <v>129</v>
      </c>
      <c r="T301" s="105" t="s">
        <v>10</v>
      </c>
      <c r="U301" s="46" t="s">
        <v>11</v>
      </c>
      <c r="V301" s="47" t="s">
        <v>12</v>
      </c>
      <c r="W301" s="43" t="s">
        <v>19</v>
      </c>
      <c r="X301" s="43" t="s">
        <v>20</v>
      </c>
      <c r="Y301" s="43" t="s">
        <v>21</v>
      </c>
      <c r="Z301" s="43" t="s">
        <v>22</v>
      </c>
      <c r="AA301" s="47" t="s">
        <v>143</v>
      </c>
      <c r="AB301" s="34"/>
      <c r="AC301" s="43" t="s">
        <v>13</v>
      </c>
      <c r="AD301" s="43" t="s">
        <v>166</v>
      </c>
      <c r="AE301" s="43" t="s">
        <v>169</v>
      </c>
      <c r="AF301" s="130" t="s">
        <v>132</v>
      </c>
    </row>
    <row r="302" spans="1:43" s="26" customFormat="1" ht="17.25" customHeight="1" thickBot="1">
      <c r="A302" s="189">
        <v>297</v>
      </c>
      <c r="B302" s="106"/>
      <c r="C302" s="190"/>
      <c r="D302" s="189"/>
      <c r="E302" s="107"/>
      <c r="F302" s="107"/>
      <c r="G302" s="107"/>
      <c r="H302" s="31"/>
      <c r="I302" s="108">
        <v>30215</v>
      </c>
      <c r="J302" s="108">
        <v>2005</v>
      </c>
      <c r="K302" s="187">
        <v>192</v>
      </c>
      <c r="L302" s="108">
        <v>0</v>
      </c>
      <c r="M302" s="108">
        <v>192</v>
      </c>
      <c r="N302" s="5">
        <v>9.5760598503740649E-2</v>
      </c>
      <c r="O302" s="8">
        <v>30</v>
      </c>
      <c r="P302" s="174">
        <v>29</v>
      </c>
      <c r="Q302" s="109">
        <v>1</v>
      </c>
      <c r="R302" s="163">
        <v>8</v>
      </c>
      <c r="S302" s="163">
        <v>89</v>
      </c>
      <c r="T302" s="33">
        <v>189</v>
      </c>
      <c r="U302" s="33">
        <v>0</v>
      </c>
      <c r="V302" s="33">
        <v>0</v>
      </c>
      <c r="W302" s="32">
        <v>188</v>
      </c>
      <c r="X302" s="157">
        <v>145</v>
      </c>
      <c r="Y302" s="157">
        <v>117</v>
      </c>
      <c r="Z302" s="157">
        <v>125</v>
      </c>
      <c r="AA302" s="32">
        <v>71</v>
      </c>
      <c r="AB302" s="32"/>
      <c r="AC302" s="1">
        <v>230</v>
      </c>
      <c r="AD302" s="1">
        <v>116</v>
      </c>
      <c r="AE302" s="1">
        <v>0</v>
      </c>
      <c r="AF302" s="131">
        <v>193</v>
      </c>
    </row>
    <row r="303" spans="1:43" s="26" customFormat="1" ht="17.25" customHeight="1" thickBot="1">
      <c r="A303" s="19"/>
      <c r="B303" s="19"/>
      <c r="C303" s="19"/>
      <c r="D303" s="19"/>
      <c r="E303" s="110"/>
      <c r="F303" s="110"/>
      <c r="G303" s="110"/>
      <c r="H303" s="206"/>
      <c r="I303" s="206"/>
      <c r="J303" s="206"/>
      <c r="K303" s="188"/>
      <c r="L303" s="73"/>
      <c r="M303" s="73"/>
      <c r="N303" s="9"/>
      <c r="O303" s="9"/>
      <c r="P303" s="9"/>
      <c r="Q303" s="9"/>
      <c r="R303" s="210" t="s">
        <v>123</v>
      </c>
      <c r="S303" s="211"/>
      <c r="T303" s="211"/>
      <c r="U303" s="211"/>
      <c r="V303" s="211"/>
      <c r="W303" s="211"/>
      <c r="X303" s="211"/>
      <c r="Y303" s="211"/>
      <c r="Z303" s="211"/>
      <c r="AA303" s="212"/>
      <c r="AB303" s="3"/>
      <c r="AC303" s="19"/>
      <c r="AD303" s="29"/>
      <c r="AE303" s="29"/>
      <c r="AN303" s="50"/>
      <c r="AO303" s="50"/>
      <c r="AP303" s="50"/>
      <c r="AQ303" s="50"/>
    </row>
    <row r="304" spans="1:43" ht="17.25" customHeight="1" thickBot="1">
      <c r="A304" s="19"/>
      <c r="B304" s="19"/>
      <c r="C304" s="19"/>
      <c r="D304" s="19"/>
      <c r="E304" s="111"/>
      <c r="F304" s="111"/>
      <c r="G304" s="111"/>
      <c r="AN304" s="50"/>
      <c r="AO304" s="50"/>
      <c r="AP304" s="50"/>
      <c r="AQ304" s="50"/>
    </row>
    <row r="305" spans="1:43" ht="17.25" customHeight="1" thickBot="1">
      <c r="A305" s="121"/>
      <c r="B305" s="21" t="s">
        <v>144</v>
      </c>
      <c r="E305" s="21"/>
      <c r="F305" s="21"/>
      <c r="G305" s="21"/>
      <c r="H305" s="35"/>
      <c r="I305" s="23"/>
      <c r="T305" s="202"/>
      <c r="U305" s="202"/>
      <c r="V305" s="69"/>
      <c r="W305" s="70"/>
      <c r="X305" s="207"/>
      <c r="Y305" s="207"/>
      <c r="Z305" s="23"/>
      <c r="AA305" s="23"/>
    </row>
    <row r="306" spans="1:43" ht="17.25" customHeight="1" thickBot="1">
      <c r="A306" s="122" t="s">
        <v>109</v>
      </c>
      <c r="B306" s="21" t="s">
        <v>110</v>
      </c>
      <c r="E306" s="21"/>
      <c r="F306" s="21"/>
      <c r="G306" s="21"/>
      <c r="H306" s="35"/>
      <c r="I306" s="23"/>
      <c r="T306" s="202"/>
      <c r="U306" s="202"/>
      <c r="V306" s="69"/>
      <c r="W306" s="70"/>
      <c r="X306" s="202"/>
      <c r="Y306" s="202"/>
      <c r="Z306" s="23"/>
      <c r="AA306" s="23"/>
    </row>
    <row r="307" spans="1:43" ht="17.25" customHeight="1" thickBot="1">
      <c r="A307" s="122" t="s">
        <v>111</v>
      </c>
      <c r="B307" s="21" t="s">
        <v>112</v>
      </c>
      <c r="E307" s="112"/>
      <c r="F307" s="112"/>
      <c r="G307" s="112"/>
      <c r="H307" s="35"/>
      <c r="I307" s="23"/>
      <c r="T307" s="71"/>
      <c r="U307" s="69"/>
      <c r="V307" s="69"/>
      <c r="W307" s="69"/>
      <c r="X307" s="69"/>
      <c r="Y307" s="69"/>
    </row>
    <row r="308" spans="1:43" ht="17.25" customHeight="1" thickBot="1">
      <c r="A308" s="123"/>
      <c r="B308" s="116" t="s">
        <v>145</v>
      </c>
      <c r="E308" s="112"/>
      <c r="F308" s="112"/>
      <c r="G308" s="112"/>
      <c r="H308" s="35"/>
      <c r="I308" s="23"/>
      <c r="T308" s="202"/>
      <c r="U308" s="202"/>
      <c r="V308" s="69"/>
      <c r="W308" s="202"/>
      <c r="X308" s="202"/>
      <c r="Y308" s="72"/>
      <c r="Z308" s="23"/>
      <c r="AA308" s="23"/>
    </row>
    <row r="309" spans="1:43" ht="17.25" customHeight="1" thickBot="1">
      <c r="A309" s="124"/>
      <c r="B309" s="116" t="s">
        <v>146</v>
      </c>
      <c r="E309" s="112"/>
      <c r="F309" s="112"/>
      <c r="G309" s="112"/>
      <c r="H309" s="35"/>
      <c r="I309" s="23"/>
      <c r="T309" s="202"/>
      <c r="U309" s="202"/>
      <c r="V309" s="69"/>
      <c r="W309" s="202"/>
      <c r="X309" s="202"/>
      <c r="Y309" s="72"/>
      <c r="Z309" s="23"/>
      <c r="AA309" s="23"/>
    </row>
    <row r="310" spans="1:43" s="22" customFormat="1" ht="17.25" customHeight="1" thickBot="1">
      <c r="A310" s="125" t="s">
        <v>106</v>
      </c>
      <c r="B310" s="112" t="s">
        <v>147</v>
      </c>
      <c r="C310" s="112"/>
      <c r="D310" s="112"/>
      <c r="E310" s="112"/>
      <c r="F310" s="112"/>
      <c r="G310" s="112"/>
      <c r="H310" s="35"/>
      <c r="I310" s="23"/>
      <c r="J310" s="23"/>
      <c r="K310" s="57"/>
      <c r="L310" s="23"/>
      <c r="M310" s="23"/>
      <c r="N310" s="10"/>
      <c r="O310" s="10"/>
      <c r="P310" s="10"/>
      <c r="Q310" s="10"/>
      <c r="R310" s="10"/>
      <c r="S310" s="10"/>
      <c r="T310" s="15"/>
      <c r="U310" s="15"/>
      <c r="V310" s="15"/>
      <c r="W310" s="15"/>
      <c r="X310" s="15"/>
      <c r="Y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</row>
    <row r="311" spans="1:43" s="22" customFormat="1" ht="13.5" thickBot="1">
      <c r="A311" s="125" t="s">
        <v>113</v>
      </c>
      <c r="B311" s="112" t="s">
        <v>114</v>
      </c>
      <c r="C311" s="112"/>
      <c r="D311" s="112"/>
      <c r="E311" s="112"/>
      <c r="F311" s="112"/>
      <c r="G311" s="112"/>
      <c r="H311" s="35"/>
      <c r="I311" s="23"/>
      <c r="J311" s="23"/>
      <c r="K311" s="57"/>
      <c r="L311" s="23"/>
      <c r="M311" s="23"/>
      <c r="N311" s="10"/>
      <c r="O311" s="10"/>
      <c r="P311" s="10"/>
      <c r="Q311" s="10"/>
      <c r="R311" s="10"/>
      <c r="S311" s="10"/>
      <c r="T311" s="15"/>
      <c r="U311" s="15"/>
      <c r="V311" s="15"/>
      <c r="W311" s="15"/>
      <c r="X311" s="15"/>
      <c r="Y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</row>
    <row r="312" spans="1:43" s="22" customFormat="1" ht="13.5" thickBot="1">
      <c r="A312" s="170" t="s">
        <v>148</v>
      </c>
      <c r="B312" s="112" t="s">
        <v>149</v>
      </c>
      <c r="C312" s="112"/>
      <c r="D312" s="112"/>
      <c r="E312" s="21"/>
      <c r="F312" s="21"/>
      <c r="G312" s="21"/>
      <c r="H312" s="35"/>
      <c r="I312" s="23"/>
      <c r="J312" s="23"/>
      <c r="K312" s="57"/>
      <c r="L312" s="23"/>
      <c r="M312" s="23"/>
      <c r="N312" s="10"/>
      <c r="O312" s="10"/>
      <c r="P312" s="10"/>
      <c r="Q312" s="10"/>
      <c r="R312" s="10"/>
      <c r="S312" s="10"/>
      <c r="T312" s="15"/>
      <c r="U312" s="15"/>
      <c r="V312" s="15"/>
      <c r="W312" s="15"/>
      <c r="X312" s="15"/>
      <c r="Y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</row>
    <row r="313" spans="1:43" s="22" customFormat="1" ht="13.5" thickBot="1">
      <c r="A313" s="122" t="s">
        <v>28</v>
      </c>
      <c r="B313" s="112" t="s">
        <v>150</v>
      </c>
      <c r="C313" s="112"/>
      <c r="D313" s="112"/>
      <c r="E313" s="21"/>
      <c r="F313" s="21"/>
      <c r="G313" s="21"/>
      <c r="H313" s="35"/>
      <c r="I313" s="23"/>
      <c r="J313" s="23"/>
      <c r="K313" s="57"/>
      <c r="L313" s="23"/>
      <c r="M313" s="23"/>
      <c r="N313" s="10"/>
      <c r="O313" s="10"/>
      <c r="P313" s="10"/>
      <c r="Q313" s="10"/>
      <c r="R313" s="10"/>
      <c r="S313" s="10"/>
      <c r="T313" s="15"/>
      <c r="U313" s="15"/>
      <c r="V313" s="15"/>
      <c r="W313" s="15"/>
      <c r="X313" s="15"/>
      <c r="Y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</row>
    <row r="314" spans="1:43" ht="13.5" thickBot="1">
      <c r="A314" s="173" t="s">
        <v>29</v>
      </c>
      <c r="B314" s="112" t="s">
        <v>151</v>
      </c>
      <c r="C314" s="112"/>
      <c r="D314" s="112"/>
      <c r="E314" s="21"/>
      <c r="F314" s="21"/>
      <c r="G314" s="21"/>
      <c r="H314" s="35"/>
      <c r="I314" s="23"/>
    </row>
    <row r="315" spans="1:43" ht="13.5" thickBot="1">
      <c r="A315" s="169" t="s">
        <v>102</v>
      </c>
      <c r="B315" s="21" t="s">
        <v>136</v>
      </c>
      <c r="E315" s="22"/>
      <c r="F315" s="22"/>
      <c r="G315" s="22"/>
    </row>
    <row r="316" spans="1:43" ht="13.5" thickBot="1">
      <c r="A316" s="122" t="s">
        <v>135</v>
      </c>
      <c r="B316" s="21" t="s">
        <v>137</v>
      </c>
      <c r="E316" s="22"/>
      <c r="F316" s="22"/>
      <c r="G316" s="22"/>
    </row>
    <row r="317" spans="1:43" ht="13.5" thickBot="1">
      <c r="A317" s="170" t="s">
        <v>103</v>
      </c>
      <c r="B317" s="21" t="s">
        <v>138</v>
      </c>
      <c r="E317" s="22"/>
      <c r="F317" s="22"/>
      <c r="G317" s="22"/>
    </row>
    <row r="318" spans="1:43" ht="13.5" thickBot="1">
      <c r="A318" s="171" t="s">
        <v>139</v>
      </c>
      <c r="B318" s="21" t="s">
        <v>140</v>
      </c>
      <c r="E318" s="22"/>
      <c r="F318" s="22"/>
      <c r="G318" s="22"/>
    </row>
    <row r="319" spans="1:43" ht="13.5" thickBot="1">
      <c r="A319" s="172" t="s">
        <v>141</v>
      </c>
      <c r="B319" s="21" t="s">
        <v>142</v>
      </c>
      <c r="E319" s="22"/>
      <c r="F319" s="22"/>
      <c r="G319" s="22"/>
    </row>
    <row r="320" spans="1:43" ht="13.5" thickBot="1">
      <c r="A320" s="181" t="s">
        <v>158</v>
      </c>
      <c r="B320" s="182" t="s">
        <v>159</v>
      </c>
    </row>
  </sheetData>
  <sortState xmlns:xlrd2="http://schemas.microsoft.com/office/spreadsheetml/2017/richdata2" ref="A4:AF300">
    <sortCondition ref="E4:E300"/>
    <sortCondition ref="A4:A300"/>
  </sortState>
  <mergeCells count="14">
    <mergeCell ref="R1:S1"/>
    <mergeCell ref="A2:H2"/>
    <mergeCell ref="H303:J303"/>
    <mergeCell ref="R303:AA303"/>
    <mergeCell ref="R2:AA2"/>
    <mergeCell ref="T309:U309"/>
    <mergeCell ref="W309:X309"/>
    <mergeCell ref="W1:AA1"/>
    <mergeCell ref="T306:U306"/>
    <mergeCell ref="X306:Y306"/>
    <mergeCell ref="T308:U308"/>
    <mergeCell ref="W308:X308"/>
    <mergeCell ref="T305:U305"/>
    <mergeCell ref="X305:Y305"/>
  </mergeCells>
  <phoneticPr fontId="5" type="noConversion"/>
  <conditionalFormatting sqref="B4:C300">
    <cfRule type="containsText" dxfId="258" priority="12" operator="containsText" text="S">
      <formula>NOT(ISERROR(SEARCH("S",B4)))</formula>
    </cfRule>
  </conditionalFormatting>
  <conditionalFormatting sqref="C4:C300">
    <cfRule type="containsText" dxfId="257" priority="10" operator="containsText" text="F">
      <formula>NOT(ISERROR(SEARCH("F",C4)))</formula>
    </cfRule>
    <cfRule type="containsText" dxfId="256" priority="11" operator="containsText" text="S">
      <formula>NOT(ISERROR(SEARCH("S",C4)))</formula>
    </cfRule>
  </conditionalFormatting>
  <conditionalFormatting sqref="G1:G1048576">
    <cfRule type="containsText" dxfId="255" priority="1" operator="containsText" text="Not Appointed">
      <formula>NOT(ISERROR(SEARCH("Not Appointed",G1)))</formula>
    </cfRule>
  </conditionalFormatting>
  <conditionalFormatting sqref="L4:L300">
    <cfRule type="cellIs" dxfId="254" priority="15" operator="greaterThan">
      <formula>0</formula>
    </cfRule>
  </conditionalFormatting>
  <conditionalFormatting sqref="L302">
    <cfRule type="cellIs" dxfId="253" priority="14" operator="greaterThan">
      <formula>0</formula>
    </cfRule>
  </conditionalFormatting>
  <conditionalFormatting sqref="M4:M300">
    <cfRule type="cellIs" dxfId="252" priority="13" operator="between">
      <formula>-1</formula>
      <formula>-30</formula>
    </cfRule>
  </conditionalFormatting>
  <conditionalFormatting sqref="N4:N300">
    <cfRule type="cellIs" dxfId="251" priority="25" operator="between">
      <formula>-5</formula>
      <formula>-0.01</formula>
    </cfRule>
    <cfRule type="cellIs" dxfId="250" priority="26" operator="between">
      <formula>0</formula>
      <formula>0</formula>
    </cfRule>
    <cfRule type="cellIs" dxfId="249" priority="30" operator="between">
      <formula>0.01</formula>
      <formula>0.499</formula>
    </cfRule>
    <cfRule type="cellIs" dxfId="248" priority="33" operator="between">
      <formula>0.5</formula>
      <formula>0.999</formula>
    </cfRule>
    <cfRule type="cellIs" dxfId="247" priority="34" operator="between">
      <formula>1</formula>
      <formula>5</formula>
    </cfRule>
  </conditionalFormatting>
  <conditionalFormatting sqref="P4:P300">
    <cfRule type="cellIs" dxfId="246" priority="29" stopIfTrue="1" operator="between">
      <formula>1</formula>
      <formula>100</formula>
    </cfRule>
  </conditionalFormatting>
  <conditionalFormatting sqref="P302">
    <cfRule type="cellIs" dxfId="245" priority="4" operator="greaterThan">
      <formula>0</formula>
    </cfRule>
  </conditionalFormatting>
  <conditionalFormatting sqref="Q4:Q300">
    <cfRule type="cellIs" dxfId="244" priority="27" stopIfTrue="1" operator="between">
      <formula>-1</formula>
      <formula>-100</formula>
    </cfRule>
  </conditionalFormatting>
  <conditionalFormatting sqref="Q302">
    <cfRule type="cellIs" dxfId="243" priority="3" operator="lessThan">
      <formula>0</formula>
    </cfRule>
  </conditionalFormatting>
  <conditionalFormatting sqref="T4:U300">
    <cfRule type="containsText" dxfId="242" priority="24" operator="containsText" text="x">
      <formula>NOT(ISERROR(SEARCH("x",T4)))</formula>
    </cfRule>
    <cfRule type="containsBlanks" dxfId="241" priority="35">
      <formula>LEN(TRIM(T4))=0</formula>
    </cfRule>
  </conditionalFormatting>
  <conditionalFormatting sqref="V4:V300">
    <cfRule type="containsText" dxfId="240" priority="16" operator="containsText" text="Y">
      <formula>NOT(ISERROR(SEARCH("Y",V4)))</formula>
    </cfRule>
    <cfRule type="containsText" dxfId="239" priority="17" operator="containsText" text="N">
      <formula>NOT(ISERROR(SEARCH("N",V4)))</formula>
    </cfRule>
    <cfRule type="containsText" dxfId="238" priority="18" operator="containsText" text="B">
      <formula>NOT(ISERROR(SEARCH("B",V4)))</formula>
    </cfRule>
  </conditionalFormatting>
  <conditionalFormatting sqref="W4:AA300">
    <cfRule type="cellIs" dxfId="237" priority="20" operator="equal">
      <formula>"No Record"</formula>
    </cfRule>
    <cfRule type="cellIs" dxfId="236" priority="21" operator="equal">
      <formula>"Yes"</formula>
    </cfRule>
    <cfRule type="cellIs" dxfId="235" priority="22" operator="equal">
      <formula>"No"</formula>
    </cfRule>
  </conditionalFormatting>
  <conditionalFormatting sqref="AA4:AA300">
    <cfRule type="cellIs" dxfId="234" priority="7" operator="equal">
      <formula>"Pending"</formula>
    </cfRule>
    <cfRule type="cellIs" dxfId="233" priority="8" operator="equal">
      <formula>"Compliant"</formula>
    </cfRule>
    <cfRule type="cellIs" dxfId="232" priority="9" operator="equal">
      <formula>"Not Compliant"</formula>
    </cfRule>
  </conditionalFormatting>
  <conditionalFormatting sqref="AC4:AE300">
    <cfRule type="notContainsText" dxfId="231" priority="31" operator="notContains" text="x">
      <formula>ISERROR(SEARCH("x",AC4))</formula>
    </cfRule>
    <cfRule type="containsText" dxfId="230" priority="32" operator="containsText" text="x">
      <formula>NOT(ISERROR(SEARCH("x",AC4)))</formula>
    </cfRule>
  </conditionalFormatting>
  <conditionalFormatting sqref="AF4:AF300">
    <cfRule type="cellIs" dxfId="229" priority="2" operator="equal">
      <formula>1</formula>
    </cfRule>
  </conditionalFormatting>
  <printOptions horizontalCentered="1"/>
  <pageMargins left="0.25" right="0.25" top="0.75" bottom="0.5" header="0.25" footer="0.25"/>
  <pageSetup scale="27" fitToHeight="0" orientation="landscape" horizontalDpi="4294967293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9"/>
  <sheetViews>
    <sheetView workbookViewId="0">
      <selection activeCell="H22" sqref="H22"/>
    </sheetView>
  </sheetViews>
  <sheetFormatPr defaultColWidth="8.85546875" defaultRowHeight="12.75"/>
  <cols>
    <col min="1" max="2" width="8.85546875" style="117"/>
    <col min="3" max="3" width="18.28515625" style="117" bestFit="1" customWidth="1"/>
    <col min="4" max="4" width="8.85546875" style="117"/>
    <col min="5" max="5" width="9.140625" style="120"/>
    <col min="6" max="6" width="11.28515625" style="117" bestFit="1" customWidth="1"/>
    <col min="7" max="16384" width="8.85546875" style="117"/>
  </cols>
  <sheetData>
    <row r="1" spans="2:8">
      <c r="B1" s="76" t="s">
        <v>42</v>
      </c>
      <c r="C1" s="76" t="s">
        <v>39</v>
      </c>
      <c r="D1" s="76" t="s">
        <v>15</v>
      </c>
      <c r="E1" s="94" t="s">
        <v>44</v>
      </c>
      <c r="F1" s="76" t="s">
        <v>45</v>
      </c>
    </row>
    <row r="2" spans="2:8">
      <c r="B2" s="77" t="s">
        <v>46</v>
      </c>
      <c r="C2" s="78" t="s">
        <v>31</v>
      </c>
      <c r="D2" s="118">
        <v>83</v>
      </c>
      <c r="E2" s="133">
        <v>482</v>
      </c>
      <c r="F2" s="119">
        <v>0.17219917012448133</v>
      </c>
      <c r="H2" s="79"/>
    </row>
    <row r="3" spans="2:8">
      <c r="B3" s="77" t="s">
        <v>47</v>
      </c>
      <c r="C3" s="74" t="s">
        <v>36</v>
      </c>
      <c r="D3" s="118">
        <v>12</v>
      </c>
      <c r="E3" s="133">
        <v>105</v>
      </c>
      <c r="F3" s="119">
        <v>0.11428571428571428</v>
      </c>
      <c r="H3" s="79"/>
    </row>
    <row r="4" spans="2:8">
      <c r="B4" s="77" t="s">
        <v>48</v>
      </c>
      <c r="C4" s="74" t="s">
        <v>35</v>
      </c>
      <c r="D4" s="118">
        <v>16</v>
      </c>
      <c r="E4" s="133">
        <v>146</v>
      </c>
      <c r="F4" s="119">
        <v>0.1095890410958904</v>
      </c>
      <c r="H4" s="80"/>
    </row>
    <row r="5" spans="2:8">
      <c r="B5" s="77" t="s">
        <v>49</v>
      </c>
      <c r="C5" s="74" t="s">
        <v>32</v>
      </c>
      <c r="D5" s="118">
        <v>36</v>
      </c>
      <c r="E5" s="133">
        <v>367</v>
      </c>
      <c r="F5" s="119">
        <v>9.8092643051771122E-2</v>
      </c>
      <c r="H5" s="80"/>
    </row>
    <row r="6" spans="2:8">
      <c r="B6" s="77" t="s">
        <v>50</v>
      </c>
      <c r="C6" s="74" t="s">
        <v>34</v>
      </c>
      <c r="D6" s="118">
        <v>16</v>
      </c>
      <c r="E6" s="133">
        <v>183</v>
      </c>
      <c r="F6" s="119">
        <v>8.7431693989071038E-2</v>
      </c>
      <c r="H6" s="80"/>
    </row>
    <row r="7" spans="2:8">
      <c r="B7" s="77" t="s">
        <v>51</v>
      </c>
      <c r="C7" s="74" t="s">
        <v>33</v>
      </c>
      <c r="D7" s="118">
        <v>21</v>
      </c>
      <c r="E7" s="133">
        <v>417</v>
      </c>
      <c r="F7" s="119">
        <v>5.0359712230215826E-2</v>
      </c>
      <c r="H7" s="80"/>
    </row>
    <row r="8" spans="2:8">
      <c r="B8" s="77" t="s">
        <v>52</v>
      </c>
      <c r="C8" s="78" t="s">
        <v>41</v>
      </c>
      <c r="D8" s="118">
        <v>8</v>
      </c>
      <c r="E8" s="133">
        <v>198</v>
      </c>
      <c r="F8" s="119">
        <v>4.0404040404040407E-2</v>
      </c>
      <c r="H8" s="80"/>
    </row>
    <row r="9" spans="2:8">
      <c r="B9" s="77" t="s">
        <v>53</v>
      </c>
      <c r="C9" s="74" t="s">
        <v>104</v>
      </c>
      <c r="D9" s="118">
        <v>0</v>
      </c>
      <c r="E9" s="133">
        <v>107</v>
      </c>
      <c r="F9" s="119">
        <v>0</v>
      </c>
    </row>
  </sheetData>
  <sortState xmlns:xlrd2="http://schemas.microsoft.com/office/spreadsheetml/2017/richdata2" ref="C2:F9">
    <sortCondition descending="1" ref="F2:F9"/>
  </sortState>
  <phoneticPr fontId="31" type="noConversion"/>
  <printOptions horizontalCentered="1"/>
  <pageMargins left="0.25" right="0.25" top="0.75" bottom="0.5" header="0.25" footer="0.25"/>
  <pageSetup fitToHeight="0" orientation="landscape" horizontalDpi="4294967293" verticalDpi="0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59"/>
  <sheetViews>
    <sheetView workbookViewId="0">
      <selection activeCell="H22" sqref="H22"/>
    </sheetView>
  </sheetViews>
  <sheetFormatPr defaultColWidth="8.85546875" defaultRowHeight="12.75"/>
  <cols>
    <col min="1" max="2" width="8.85546875" style="117"/>
    <col min="3" max="3" width="10.42578125" style="117" bestFit="1" customWidth="1"/>
    <col min="4" max="4" width="8.85546875" style="117"/>
    <col min="5" max="5" width="9.140625" style="120"/>
    <col min="6" max="6" width="11.28515625" style="117" bestFit="1" customWidth="1"/>
    <col min="7" max="7" width="12" style="140" bestFit="1" customWidth="1"/>
    <col min="8" max="8" width="9.5703125" style="137" customWidth="1"/>
    <col min="9" max="16384" width="8.85546875" style="117"/>
  </cols>
  <sheetData>
    <row r="1" spans="2:8" ht="41.45" customHeight="1">
      <c r="B1" s="76" t="s">
        <v>42</v>
      </c>
      <c r="C1" s="76" t="s">
        <v>43</v>
      </c>
      <c r="D1" s="76">
        <v>944</v>
      </c>
      <c r="E1" s="94" t="s">
        <v>15</v>
      </c>
      <c r="F1" s="135" t="s">
        <v>120</v>
      </c>
      <c r="G1" s="138" t="s">
        <v>121</v>
      </c>
      <c r="H1" s="136" t="s">
        <v>122</v>
      </c>
    </row>
    <row r="2" spans="2:8">
      <c r="B2" s="77" t="s">
        <v>46</v>
      </c>
      <c r="C2" s="127">
        <v>28</v>
      </c>
      <c r="D2" s="118">
        <v>1</v>
      </c>
      <c r="E2" s="126">
        <v>13</v>
      </c>
      <c r="F2" s="118">
        <v>36</v>
      </c>
      <c r="G2" s="139">
        <v>25</v>
      </c>
      <c r="H2" s="132">
        <v>0.52</v>
      </c>
    </row>
    <row r="3" spans="2:8">
      <c r="B3" s="77" t="s">
        <v>47</v>
      </c>
      <c r="C3" s="127">
        <v>4</v>
      </c>
      <c r="D3" s="118">
        <v>4</v>
      </c>
      <c r="E3" s="126">
        <v>10</v>
      </c>
      <c r="F3" s="118">
        <v>30</v>
      </c>
      <c r="G3" s="139">
        <v>21</v>
      </c>
      <c r="H3" s="132">
        <v>0.47619047619047616</v>
      </c>
    </row>
    <row r="4" spans="2:8">
      <c r="B4" s="77" t="s">
        <v>48</v>
      </c>
      <c r="C4" s="127">
        <v>14</v>
      </c>
      <c r="D4" s="118">
        <v>6</v>
      </c>
      <c r="E4" s="126">
        <v>17</v>
      </c>
      <c r="F4" s="118">
        <v>54</v>
      </c>
      <c r="G4" s="139">
        <v>38</v>
      </c>
      <c r="H4" s="132">
        <v>0.44736842105263158</v>
      </c>
    </row>
    <row r="5" spans="2:8">
      <c r="B5" s="77" t="s">
        <v>49</v>
      </c>
      <c r="C5" s="127">
        <v>7</v>
      </c>
      <c r="D5" s="118">
        <v>3</v>
      </c>
      <c r="E5" s="126">
        <v>15</v>
      </c>
      <c r="F5" s="118">
        <v>48</v>
      </c>
      <c r="G5" s="139">
        <v>34</v>
      </c>
      <c r="H5" s="132">
        <v>0.44117647058823528</v>
      </c>
    </row>
    <row r="6" spans="2:8">
      <c r="B6" s="77" t="s">
        <v>50</v>
      </c>
      <c r="C6" s="127">
        <v>58</v>
      </c>
      <c r="D6" s="118">
        <v>3</v>
      </c>
      <c r="E6" s="126">
        <v>6</v>
      </c>
      <c r="F6" s="118">
        <v>22</v>
      </c>
      <c r="G6" s="139">
        <v>15</v>
      </c>
      <c r="H6" s="132">
        <v>0.4</v>
      </c>
    </row>
    <row r="7" spans="2:8">
      <c r="B7" s="77" t="s">
        <v>51</v>
      </c>
      <c r="C7" s="127">
        <v>54</v>
      </c>
      <c r="D7" s="118">
        <v>6</v>
      </c>
      <c r="E7" s="126">
        <v>8</v>
      </c>
      <c r="F7" s="118">
        <v>31</v>
      </c>
      <c r="G7" s="139">
        <v>22</v>
      </c>
      <c r="H7" s="132">
        <v>0.36363636363636365</v>
      </c>
    </row>
    <row r="8" spans="2:8">
      <c r="B8" s="77" t="s">
        <v>52</v>
      </c>
      <c r="C8" s="127">
        <v>5</v>
      </c>
      <c r="D8" s="118">
        <v>0</v>
      </c>
      <c r="E8" s="126">
        <v>5</v>
      </c>
      <c r="F8" s="118">
        <v>23</v>
      </c>
      <c r="G8" s="139">
        <v>16</v>
      </c>
      <c r="H8" s="132">
        <v>0.3125</v>
      </c>
    </row>
    <row r="9" spans="2:8">
      <c r="B9" s="77" t="s">
        <v>53</v>
      </c>
      <c r="C9" s="127">
        <v>12</v>
      </c>
      <c r="D9" s="118">
        <v>5</v>
      </c>
      <c r="E9" s="126">
        <v>10</v>
      </c>
      <c r="F9" s="118">
        <v>46</v>
      </c>
      <c r="G9" s="139">
        <v>32</v>
      </c>
      <c r="H9" s="132">
        <v>0.3125</v>
      </c>
    </row>
    <row r="10" spans="2:8">
      <c r="B10" s="77" t="s">
        <v>54</v>
      </c>
      <c r="C10" s="127">
        <v>13</v>
      </c>
      <c r="D10" s="118">
        <v>5</v>
      </c>
      <c r="E10" s="126">
        <v>7</v>
      </c>
      <c r="F10" s="118">
        <v>33</v>
      </c>
      <c r="G10" s="139">
        <v>23</v>
      </c>
      <c r="H10" s="132">
        <v>0.30434782608695654</v>
      </c>
    </row>
    <row r="11" spans="2:8">
      <c r="B11" s="77" t="s">
        <v>55</v>
      </c>
      <c r="C11" s="127">
        <v>8</v>
      </c>
      <c r="D11" s="118">
        <v>4</v>
      </c>
      <c r="E11" s="126">
        <v>6</v>
      </c>
      <c r="F11" s="118">
        <v>29</v>
      </c>
      <c r="G11" s="139">
        <v>20</v>
      </c>
      <c r="H11" s="132">
        <v>0.3</v>
      </c>
    </row>
    <row r="12" spans="2:8">
      <c r="B12" s="77" t="s">
        <v>56</v>
      </c>
      <c r="C12" s="118">
        <v>36</v>
      </c>
      <c r="D12" s="118">
        <v>0</v>
      </c>
      <c r="E12" s="126">
        <v>8</v>
      </c>
      <c r="F12" s="118">
        <v>41</v>
      </c>
      <c r="G12" s="139">
        <v>29</v>
      </c>
      <c r="H12" s="132">
        <v>0.27586206896551724</v>
      </c>
    </row>
    <row r="13" spans="2:8">
      <c r="B13" s="77" t="s">
        <v>57</v>
      </c>
      <c r="C13" s="127">
        <v>2</v>
      </c>
      <c r="D13" s="118">
        <v>4</v>
      </c>
      <c r="E13" s="126">
        <v>6</v>
      </c>
      <c r="F13" s="118">
        <v>31</v>
      </c>
      <c r="G13" s="139">
        <v>22</v>
      </c>
      <c r="H13" s="132">
        <v>0.27272727272727271</v>
      </c>
    </row>
    <row r="14" spans="2:8">
      <c r="B14" s="77" t="s">
        <v>58</v>
      </c>
      <c r="C14" s="127">
        <v>48</v>
      </c>
      <c r="D14" s="118">
        <v>5</v>
      </c>
      <c r="E14" s="126">
        <v>6</v>
      </c>
      <c r="F14" s="118">
        <v>33</v>
      </c>
      <c r="G14" s="139">
        <v>23</v>
      </c>
      <c r="H14" s="132">
        <v>0.2608695652173913</v>
      </c>
    </row>
    <row r="15" spans="2:8">
      <c r="B15" s="77" t="s">
        <v>59</v>
      </c>
      <c r="C15" s="127">
        <v>45</v>
      </c>
      <c r="D15" s="118">
        <v>6</v>
      </c>
      <c r="E15" s="126">
        <v>6</v>
      </c>
      <c r="F15" s="118">
        <v>38</v>
      </c>
      <c r="G15" s="139">
        <v>27</v>
      </c>
      <c r="H15" s="132">
        <v>0.22222222222222221</v>
      </c>
    </row>
    <row r="16" spans="2:8">
      <c r="B16" s="77" t="s">
        <v>60</v>
      </c>
      <c r="C16" s="127">
        <v>52</v>
      </c>
      <c r="D16" s="118">
        <v>6</v>
      </c>
      <c r="E16" s="126">
        <v>5</v>
      </c>
      <c r="F16" s="118">
        <v>34</v>
      </c>
      <c r="G16" s="139">
        <v>24</v>
      </c>
      <c r="H16" s="132">
        <v>0.20833333333333334</v>
      </c>
    </row>
    <row r="17" spans="2:8">
      <c r="B17" s="77" t="s">
        <v>61</v>
      </c>
      <c r="C17" s="127">
        <v>43</v>
      </c>
      <c r="D17" s="118">
        <v>0</v>
      </c>
      <c r="E17" s="126">
        <v>4</v>
      </c>
      <c r="F17" s="118">
        <v>29</v>
      </c>
      <c r="G17" s="139">
        <v>20</v>
      </c>
      <c r="H17" s="132">
        <v>0.2</v>
      </c>
    </row>
    <row r="18" spans="2:8">
      <c r="B18" s="77" t="s">
        <v>62</v>
      </c>
      <c r="C18" s="127">
        <v>16</v>
      </c>
      <c r="D18" s="118">
        <v>4</v>
      </c>
      <c r="E18" s="126">
        <v>3</v>
      </c>
      <c r="F18" s="118">
        <v>25</v>
      </c>
      <c r="G18" s="139">
        <v>18</v>
      </c>
      <c r="H18" s="132">
        <v>0.16666666666666666</v>
      </c>
    </row>
    <row r="19" spans="2:8">
      <c r="B19" s="77" t="s">
        <v>63</v>
      </c>
      <c r="C19" s="127">
        <v>26</v>
      </c>
      <c r="D19" s="118">
        <v>0</v>
      </c>
      <c r="E19" s="126">
        <v>3</v>
      </c>
      <c r="F19" s="118">
        <v>27</v>
      </c>
      <c r="G19" s="139">
        <v>19</v>
      </c>
      <c r="H19" s="132">
        <v>0.15789473684210525</v>
      </c>
    </row>
    <row r="20" spans="2:8">
      <c r="B20" s="77" t="s">
        <v>64</v>
      </c>
      <c r="C20" s="127">
        <v>25</v>
      </c>
      <c r="D20" s="118">
        <v>0</v>
      </c>
      <c r="E20" s="126">
        <v>6</v>
      </c>
      <c r="F20" s="118">
        <v>56</v>
      </c>
      <c r="G20" s="139">
        <v>39</v>
      </c>
      <c r="H20" s="132">
        <v>0.15384615384615385</v>
      </c>
    </row>
    <row r="21" spans="2:8">
      <c r="B21" s="77" t="s">
        <v>65</v>
      </c>
      <c r="C21" s="127">
        <v>23</v>
      </c>
      <c r="D21" s="118">
        <v>4</v>
      </c>
      <c r="E21" s="126">
        <v>3</v>
      </c>
      <c r="F21" s="118">
        <v>28</v>
      </c>
      <c r="G21" s="139">
        <v>20</v>
      </c>
      <c r="H21" s="132">
        <v>0.15</v>
      </c>
    </row>
    <row r="22" spans="2:8">
      <c r="B22" s="77" t="s">
        <v>66</v>
      </c>
      <c r="C22" s="127">
        <v>38</v>
      </c>
      <c r="D22" s="118">
        <v>5</v>
      </c>
      <c r="E22" s="126">
        <v>4</v>
      </c>
      <c r="F22" s="118">
        <v>38</v>
      </c>
      <c r="G22" s="139">
        <v>27</v>
      </c>
      <c r="H22" s="132">
        <v>0.14814814814814814</v>
      </c>
    </row>
    <row r="23" spans="2:8">
      <c r="B23" s="77" t="s">
        <v>67</v>
      </c>
      <c r="C23" s="127">
        <v>29</v>
      </c>
      <c r="D23" s="118">
        <v>5</v>
      </c>
      <c r="E23" s="126">
        <v>5</v>
      </c>
      <c r="F23" s="118">
        <v>51</v>
      </c>
      <c r="G23" s="139">
        <v>36</v>
      </c>
      <c r="H23" s="132">
        <v>0.1388888888888889</v>
      </c>
    </row>
    <row r="24" spans="2:8">
      <c r="B24" s="77" t="s">
        <v>68</v>
      </c>
      <c r="C24" s="127">
        <v>6</v>
      </c>
      <c r="D24" s="118">
        <v>4</v>
      </c>
      <c r="E24" s="126">
        <v>2</v>
      </c>
      <c r="F24" s="118">
        <v>23</v>
      </c>
      <c r="G24" s="139">
        <v>16</v>
      </c>
      <c r="H24" s="132">
        <v>0.125</v>
      </c>
    </row>
    <row r="25" spans="2:8">
      <c r="B25" s="77" t="s">
        <v>69</v>
      </c>
      <c r="C25" s="127">
        <v>22</v>
      </c>
      <c r="D25" s="118">
        <v>6</v>
      </c>
      <c r="E25" s="126">
        <v>4</v>
      </c>
      <c r="F25" s="118">
        <v>47</v>
      </c>
      <c r="G25" s="139">
        <v>33</v>
      </c>
      <c r="H25" s="132">
        <v>0.12121212121212122</v>
      </c>
    </row>
    <row r="26" spans="2:8">
      <c r="B26" s="77" t="s">
        <v>70</v>
      </c>
      <c r="C26" s="127">
        <v>1</v>
      </c>
      <c r="D26" s="118">
        <v>6</v>
      </c>
      <c r="E26" s="126">
        <v>3</v>
      </c>
      <c r="F26" s="118">
        <v>35</v>
      </c>
      <c r="G26" s="139">
        <v>25</v>
      </c>
      <c r="H26" s="132">
        <v>0.12</v>
      </c>
    </row>
    <row r="27" spans="2:8">
      <c r="B27" s="77" t="s">
        <v>71</v>
      </c>
      <c r="C27" s="127">
        <v>57</v>
      </c>
      <c r="D27" s="118">
        <v>5</v>
      </c>
      <c r="E27" s="126">
        <v>3</v>
      </c>
      <c r="F27" s="118">
        <v>36</v>
      </c>
      <c r="G27" s="139">
        <v>25</v>
      </c>
      <c r="H27" s="132">
        <v>0.12</v>
      </c>
    </row>
    <row r="28" spans="2:8">
      <c r="B28" s="77" t="s">
        <v>72</v>
      </c>
      <c r="C28" s="127">
        <v>3</v>
      </c>
      <c r="D28" s="118">
        <v>0</v>
      </c>
      <c r="E28" s="126">
        <v>2</v>
      </c>
      <c r="F28" s="118">
        <v>29</v>
      </c>
      <c r="G28" s="139">
        <v>20</v>
      </c>
      <c r="H28" s="132">
        <v>0.1</v>
      </c>
    </row>
    <row r="29" spans="2:8">
      <c r="B29" s="77" t="s">
        <v>73</v>
      </c>
      <c r="C29" s="127">
        <v>50</v>
      </c>
      <c r="D29" s="118">
        <v>3</v>
      </c>
      <c r="E29" s="126">
        <v>2</v>
      </c>
      <c r="F29" s="118">
        <v>32</v>
      </c>
      <c r="G29" s="139">
        <v>22</v>
      </c>
      <c r="H29" s="132">
        <v>9.0909090909090912E-2</v>
      </c>
    </row>
    <row r="30" spans="2:8">
      <c r="B30" s="77" t="s">
        <v>74</v>
      </c>
      <c r="C30" s="127">
        <v>56</v>
      </c>
      <c r="D30" s="118">
        <v>6</v>
      </c>
      <c r="E30" s="126">
        <v>3</v>
      </c>
      <c r="F30" s="118">
        <v>47</v>
      </c>
      <c r="G30" s="139">
        <v>33</v>
      </c>
      <c r="H30" s="132">
        <v>9.0909090909090912E-2</v>
      </c>
    </row>
    <row r="31" spans="2:8">
      <c r="B31" s="77" t="s">
        <v>75</v>
      </c>
      <c r="C31" s="127">
        <v>15</v>
      </c>
      <c r="D31" s="118">
        <v>4</v>
      </c>
      <c r="E31" s="126">
        <v>2</v>
      </c>
      <c r="F31" s="118">
        <v>35</v>
      </c>
      <c r="G31" s="139">
        <v>25</v>
      </c>
      <c r="H31" s="132">
        <v>0.08</v>
      </c>
    </row>
    <row r="32" spans="2:8">
      <c r="B32" s="77" t="s">
        <v>76</v>
      </c>
      <c r="C32" s="127">
        <v>47</v>
      </c>
      <c r="D32" s="118">
        <v>6</v>
      </c>
      <c r="E32" s="126">
        <v>2</v>
      </c>
      <c r="F32" s="118">
        <v>41</v>
      </c>
      <c r="G32" s="139">
        <v>29</v>
      </c>
      <c r="H32" s="132">
        <v>6.8965517241379309E-2</v>
      </c>
    </row>
    <row r="33" spans="2:8">
      <c r="B33" s="77" t="s">
        <v>77</v>
      </c>
      <c r="C33" s="127">
        <v>18</v>
      </c>
      <c r="D33" s="118">
        <v>0</v>
      </c>
      <c r="E33" s="126">
        <v>2</v>
      </c>
      <c r="F33" s="118">
        <v>43</v>
      </c>
      <c r="G33" s="139">
        <v>30</v>
      </c>
      <c r="H33" s="132">
        <v>6.6666666666666666E-2</v>
      </c>
    </row>
    <row r="34" spans="2:8">
      <c r="B34" s="77" t="s">
        <v>78</v>
      </c>
      <c r="C34" s="127">
        <v>46</v>
      </c>
      <c r="D34" s="118">
        <v>4</v>
      </c>
      <c r="E34" s="126">
        <v>1</v>
      </c>
      <c r="F34" s="118">
        <v>25</v>
      </c>
      <c r="G34" s="139">
        <v>18</v>
      </c>
      <c r="H34" s="132">
        <v>5.5555555555555552E-2</v>
      </c>
    </row>
    <row r="35" spans="2:8">
      <c r="B35" s="77" t="s">
        <v>79</v>
      </c>
      <c r="C35" s="127">
        <v>32</v>
      </c>
      <c r="D35" s="118">
        <v>5</v>
      </c>
      <c r="E35" s="126">
        <v>1</v>
      </c>
      <c r="F35" s="118">
        <v>27</v>
      </c>
      <c r="G35" s="139">
        <v>19</v>
      </c>
      <c r="H35" s="132">
        <v>5.2631578947368418E-2</v>
      </c>
    </row>
    <row r="36" spans="2:8">
      <c r="B36" s="77" t="s">
        <v>80</v>
      </c>
      <c r="C36" s="127">
        <v>55</v>
      </c>
      <c r="D36" s="118">
        <v>4</v>
      </c>
      <c r="E36" s="126">
        <v>1</v>
      </c>
      <c r="F36" s="118">
        <v>27</v>
      </c>
      <c r="G36" s="139">
        <v>19</v>
      </c>
      <c r="H36" s="132">
        <v>5.2631578947368418E-2</v>
      </c>
    </row>
    <row r="37" spans="2:8">
      <c r="B37" s="77" t="s">
        <v>81</v>
      </c>
      <c r="C37" s="127">
        <v>20</v>
      </c>
      <c r="D37" s="118">
        <v>5</v>
      </c>
      <c r="E37" s="126">
        <v>1</v>
      </c>
      <c r="F37" s="118">
        <v>28</v>
      </c>
      <c r="G37" s="139">
        <v>20</v>
      </c>
      <c r="H37" s="132">
        <v>0.05</v>
      </c>
    </row>
    <row r="38" spans="2:8">
      <c r="B38" s="77" t="s">
        <v>82</v>
      </c>
      <c r="C38" s="127">
        <v>24</v>
      </c>
      <c r="D38" s="118">
        <v>4</v>
      </c>
      <c r="E38" s="126">
        <v>1</v>
      </c>
      <c r="F38" s="118">
        <v>32</v>
      </c>
      <c r="G38" s="139">
        <v>22</v>
      </c>
      <c r="H38" s="132">
        <v>4.5454545454545456E-2</v>
      </c>
    </row>
    <row r="39" spans="2:8">
      <c r="B39" s="77" t="s">
        <v>83</v>
      </c>
      <c r="C39" s="127">
        <v>41</v>
      </c>
      <c r="D39" s="118">
        <v>5</v>
      </c>
      <c r="E39" s="126">
        <v>1</v>
      </c>
      <c r="F39" s="118">
        <v>33</v>
      </c>
      <c r="G39" s="139">
        <v>23</v>
      </c>
      <c r="H39" s="132">
        <v>4.3478260869565216E-2</v>
      </c>
    </row>
    <row r="40" spans="2:8">
      <c r="B40" s="77" t="s">
        <v>84</v>
      </c>
      <c r="C40" s="127">
        <v>27</v>
      </c>
      <c r="D40" s="118">
        <v>6</v>
      </c>
      <c r="E40" s="126">
        <v>1</v>
      </c>
      <c r="F40" s="118">
        <v>36</v>
      </c>
      <c r="G40" s="139">
        <v>25</v>
      </c>
      <c r="H40" s="132">
        <v>0.04</v>
      </c>
    </row>
    <row r="41" spans="2:8">
      <c r="B41" s="77" t="s">
        <v>85</v>
      </c>
      <c r="C41" s="127">
        <v>39</v>
      </c>
      <c r="D41" s="118">
        <v>0</v>
      </c>
      <c r="E41" s="126">
        <v>1</v>
      </c>
      <c r="F41" s="118">
        <v>35</v>
      </c>
      <c r="G41" s="139">
        <v>25</v>
      </c>
      <c r="H41" s="132">
        <v>0.04</v>
      </c>
    </row>
    <row r="42" spans="2:8">
      <c r="B42" s="77" t="s">
        <v>86</v>
      </c>
      <c r="C42" s="127">
        <v>35</v>
      </c>
      <c r="D42" s="118">
        <v>0</v>
      </c>
      <c r="E42" s="126">
        <v>1</v>
      </c>
      <c r="F42" s="118">
        <v>37</v>
      </c>
      <c r="G42" s="139">
        <v>26</v>
      </c>
      <c r="H42" s="132">
        <v>3.8461538461538464E-2</v>
      </c>
    </row>
    <row r="43" spans="2:8">
      <c r="B43" s="77" t="s">
        <v>87</v>
      </c>
      <c r="C43" s="127">
        <v>42</v>
      </c>
      <c r="D43" s="118">
        <v>0</v>
      </c>
      <c r="E43" s="126">
        <v>1</v>
      </c>
      <c r="F43" s="118">
        <v>38</v>
      </c>
      <c r="G43" s="139">
        <v>27</v>
      </c>
      <c r="H43" s="132">
        <v>3.7037037037037035E-2</v>
      </c>
    </row>
    <row r="44" spans="2:8">
      <c r="B44" s="77" t="s">
        <v>88</v>
      </c>
      <c r="C44" s="127">
        <v>49</v>
      </c>
      <c r="D44" s="118">
        <v>6</v>
      </c>
      <c r="E44" s="126">
        <v>1</v>
      </c>
      <c r="F44" s="118">
        <v>46</v>
      </c>
      <c r="G44" s="139">
        <v>32</v>
      </c>
      <c r="H44" s="132">
        <v>3.125E-2</v>
      </c>
    </row>
    <row r="45" spans="2:8">
      <c r="B45" s="77" t="s">
        <v>89</v>
      </c>
      <c r="C45" s="127">
        <v>9</v>
      </c>
      <c r="D45" s="118">
        <v>0</v>
      </c>
      <c r="E45" s="126">
        <v>0</v>
      </c>
      <c r="F45" s="118">
        <v>21</v>
      </c>
      <c r="G45" s="139">
        <v>15</v>
      </c>
      <c r="H45" s="132">
        <v>0</v>
      </c>
    </row>
    <row r="46" spans="2:8">
      <c r="B46" s="77" t="s">
        <v>90</v>
      </c>
      <c r="C46" s="127">
        <v>10</v>
      </c>
      <c r="D46" s="118">
        <v>4</v>
      </c>
      <c r="E46" s="126">
        <v>0</v>
      </c>
      <c r="F46" s="118">
        <v>22</v>
      </c>
      <c r="G46" s="139">
        <v>15</v>
      </c>
      <c r="H46" s="132">
        <v>0</v>
      </c>
    </row>
    <row r="47" spans="2:8">
      <c r="B47" s="77" t="s">
        <v>91</v>
      </c>
      <c r="C47" s="118">
        <v>11</v>
      </c>
      <c r="D47" s="118">
        <v>4</v>
      </c>
      <c r="E47" s="126">
        <v>0</v>
      </c>
      <c r="F47" s="118">
        <v>38</v>
      </c>
      <c r="G47" s="139">
        <v>27</v>
      </c>
      <c r="H47" s="132">
        <v>0</v>
      </c>
    </row>
    <row r="48" spans="2:8">
      <c r="B48" s="77" t="s">
        <v>92</v>
      </c>
      <c r="C48" s="127">
        <v>17</v>
      </c>
      <c r="D48" s="118">
        <v>3</v>
      </c>
      <c r="E48" s="126">
        <v>0</v>
      </c>
      <c r="F48" s="118">
        <v>31</v>
      </c>
      <c r="G48" s="139">
        <v>22</v>
      </c>
      <c r="H48" s="132">
        <v>0</v>
      </c>
    </row>
    <row r="49" spans="2:8">
      <c r="B49" s="77" t="s">
        <v>93</v>
      </c>
      <c r="C49" s="118">
        <v>19</v>
      </c>
      <c r="D49" s="118">
        <v>0</v>
      </c>
      <c r="E49" s="126">
        <v>0</v>
      </c>
      <c r="F49" s="118">
        <v>21</v>
      </c>
      <c r="G49" s="118">
        <v>15</v>
      </c>
      <c r="H49" s="132">
        <v>0</v>
      </c>
    </row>
    <row r="50" spans="2:8">
      <c r="B50" s="77" t="s">
        <v>94</v>
      </c>
      <c r="C50" s="118">
        <v>31</v>
      </c>
      <c r="D50" s="118">
        <v>6</v>
      </c>
      <c r="E50" s="126">
        <v>0</v>
      </c>
      <c r="F50" s="118">
        <v>33</v>
      </c>
      <c r="G50" s="118">
        <v>23</v>
      </c>
      <c r="H50" s="132">
        <v>0</v>
      </c>
    </row>
    <row r="51" spans="2:8">
      <c r="B51" s="77" t="s">
        <v>95</v>
      </c>
      <c r="C51" s="127">
        <v>33</v>
      </c>
      <c r="D51" s="118">
        <v>4</v>
      </c>
      <c r="E51" s="126">
        <v>0</v>
      </c>
      <c r="F51" s="118">
        <v>21</v>
      </c>
      <c r="G51" s="139">
        <v>15</v>
      </c>
      <c r="H51" s="132">
        <v>0</v>
      </c>
    </row>
    <row r="52" spans="2:8">
      <c r="B52" s="77" t="s">
        <v>96</v>
      </c>
      <c r="C52" s="127">
        <v>34</v>
      </c>
      <c r="D52" s="118">
        <v>5</v>
      </c>
      <c r="E52" s="126">
        <v>0</v>
      </c>
      <c r="F52" s="118">
        <v>30</v>
      </c>
      <c r="G52" s="139">
        <v>21</v>
      </c>
      <c r="H52" s="132">
        <v>0</v>
      </c>
    </row>
    <row r="53" spans="2:8">
      <c r="B53" s="77" t="s">
        <v>97</v>
      </c>
      <c r="C53" s="127">
        <v>37</v>
      </c>
      <c r="D53" s="118">
        <v>0</v>
      </c>
      <c r="E53" s="126">
        <v>0</v>
      </c>
      <c r="F53" s="118">
        <v>21</v>
      </c>
      <c r="G53" s="139">
        <v>15</v>
      </c>
      <c r="H53" s="132">
        <v>0</v>
      </c>
    </row>
    <row r="54" spans="2:8">
      <c r="B54" s="77" t="s">
        <v>98</v>
      </c>
      <c r="C54" s="127">
        <v>44</v>
      </c>
      <c r="D54" s="118">
        <v>0</v>
      </c>
      <c r="E54" s="126">
        <v>0</v>
      </c>
      <c r="F54" s="118">
        <v>33</v>
      </c>
      <c r="G54" s="139">
        <v>23</v>
      </c>
      <c r="H54" s="132">
        <v>0</v>
      </c>
    </row>
    <row r="55" spans="2:8">
      <c r="B55" s="77" t="s">
        <v>99</v>
      </c>
      <c r="C55" s="127">
        <v>60</v>
      </c>
      <c r="D55" s="118">
        <v>11</v>
      </c>
      <c r="E55" s="126">
        <v>0</v>
      </c>
      <c r="F55" s="118">
        <v>56</v>
      </c>
      <c r="G55" s="139">
        <v>39</v>
      </c>
      <c r="H55" s="132">
        <v>0</v>
      </c>
    </row>
    <row r="56" spans="2:8">
      <c r="B56" s="77" t="s">
        <v>100</v>
      </c>
      <c r="C56" s="127">
        <v>61</v>
      </c>
      <c r="D56" s="118">
        <v>1</v>
      </c>
      <c r="E56" s="126">
        <v>0</v>
      </c>
      <c r="F56" s="118">
        <v>44</v>
      </c>
      <c r="G56" s="139">
        <v>31</v>
      </c>
      <c r="H56" s="132">
        <v>0</v>
      </c>
    </row>
    <row r="57" spans="2:8">
      <c r="B57" s="77" t="s">
        <v>155</v>
      </c>
      <c r="C57" s="118">
        <v>62</v>
      </c>
      <c r="D57" s="118">
        <v>0</v>
      </c>
      <c r="E57" s="126">
        <v>0</v>
      </c>
      <c r="F57" s="118">
        <v>64</v>
      </c>
      <c r="G57" s="118">
        <v>45</v>
      </c>
      <c r="H57" s="132">
        <v>0</v>
      </c>
    </row>
    <row r="58" spans="2:8">
      <c r="B58" s="77" t="s">
        <v>170</v>
      </c>
      <c r="C58" s="118">
        <v>63</v>
      </c>
      <c r="D58" s="118">
        <v>0</v>
      </c>
      <c r="E58" s="126">
        <v>0</v>
      </c>
      <c r="F58" s="118">
        <v>50</v>
      </c>
      <c r="G58" s="118">
        <v>35</v>
      </c>
      <c r="H58" s="132">
        <v>0</v>
      </c>
    </row>
    <row r="59" spans="2:8">
      <c r="B59" s="77" t="s">
        <v>171</v>
      </c>
      <c r="C59" s="184" t="s">
        <v>157</v>
      </c>
      <c r="D59" s="118">
        <v>0</v>
      </c>
      <c r="E59" s="126">
        <v>0</v>
      </c>
      <c r="F59" s="118">
        <v>5</v>
      </c>
      <c r="G59" s="118">
        <v>4</v>
      </c>
      <c r="H59" s="132">
        <v>0</v>
      </c>
    </row>
  </sheetData>
  <sortState xmlns:xlrd2="http://schemas.microsoft.com/office/spreadsheetml/2017/richdata2" ref="C2:H59">
    <sortCondition descending="1" ref="H2:H59"/>
  </sortState>
  <phoneticPr fontId="27" type="noConversion"/>
  <printOptions horizontalCentered="1"/>
  <pageMargins left="0.25" right="0.25" top="0.75" bottom="0.5" header="0.25" footer="0.25"/>
  <pageSetup fitToHeight="0" orientation="landscape" verticalDpi="0" r:id="rId1"/>
  <headerFooter scaleWithDoc="0">
    <oddHeader>&amp;C&amp;"Arial,Bold"&amp;14Louisiana State Council, Knights of Columbus
Star Tracker, Fraternal Year 2022-2023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9"/>
  <sheetViews>
    <sheetView workbookViewId="0">
      <selection activeCell="K30" sqref="K30"/>
    </sheetView>
  </sheetViews>
  <sheetFormatPr defaultColWidth="9.140625" defaultRowHeight="12.75"/>
  <cols>
    <col min="1" max="2" width="9.140625" style="117"/>
    <col min="3" max="3" width="10.140625" style="117" customWidth="1"/>
    <col min="4" max="5" width="9.140625" style="117"/>
    <col min="6" max="7" width="9.140625" style="120"/>
    <col min="8" max="8" width="11.28515625" style="117" bestFit="1" customWidth="1"/>
    <col min="9" max="16384" width="9.140625" style="117"/>
  </cols>
  <sheetData>
    <row r="1" spans="2:8" ht="38.25">
      <c r="B1" s="76" t="s">
        <v>42</v>
      </c>
      <c r="C1" s="76" t="s">
        <v>43</v>
      </c>
      <c r="D1" s="76">
        <v>944</v>
      </c>
      <c r="E1" s="76" t="s">
        <v>15</v>
      </c>
      <c r="F1" s="134" t="s">
        <v>120</v>
      </c>
      <c r="G1" s="134" t="s">
        <v>121</v>
      </c>
      <c r="H1" s="135" t="s">
        <v>122</v>
      </c>
    </row>
    <row r="2" spans="2:8">
      <c r="B2" s="77" t="s">
        <v>46</v>
      </c>
      <c r="C2" s="127">
        <v>1</v>
      </c>
      <c r="D2" s="127">
        <f>SUMIF('Councils Statewide'!E$4:E$300,'District Leaderboard Formula'!C2,'Councils Statewide'!AF$4:AF$300)</f>
        <v>6</v>
      </c>
      <c r="E2" s="118">
        <f>SUMIF('Councils Statewide'!E$4:E$300,'District Leaderboard Formula'!$C2,'Councils Statewide'!K$4:K$300)</f>
        <v>3</v>
      </c>
      <c r="F2" s="126">
        <f>SUMIF('Councils Statewide'!E$4:E$300,'District Leaderboard Formula'!$C2,'Councils Statewide'!J$4:J$300)</f>
        <v>35</v>
      </c>
      <c r="G2" s="126">
        <f>ROUND(F2*0.7,0)</f>
        <v>25</v>
      </c>
      <c r="H2" s="119">
        <f>E2/G2</f>
        <v>0.12</v>
      </c>
    </row>
    <row r="3" spans="2:8">
      <c r="B3" s="77" t="s">
        <v>47</v>
      </c>
      <c r="C3" s="127">
        <v>2</v>
      </c>
      <c r="D3" s="127">
        <f>SUMIF('Councils Statewide'!E$4:E$300,'District Leaderboard Formula'!C3,'Councils Statewide'!AF$4:AF$300)</f>
        <v>4</v>
      </c>
      <c r="E3" s="118">
        <f>SUMIF('Councils Statewide'!E$4:E$300,'District Leaderboard Formula'!$C3,'Councils Statewide'!K$4:K$300)</f>
        <v>6</v>
      </c>
      <c r="F3" s="126">
        <f>SUMIF('Councils Statewide'!E$4:E$300,'District Leaderboard Formula'!$C3,'Councils Statewide'!J$4:J$300)</f>
        <v>31</v>
      </c>
      <c r="G3" s="126">
        <f t="shared" ref="G3:G54" si="0">ROUND(F3*0.7,0)</f>
        <v>22</v>
      </c>
      <c r="H3" s="119">
        <f t="shared" ref="H3:H59" si="1">E3/G3</f>
        <v>0.27272727272727271</v>
      </c>
    </row>
    <row r="4" spans="2:8">
      <c r="B4" s="77" t="s">
        <v>48</v>
      </c>
      <c r="C4" s="127">
        <v>3</v>
      </c>
      <c r="D4" s="127">
        <f>SUMIF('Councils Statewide'!E$4:E$300,'District Leaderboard Formula'!C4,'Councils Statewide'!AF$4:AF$300)</f>
        <v>0</v>
      </c>
      <c r="E4" s="118">
        <f>SUMIF('Councils Statewide'!E$4:E$300,'District Leaderboard Formula'!$C4,'Councils Statewide'!K$4:K$300)</f>
        <v>2</v>
      </c>
      <c r="F4" s="126">
        <f>SUMIF('Councils Statewide'!E$4:E$300,'District Leaderboard Formula'!$C4,'Councils Statewide'!J$4:J$300)</f>
        <v>29</v>
      </c>
      <c r="G4" s="126">
        <f t="shared" si="0"/>
        <v>20</v>
      </c>
      <c r="H4" s="119">
        <f t="shared" si="1"/>
        <v>0.1</v>
      </c>
    </row>
    <row r="5" spans="2:8">
      <c r="B5" s="77" t="s">
        <v>49</v>
      </c>
      <c r="C5" s="127">
        <v>4</v>
      </c>
      <c r="D5" s="127">
        <f>SUMIF('Councils Statewide'!E$4:E$300,'District Leaderboard Formula'!C5,'Councils Statewide'!AF$4:AF$300)</f>
        <v>4</v>
      </c>
      <c r="E5" s="118">
        <f>SUMIF('Councils Statewide'!E$4:E$300,'District Leaderboard Formula'!$C5,'Councils Statewide'!K$4:K$300)</f>
        <v>10</v>
      </c>
      <c r="F5" s="126">
        <f>SUMIF('Councils Statewide'!E$4:E$300,'District Leaderboard Formula'!$C5,'Councils Statewide'!J$4:J$300)</f>
        <v>30</v>
      </c>
      <c r="G5" s="126">
        <f t="shared" si="0"/>
        <v>21</v>
      </c>
      <c r="H5" s="119">
        <f t="shared" si="1"/>
        <v>0.47619047619047616</v>
      </c>
    </row>
    <row r="6" spans="2:8">
      <c r="B6" s="77" t="s">
        <v>50</v>
      </c>
      <c r="C6" s="127">
        <v>5</v>
      </c>
      <c r="D6" s="127">
        <f>SUMIF('Councils Statewide'!E$4:E$300,'District Leaderboard Formula'!C6,'Councils Statewide'!AF$4:AF$300)</f>
        <v>0</v>
      </c>
      <c r="E6" s="118">
        <f>SUMIF('Councils Statewide'!E$4:E$300,'District Leaderboard Formula'!$C6,'Councils Statewide'!K$4:K$300)</f>
        <v>5</v>
      </c>
      <c r="F6" s="126">
        <f>SUMIF('Councils Statewide'!E$4:E$300,'District Leaderboard Formula'!$C6,'Councils Statewide'!J$4:J$300)</f>
        <v>23</v>
      </c>
      <c r="G6" s="126">
        <f t="shared" si="0"/>
        <v>16</v>
      </c>
      <c r="H6" s="119">
        <f t="shared" si="1"/>
        <v>0.3125</v>
      </c>
    </row>
    <row r="7" spans="2:8">
      <c r="B7" s="77" t="s">
        <v>51</v>
      </c>
      <c r="C7" s="127">
        <v>6</v>
      </c>
      <c r="D7" s="127">
        <f>SUMIF('Councils Statewide'!E$4:E$300,'District Leaderboard Formula'!C7,'Councils Statewide'!AF$4:AF$300)</f>
        <v>4</v>
      </c>
      <c r="E7" s="118">
        <f>SUMIF('Councils Statewide'!E$4:E$300,'District Leaderboard Formula'!$C7,'Councils Statewide'!K$4:K$300)</f>
        <v>2</v>
      </c>
      <c r="F7" s="126">
        <f>SUMIF('Councils Statewide'!E$4:E$300,'District Leaderboard Formula'!$C7,'Councils Statewide'!J$4:J$300)</f>
        <v>23</v>
      </c>
      <c r="G7" s="126">
        <f t="shared" si="0"/>
        <v>16</v>
      </c>
      <c r="H7" s="119">
        <f t="shared" si="1"/>
        <v>0.125</v>
      </c>
    </row>
    <row r="8" spans="2:8">
      <c r="B8" s="77" t="s">
        <v>52</v>
      </c>
      <c r="C8" s="127">
        <v>7</v>
      </c>
      <c r="D8" s="127">
        <f>SUMIF('Councils Statewide'!E$4:E$300,'District Leaderboard Formula'!C8,'Councils Statewide'!AF$4:AF$300)</f>
        <v>3</v>
      </c>
      <c r="E8" s="118">
        <f>SUMIF('Councils Statewide'!E$4:E$300,'District Leaderboard Formula'!$C8,'Councils Statewide'!K$4:K$300)</f>
        <v>15</v>
      </c>
      <c r="F8" s="126">
        <f>SUMIF('Councils Statewide'!E$4:E$300,'District Leaderboard Formula'!$C8,'Councils Statewide'!J$4:J$300)</f>
        <v>48</v>
      </c>
      <c r="G8" s="126">
        <f t="shared" si="0"/>
        <v>34</v>
      </c>
      <c r="H8" s="119">
        <f t="shared" si="1"/>
        <v>0.44117647058823528</v>
      </c>
    </row>
    <row r="9" spans="2:8">
      <c r="B9" s="77" t="s">
        <v>53</v>
      </c>
      <c r="C9" s="127">
        <v>8</v>
      </c>
      <c r="D9" s="127">
        <f>SUMIF('Councils Statewide'!E$4:E$300,'District Leaderboard Formula'!C9,'Councils Statewide'!AF$4:AF$300)</f>
        <v>4</v>
      </c>
      <c r="E9" s="118">
        <f>SUMIF('Councils Statewide'!E$4:E$300,'District Leaderboard Formula'!$C9,'Councils Statewide'!K$4:K$300)</f>
        <v>6</v>
      </c>
      <c r="F9" s="126">
        <f>SUMIF('Councils Statewide'!E$4:E$300,'District Leaderboard Formula'!$C9,'Councils Statewide'!J$4:J$300)</f>
        <v>29</v>
      </c>
      <c r="G9" s="126">
        <f t="shared" si="0"/>
        <v>20</v>
      </c>
      <c r="H9" s="119">
        <f t="shared" si="1"/>
        <v>0.3</v>
      </c>
    </row>
    <row r="10" spans="2:8">
      <c r="B10" s="77" t="s">
        <v>54</v>
      </c>
      <c r="C10" s="127">
        <v>9</v>
      </c>
      <c r="D10" s="127">
        <f>SUMIF('Councils Statewide'!E$4:E$300,'District Leaderboard Formula'!C10,'Councils Statewide'!AF$4:AF$300)</f>
        <v>0</v>
      </c>
      <c r="E10" s="118">
        <f>SUMIF('Councils Statewide'!E$4:E$300,'District Leaderboard Formula'!$C10,'Councils Statewide'!K$4:K$300)</f>
        <v>0</v>
      </c>
      <c r="F10" s="126">
        <f>SUMIF('Councils Statewide'!E$4:E$300,'District Leaderboard Formula'!$C10,'Councils Statewide'!J$4:J$300)</f>
        <v>21</v>
      </c>
      <c r="G10" s="126">
        <f t="shared" si="0"/>
        <v>15</v>
      </c>
      <c r="H10" s="119">
        <f t="shared" si="1"/>
        <v>0</v>
      </c>
    </row>
    <row r="11" spans="2:8">
      <c r="B11" s="77" t="s">
        <v>55</v>
      </c>
      <c r="C11" s="127">
        <v>10</v>
      </c>
      <c r="D11" s="127">
        <f>SUMIF('Councils Statewide'!E$4:E$300,'District Leaderboard Formula'!C11,'Councils Statewide'!AF$4:AF$300)</f>
        <v>4</v>
      </c>
      <c r="E11" s="118">
        <f>SUMIF('Councils Statewide'!E$4:E$300,'District Leaderboard Formula'!$C11,'Councils Statewide'!K$4:K$300)</f>
        <v>0</v>
      </c>
      <c r="F11" s="126">
        <f>SUMIF('Councils Statewide'!E$4:E$300,'District Leaderboard Formula'!$C11,'Councils Statewide'!J$4:J$300)</f>
        <v>22</v>
      </c>
      <c r="G11" s="126">
        <f t="shared" si="0"/>
        <v>15</v>
      </c>
      <c r="H11" s="119">
        <f t="shared" si="1"/>
        <v>0</v>
      </c>
    </row>
    <row r="12" spans="2:8">
      <c r="B12" s="77" t="s">
        <v>56</v>
      </c>
      <c r="C12" s="127">
        <v>11</v>
      </c>
      <c r="D12" s="127">
        <f>SUMIF('Councils Statewide'!E$4:E$300,'District Leaderboard Formula'!C12,'Councils Statewide'!AF$4:AF$300)</f>
        <v>4</v>
      </c>
      <c r="E12" s="118">
        <f>SUMIF('Councils Statewide'!E$4:E$300,'District Leaderboard Formula'!$C12,'Councils Statewide'!K$4:K$300)</f>
        <v>0</v>
      </c>
      <c r="F12" s="126">
        <f>SUMIF('Councils Statewide'!E$4:E$300,'District Leaderboard Formula'!$C12,'Councils Statewide'!J$4:J$300)</f>
        <v>38</v>
      </c>
      <c r="G12" s="126">
        <f t="shared" si="0"/>
        <v>27</v>
      </c>
      <c r="H12" s="119">
        <f t="shared" si="1"/>
        <v>0</v>
      </c>
    </row>
    <row r="13" spans="2:8">
      <c r="B13" s="77" t="s">
        <v>57</v>
      </c>
      <c r="C13" s="127">
        <v>12</v>
      </c>
      <c r="D13" s="127">
        <f>SUMIF('Councils Statewide'!E$4:E$300,'District Leaderboard Formula'!C13,'Councils Statewide'!AF$4:AF$300)</f>
        <v>5</v>
      </c>
      <c r="E13" s="118">
        <f>SUMIF('Councils Statewide'!E$4:E$300,'District Leaderboard Formula'!$C13,'Councils Statewide'!K$4:K$300)</f>
        <v>10</v>
      </c>
      <c r="F13" s="126">
        <f>SUMIF('Councils Statewide'!E$4:E$300,'District Leaderboard Formula'!$C13,'Councils Statewide'!J$4:J$300)</f>
        <v>46</v>
      </c>
      <c r="G13" s="126">
        <f t="shared" si="0"/>
        <v>32</v>
      </c>
      <c r="H13" s="119">
        <f t="shared" si="1"/>
        <v>0.3125</v>
      </c>
    </row>
    <row r="14" spans="2:8">
      <c r="B14" s="77" t="s">
        <v>58</v>
      </c>
      <c r="C14" s="127">
        <v>13</v>
      </c>
      <c r="D14" s="127">
        <f>SUMIF('Councils Statewide'!E$4:E$300,'District Leaderboard Formula'!C14,'Councils Statewide'!AF$4:AF$300)</f>
        <v>5</v>
      </c>
      <c r="E14" s="118">
        <f>SUMIF('Councils Statewide'!E$4:E$300,'District Leaderboard Formula'!$C14,'Councils Statewide'!K$4:K$300)</f>
        <v>7</v>
      </c>
      <c r="F14" s="126">
        <f>SUMIF('Councils Statewide'!E$4:E$300,'District Leaderboard Formula'!$C14,'Councils Statewide'!J$4:J$300)</f>
        <v>33</v>
      </c>
      <c r="G14" s="126">
        <f t="shared" si="0"/>
        <v>23</v>
      </c>
      <c r="H14" s="119">
        <f t="shared" si="1"/>
        <v>0.30434782608695654</v>
      </c>
    </row>
    <row r="15" spans="2:8">
      <c r="B15" s="77" t="s">
        <v>59</v>
      </c>
      <c r="C15" s="127">
        <v>14</v>
      </c>
      <c r="D15" s="127">
        <f>SUMIF('Councils Statewide'!E$4:E$300,'District Leaderboard Formula'!C15,'Councils Statewide'!AF$4:AF$300)</f>
        <v>6</v>
      </c>
      <c r="E15" s="118">
        <f>SUMIF('Councils Statewide'!E$4:E$300,'District Leaderboard Formula'!$C15,'Councils Statewide'!K$4:K$300)</f>
        <v>17</v>
      </c>
      <c r="F15" s="126">
        <f>SUMIF('Councils Statewide'!E$4:E$300,'District Leaderboard Formula'!$C15,'Councils Statewide'!J$4:J$300)</f>
        <v>54</v>
      </c>
      <c r="G15" s="126">
        <f t="shared" si="0"/>
        <v>38</v>
      </c>
      <c r="H15" s="119">
        <f t="shared" si="1"/>
        <v>0.44736842105263158</v>
      </c>
    </row>
    <row r="16" spans="2:8">
      <c r="B16" s="77" t="s">
        <v>60</v>
      </c>
      <c r="C16" s="127">
        <v>15</v>
      </c>
      <c r="D16" s="127">
        <f>SUMIF('Councils Statewide'!E$4:E$300,'District Leaderboard Formula'!C16,'Councils Statewide'!AF$4:AF$300)</f>
        <v>4</v>
      </c>
      <c r="E16" s="118">
        <f>SUMIF('Councils Statewide'!E$4:E$300,'District Leaderboard Formula'!$C16,'Councils Statewide'!K$4:K$300)</f>
        <v>2</v>
      </c>
      <c r="F16" s="126">
        <f>SUMIF('Councils Statewide'!E$4:E$300,'District Leaderboard Formula'!$C16,'Councils Statewide'!J$4:J$300)</f>
        <v>35</v>
      </c>
      <c r="G16" s="126">
        <f t="shared" si="0"/>
        <v>25</v>
      </c>
      <c r="H16" s="119">
        <f t="shared" si="1"/>
        <v>0.08</v>
      </c>
    </row>
    <row r="17" spans="2:8">
      <c r="B17" s="77" t="s">
        <v>61</v>
      </c>
      <c r="C17" s="127">
        <v>16</v>
      </c>
      <c r="D17" s="127">
        <f>SUMIF('Councils Statewide'!E$4:E$300,'District Leaderboard Formula'!C17,'Councils Statewide'!AF$4:AF$300)</f>
        <v>4</v>
      </c>
      <c r="E17" s="118">
        <f>SUMIF('Councils Statewide'!E$4:E$300,'District Leaderboard Formula'!$C17,'Councils Statewide'!K$4:K$300)</f>
        <v>3</v>
      </c>
      <c r="F17" s="126">
        <f>SUMIF('Councils Statewide'!E$4:E$300,'District Leaderboard Formula'!$C17,'Councils Statewide'!J$4:J$300)</f>
        <v>25</v>
      </c>
      <c r="G17" s="126">
        <f t="shared" si="0"/>
        <v>18</v>
      </c>
      <c r="H17" s="119">
        <f t="shared" si="1"/>
        <v>0.16666666666666666</v>
      </c>
    </row>
    <row r="18" spans="2:8">
      <c r="B18" s="77" t="s">
        <v>62</v>
      </c>
      <c r="C18" s="127">
        <v>17</v>
      </c>
      <c r="D18" s="127">
        <f>SUMIF('Councils Statewide'!E$4:E$300,'District Leaderboard Formula'!C18,'Councils Statewide'!AF$4:AF$300)</f>
        <v>3</v>
      </c>
      <c r="E18" s="118">
        <f>SUMIF('Councils Statewide'!E$4:E$300,'District Leaderboard Formula'!$C18,'Councils Statewide'!K$4:K$300)</f>
        <v>0</v>
      </c>
      <c r="F18" s="126">
        <f>SUMIF('Councils Statewide'!E$4:E$300,'District Leaderboard Formula'!$C18,'Councils Statewide'!J$4:J$300)</f>
        <v>31</v>
      </c>
      <c r="G18" s="126">
        <f t="shared" si="0"/>
        <v>22</v>
      </c>
      <c r="H18" s="119">
        <f t="shared" si="1"/>
        <v>0</v>
      </c>
    </row>
    <row r="19" spans="2:8">
      <c r="B19" s="77" t="s">
        <v>63</v>
      </c>
      <c r="C19" s="127">
        <v>18</v>
      </c>
      <c r="D19" s="127">
        <f>SUMIF('Councils Statewide'!E$4:E$300,'District Leaderboard Formula'!C19,'Councils Statewide'!AF$4:AF$300)</f>
        <v>0</v>
      </c>
      <c r="E19" s="118">
        <f>SUMIF('Councils Statewide'!E$4:E$300,'District Leaderboard Formula'!$C19,'Councils Statewide'!K$4:K$300)</f>
        <v>2</v>
      </c>
      <c r="F19" s="126">
        <f>SUMIF('Councils Statewide'!E$4:E$300,'District Leaderboard Formula'!$C19,'Councils Statewide'!J$4:J$300)</f>
        <v>43</v>
      </c>
      <c r="G19" s="126">
        <f t="shared" si="0"/>
        <v>30</v>
      </c>
      <c r="H19" s="119">
        <f t="shared" si="1"/>
        <v>6.6666666666666666E-2</v>
      </c>
    </row>
    <row r="20" spans="2:8">
      <c r="B20" s="77" t="s">
        <v>64</v>
      </c>
      <c r="C20" s="127">
        <v>19</v>
      </c>
      <c r="D20" s="127">
        <f>SUMIF('Councils Statewide'!E$4:E$300,'District Leaderboard Formula'!C20,'Councils Statewide'!AF$4:AF$300)</f>
        <v>0</v>
      </c>
      <c r="E20" s="118">
        <f>SUMIF('Councils Statewide'!E$4:E$300,'District Leaderboard Formula'!$C20,'Councils Statewide'!K$4:K$300)</f>
        <v>0</v>
      </c>
      <c r="F20" s="126">
        <f>SUMIF('Councils Statewide'!E$4:E$300,'District Leaderboard Formula'!$C20,'Councils Statewide'!J$4:J$300)</f>
        <v>21</v>
      </c>
      <c r="G20" s="126">
        <f t="shared" si="0"/>
        <v>15</v>
      </c>
      <c r="H20" s="119">
        <f t="shared" si="1"/>
        <v>0</v>
      </c>
    </row>
    <row r="21" spans="2:8">
      <c r="B21" s="77" t="s">
        <v>65</v>
      </c>
      <c r="C21" s="127">
        <v>20</v>
      </c>
      <c r="D21" s="127">
        <f>SUMIF('Councils Statewide'!E$4:E$300,'District Leaderboard Formula'!C21,'Councils Statewide'!AF$4:AF$300)</f>
        <v>5</v>
      </c>
      <c r="E21" s="118">
        <f>SUMIF('Councils Statewide'!E$4:E$300,'District Leaderboard Formula'!$C21,'Councils Statewide'!K$4:K$300)</f>
        <v>1</v>
      </c>
      <c r="F21" s="126">
        <f>SUMIF('Councils Statewide'!E$4:E$300,'District Leaderboard Formula'!$C21,'Councils Statewide'!J$4:J$300)</f>
        <v>28</v>
      </c>
      <c r="G21" s="126">
        <f t="shared" si="0"/>
        <v>20</v>
      </c>
      <c r="H21" s="119">
        <f t="shared" si="1"/>
        <v>0.05</v>
      </c>
    </row>
    <row r="22" spans="2:8">
      <c r="B22" s="77" t="s">
        <v>66</v>
      </c>
      <c r="C22" s="127">
        <v>22</v>
      </c>
      <c r="D22" s="127">
        <f>SUMIF('Councils Statewide'!E$4:E$300,'District Leaderboard Formula'!C22,'Councils Statewide'!AF$4:AF$300)</f>
        <v>6</v>
      </c>
      <c r="E22" s="118">
        <f>SUMIF('Councils Statewide'!E$4:E$300,'District Leaderboard Formula'!$C22,'Councils Statewide'!K$4:K$300)</f>
        <v>4</v>
      </c>
      <c r="F22" s="126">
        <f>SUMIF('Councils Statewide'!E$4:E$300,'District Leaderboard Formula'!$C22,'Councils Statewide'!J$4:J$300)</f>
        <v>47</v>
      </c>
      <c r="G22" s="126">
        <f t="shared" si="0"/>
        <v>33</v>
      </c>
      <c r="H22" s="119">
        <f t="shared" si="1"/>
        <v>0.12121212121212122</v>
      </c>
    </row>
    <row r="23" spans="2:8">
      <c r="B23" s="77" t="s">
        <v>67</v>
      </c>
      <c r="C23" s="127">
        <v>23</v>
      </c>
      <c r="D23" s="127">
        <f>SUMIF('Councils Statewide'!E$4:E$300,'District Leaderboard Formula'!C23,'Councils Statewide'!AF$4:AF$300)</f>
        <v>4</v>
      </c>
      <c r="E23" s="118">
        <f>SUMIF('Councils Statewide'!E$4:E$300,'District Leaderboard Formula'!$C23,'Councils Statewide'!K$4:K$300)</f>
        <v>3</v>
      </c>
      <c r="F23" s="126">
        <f>SUMIF('Councils Statewide'!E$4:E$300,'District Leaderboard Formula'!$C23,'Councils Statewide'!J$4:J$300)</f>
        <v>28</v>
      </c>
      <c r="G23" s="126">
        <f t="shared" si="0"/>
        <v>20</v>
      </c>
      <c r="H23" s="119">
        <f t="shared" si="1"/>
        <v>0.15</v>
      </c>
    </row>
    <row r="24" spans="2:8">
      <c r="B24" s="77" t="s">
        <v>68</v>
      </c>
      <c r="C24" s="127">
        <v>24</v>
      </c>
      <c r="D24" s="127">
        <f>SUMIF('Councils Statewide'!E$4:E$300,'District Leaderboard Formula'!C24,'Councils Statewide'!AF$4:AF$300)</f>
        <v>4</v>
      </c>
      <c r="E24" s="118">
        <f>SUMIF('Councils Statewide'!E$4:E$300,'District Leaderboard Formula'!$C24,'Councils Statewide'!K$4:K$300)</f>
        <v>1</v>
      </c>
      <c r="F24" s="126">
        <f>SUMIF('Councils Statewide'!E$4:E$300,'District Leaderboard Formula'!$C24,'Councils Statewide'!J$4:J$300)</f>
        <v>32</v>
      </c>
      <c r="G24" s="126">
        <f t="shared" si="0"/>
        <v>22</v>
      </c>
      <c r="H24" s="119">
        <f t="shared" si="1"/>
        <v>4.5454545454545456E-2</v>
      </c>
    </row>
    <row r="25" spans="2:8">
      <c r="B25" s="77" t="s">
        <v>69</v>
      </c>
      <c r="C25" s="127">
        <v>25</v>
      </c>
      <c r="D25" s="127">
        <f>SUMIF('Councils Statewide'!E$4:E$300,'District Leaderboard Formula'!C25,'Councils Statewide'!AF$4:AF$300)</f>
        <v>0</v>
      </c>
      <c r="E25" s="118">
        <f>SUMIF('Councils Statewide'!E$4:E$300,'District Leaderboard Formula'!$C25,'Councils Statewide'!K$4:K$300)</f>
        <v>6</v>
      </c>
      <c r="F25" s="126">
        <f>SUMIF('Councils Statewide'!E$4:E$300,'District Leaderboard Formula'!$C25,'Councils Statewide'!J$4:J$300)</f>
        <v>56</v>
      </c>
      <c r="G25" s="126">
        <f t="shared" si="0"/>
        <v>39</v>
      </c>
      <c r="H25" s="119">
        <f t="shared" si="1"/>
        <v>0.15384615384615385</v>
      </c>
    </row>
    <row r="26" spans="2:8">
      <c r="B26" s="77" t="s">
        <v>70</v>
      </c>
      <c r="C26" s="127">
        <v>26</v>
      </c>
      <c r="D26" s="127">
        <f>SUMIF('Councils Statewide'!E$4:E$300,'District Leaderboard Formula'!C26,'Councils Statewide'!AF$4:AF$300)</f>
        <v>0</v>
      </c>
      <c r="E26" s="118">
        <f>SUMIF('Councils Statewide'!E$4:E$300,'District Leaderboard Formula'!$C26,'Councils Statewide'!K$4:K$300)</f>
        <v>3</v>
      </c>
      <c r="F26" s="126">
        <f>SUMIF('Councils Statewide'!E$4:E$300,'District Leaderboard Formula'!$C26,'Councils Statewide'!J$4:J$300)</f>
        <v>27</v>
      </c>
      <c r="G26" s="126">
        <f t="shared" ref="G26" si="2">ROUND(F26*0.7,0)</f>
        <v>19</v>
      </c>
      <c r="H26" s="119">
        <f t="shared" ref="H26" si="3">E26/G26</f>
        <v>0.15789473684210525</v>
      </c>
    </row>
    <row r="27" spans="2:8">
      <c r="B27" s="77" t="s">
        <v>71</v>
      </c>
      <c r="C27" s="127">
        <v>27</v>
      </c>
      <c r="D27" s="127">
        <f>SUMIF('Councils Statewide'!E$4:E$300,'District Leaderboard Formula'!C27,'Councils Statewide'!AF$4:AF$300)</f>
        <v>6</v>
      </c>
      <c r="E27" s="118">
        <f>SUMIF('Councils Statewide'!E$4:E$300,'District Leaderboard Formula'!$C27,'Councils Statewide'!K$4:K$300)</f>
        <v>1</v>
      </c>
      <c r="F27" s="126">
        <f>SUMIF('Councils Statewide'!E$4:E$300,'District Leaderboard Formula'!$C27,'Councils Statewide'!J$4:J$300)</f>
        <v>36</v>
      </c>
      <c r="G27" s="126">
        <f t="shared" si="0"/>
        <v>25</v>
      </c>
      <c r="H27" s="119">
        <f t="shared" si="1"/>
        <v>0.04</v>
      </c>
    </row>
    <row r="28" spans="2:8">
      <c r="B28" s="77" t="s">
        <v>72</v>
      </c>
      <c r="C28" s="127">
        <v>28</v>
      </c>
      <c r="D28" s="127">
        <f>SUMIF('Councils Statewide'!E$4:E$300,'District Leaderboard Formula'!C28,'Councils Statewide'!AF$4:AF$300)</f>
        <v>1</v>
      </c>
      <c r="E28" s="118">
        <f>SUMIF('Councils Statewide'!E$4:E$300,'District Leaderboard Formula'!$C28,'Councils Statewide'!K$4:K$300)</f>
        <v>13</v>
      </c>
      <c r="F28" s="126">
        <f>SUMIF('Councils Statewide'!E$4:E$300,'District Leaderboard Formula'!$C28,'Councils Statewide'!J$4:J$300)</f>
        <v>36</v>
      </c>
      <c r="G28" s="126">
        <f t="shared" si="0"/>
        <v>25</v>
      </c>
      <c r="H28" s="119">
        <f t="shared" si="1"/>
        <v>0.52</v>
      </c>
    </row>
    <row r="29" spans="2:8">
      <c r="B29" s="77" t="s">
        <v>73</v>
      </c>
      <c r="C29" s="127">
        <v>29</v>
      </c>
      <c r="D29" s="127">
        <f>SUMIF('Councils Statewide'!E$4:E$300,'District Leaderboard Formula'!C29,'Councils Statewide'!AF$4:AF$300)</f>
        <v>5</v>
      </c>
      <c r="E29" s="118">
        <f>SUMIF('Councils Statewide'!E$4:E$300,'District Leaderboard Formula'!$C29,'Councils Statewide'!K$4:K$300)</f>
        <v>5</v>
      </c>
      <c r="F29" s="126">
        <f>SUMIF('Councils Statewide'!E$4:E$300,'District Leaderboard Formula'!$C29,'Councils Statewide'!J$4:J$300)</f>
        <v>51</v>
      </c>
      <c r="G29" s="126">
        <f t="shared" si="0"/>
        <v>36</v>
      </c>
      <c r="H29" s="119">
        <f t="shared" si="1"/>
        <v>0.1388888888888889</v>
      </c>
    </row>
    <row r="30" spans="2:8">
      <c r="B30" s="77" t="s">
        <v>74</v>
      </c>
      <c r="C30" s="127">
        <v>31</v>
      </c>
      <c r="D30" s="127">
        <f>SUMIF('Councils Statewide'!E$4:E$300,'District Leaderboard Formula'!C30,'Councils Statewide'!AF$4:AF$300)</f>
        <v>6</v>
      </c>
      <c r="E30" s="118">
        <f>SUMIF('Councils Statewide'!E$4:E$300,'District Leaderboard Formula'!$C30,'Councils Statewide'!K$4:K$300)</f>
        <v>0</v>
      </c>
      <c r="F30" s="126">
        <f>SUMIF('Councils Statewide'!E$4:E$300,'District Leaderboard Formula'!$C30,'Councils Statewide'!J$4:J$300)</f>
        <v>33</v>
      </c>
      <c r="G30" s="126">
        <f t="shared" si="0"/>
        <v>23</v>
      </c>
      <c r="H30" s="119">
        <f t="shared" si="1"/>
        <v>0</v>
      </c>
    </row>
    <row r="31" spans="2:8">
      <c r="B31" s="77" t="s">
        <v>75</v>
      </c>
      <c r="C31" s="127">
        <v>32</v>
      </c>
      <c r="D31" s="127">
        <f>SUMIF('Councils Statewide'!E$4:E$300,'District Leaderboard Formula'!C31,'Councils Statewide'!AF$4:AF$300)</f>
        <v>5</v>
      </c>
      <c r="E31" s="118">
        <f>SUMIF('Councils Statewide'!E$4:E$300,'District Leaderboard Formula'!$C31,'Councils Statewide'!K$4:K$300)</f>
        <v>1</v>
      </c>
      <c r="F31" s="126">
        <f>SUMIF('Councils Statewide'!E$4:E$300,'District Leaderboard Formula'!$C31,'Councils Statewide'!J$4:J$300)</f>
        <v>27</v>
      </c>
      <c r="G31" s="126">
        <f t="shared" si="0"/>
        <v>19</v>
      </c>
      <c r="H31" s="119">
        <f t="shared" si="1"/>
        <v>5.2631578947368418E-2</v>
      </c>
    </row>
    <row r="32" spans="2:8">
      <c r="B32" s="77" t="s">
        <v>76</v>
      </c>
      <c r="C32" s="127">
        <v>33</v>
      </c>
      <c r="D32" s="127">
        <f>SUMIF('Councils Statewide'!E$4:E$300,'District Leaderboard Formula'!C32,'Councils Statewide'!AF$4:AF$300)</f>
        <v>4</v>
      </c>
      <c r="E32" s="118">
        <f>SUMIF('Councils Statewide'!E$4:E$300,'District Leaderboard Formula'!$C32,'Councils Statewide'!K$4:K$300)</f>
        <v>0</v>
      </c>
      <c r="F32" s="126">
        <f>SUMIF('Councils Statewide'!E$4:E$300,'District Leaderboard Formula'!$C32,'Councils Statewide'!J$4:J$300)</f>
        <v>21</v>
      </c>
      <c r="G32" s="126">
        <f t="shared" si="0"/>
        <v>15</v>
      </c>
      <c r="H32" s="119">
        <f t="shared" si="1"/>
        <v>0</v>
      </c>
    </row>
    <row r="33" spans="2:8">
      <c r="B33" s="77" t="s">
        <v>77</v>
      </c>
      <c r="C33" s="127">
        <v>34</v>
      </c>
      <c r="D33" s="127">
        <f>SUMIF('Councils Statewide'!E$4:E$300,'District Leaderboard Formula'!C33,'Councils Statewide'!AF$4:AF$300)</f>
        <v>5</v>
      </c>
      <c r="E33" s="118">
        <f>SUMIF('Councils Statewide'!E$4:E$300,'District Leaderboard Formula'!$C33,'Councils Statewide'!K$4:K$300)</f>
        <v>0</v>
      </c>
      <c r="F33" s="126">
        <f>SUMIF('Councils Statewide'!E$4:E$300,'District Leaderboard Formula'!$C33,'Councils Statewide'!J$4:J$300)</f>
        <v>30</v>
      </c>
      <c r="G33" s="126">
        <f t="shared" si="0"/>
        <v>21</v>
      </c>
      <c r="H33" s="119">
        <f t="shared" si="1"/>
        <v>0</v>
      </c>
    </row>
    <row r="34" spans="2:8">
      <c r="B34" s="77" t="s">
        <v>78</v>
      </c>
      <c r="C34" s="127">
        <v>35</v>
      </c>
      <c r="D34" s="127">
        <f>SUMIF('Councils Statewide'!E$4:E$300,'District Leaderboard Formula'!C34,'Councils Statewide'!AF$4:AF$300)</f>
        <v>0</v>
      </c>
      <c r="E34" s="118">
        <f>SUMIF('Councils Statewide'!E$4:E$300,'District Leaderboard Formula'!$C34,'Councils Statewide'!K$4:K$300)</f>
        <v>1</v>
      </c>
      <c r="F34" s="126">
        <f>SUMIF('Councils Statewide'!E$4:E$300,'District Leaderboard Formula'!$C34,'Councils Statewide'!J$4:J$300)</f>
        <v>37</v>
      </c>
      <c r="G34" s="126">
        <f t="shared" si="0"/>
        <v>26</v>
      </c>
      <c r="H34" s="119">
        <f t="shared" si="1"/>
        <v>3.8461538461538464E-2</v>
      </c>
    </row>
    <row r="35" spans="2:8">
      <c r="B35" s="77" t="s">
        <v>79</v>
      </c>
      <c r="C35" s="127">
        <v>36</v>
      </c>
      <c r="D35" s="127">
        <f>SUMIF('Councils Statewide'!E$4:E$300,'District Leaderboard Formula'!C35,'Councils Statewide'!AF$4:AF$300)</f>
        <v>0</v>
      </c>
      <c r="E35" s="118">
        <f>SUMIF('Councils Statewide'!E$4:E$300,'District Leaderboard Formula'!$C35,'Councils Statewide'!K$4:K$300)</f>
        <v>8</v>
      </c>
      <c r="F35" s="126">
        <f>SUMIF('Councils Statewide'!E$4:E$300,'District Leaderboard Formula'!$C35,'Councils Statewide'!J$4:J$300)</f>
        <v>41</v>
      </c>
      <c r="G35" s="126">
        <f t="shared" si="0"/>
        <v>29</v>
      </c>
      <c r="H35" s="119">
        <f t="shared" si="1"/>
        <v>0.27586206896551724</v>
      </c>
    </row>
    <row r="36" spans="2:8">
      <c r="B36" s="77" t="s">
        <v>80</v>
      </c>
      <c r="C36" s="127">
        <v>37</v>
      </c>
      <c r="D36" s="127">
        <f>SUMIF('Councils Statewide'!E$4:E$300,'District Leaderboard Formula'!C36,'Councils Statewide'!AF$4:AF$300)</f>
        <v>0</v>
      </c>
      <c r="E36" s="118">
        <f>SUMIF('Councils Statewide'!E$4:E$300,'District Leaderboard Formula'!$C36,'Councils Statewide'!K$4:K$300)</f>
        <v>0</v>
      </c>
      <c r="F36" s="126">
        <f>SUMIF('Councils Statewide'!E$4:E$300,'District Leaderboard Formula'!$C36,'Councils Statewide'!J$4:J$300)</f>
        <v>21</v>
      </c>
      <c r="G36" s="126">
        <f t="shared" ref="G36" si="4">ROUND(F36*0.7,0)</f>
        <v>15</v>
      </c>
      <c r="H36" s="119">
        <f t="shared" ref="H36" si="5">E36/G36</f>
        <v>0</v>
      </c>
    </row>
    <row r="37" spans="2:8">
      <c r="B37" s="77" t="s">
        <v>81</v>
      </c>
      <c r="C37" s="127">
        <v>38</v>
      </c>
      <c r="D37" s="127">
        <f>SUMIF('Councils Statewide'!E$4:E$300,'District Leaderboard Formula'!C37,'Councils Statewide'!AF$4:AF$300)</f>
        <v>5</v>
      </c>
      <c r="E37" s="118">
        <f>SUMIF('Councils Statewide'!E$4:E$300,'District Leaderboard Formula'!$C37,'Councils Statewide'!K$4:K$300)</f>
        <v>4</v>
      </c>
      <c r="F37" s="126">
        <f>SUMIF('Councils Statewide'!E$4:E$300,'District Leaderboard Formula'!$C37,'Councils Statewide'!J$4:J$300)</f>
        <v>38</v>
      </c>
      <c r="G37" s="126">
        <f t="shared" si="0"/>
        <v>27</v>
      </c>
      <c r="H37" s="119">
        <f t="shared" si="1"/>
        <v>0.14814814814814814</v>
      </c>
    </row>
    <row r="38" spans="2:8">
      <c r="B38" s="77" t="s">
        <v>82</v>
      </c>
      <c r="C38" s="127">
        <v>39</v>
      </c>
      <c r="D38" s="127">
        <f>SUMIF('Councils Statewide'!E$4:E$300,'District Leaderboard Formula'!C38,'Councils Statewide'!AF$4:AF$300)</f>
        <v>0</v>
      </c>
      <c r="E38" s="118">
        <f>SUMIF('Councils Statewide'!E$4:E$300,'District Leaderboard Formula'!$C38,'Councils Statewide'!K$4:K$300)</f>
        <v>1</v>
      </c>
      <c r="F38" s="126">
        <f>SUMIF('Councils Statewide'!E$4:E$300,'District Leaderboard Formula'!$C38,'Councils Statewide'!J$4:J$300)</f>
        <v>35</v>
      </c>
      <c r="G38" s="126">
        <f t="shared" si="0"/>
        <v>25</v>
      </c>
      <c r="H38" s="119">
        <f t="shared" si="1"/>
        <v>0.04</v>
      </c>
    </row>
    <row r="39" spans="2:8">
      <c r="B39" s="77" t="s">
        <v>83</v>
      </c>
      <c r="C39" s="127">
        <v>41</v>
      </c>
      <c r="D39" s="127">
        <f>SUMIF('Councils Statewide'!E$4:E$300,'District Leaderboard Formula'!C39,'Councils Statewide'!AF$4:AF$300)</f>
        <v>5</v>
      </c>
      <c r="E39" s="118">
        <f>SUMIF('Councils Statewide'!E$4:E$300,'District Leaderboard Formula'!$C39,'Councils Statewide'!K$4:K$300)</f>
        <v>1</v>
      </c>
      <c r="F39" s="126">
        <f>SUMIF('Councils Statewide'!E$4:E$300,'District Leaderboard Formula'!$C39,'Councils Statewide'!J$4:J$300)</f>
        <v>33</v>
      </c>
      <c r="G39" s="126">
        <f t="shared" si="0"/>
        <v>23</v>
      </c>
      <c r="H39" s="119">
        <f t="shared" si="1"/>
        <v>4.3478260869565216E-2</v>
      </c>
    </row>
    <row r="40" spans="2:8">
      <c r="B40" s="77" t="s">
        <v>84</v>
      </c>
      <c r="C40" s="127">
        <v>42</v>
      </c>
      <c r="D40" s="127">
        <f>SUMIF('Councils Statewide'!E$4:E$300,'District Leaderboard Formula'!C40,'Councils Statewide'!AF$4:AF$300)</f>
        <v>0</v>
      </c>
      <c r="E40" s="118">
        <f>SUMIF('Councils Statewide'!E$4:E$300,'District Leaderboard Formula'!$C40,'Councils Statewide'!K$4:K$300)</f>
        <v>1</v>
      </c>
      <c r="F40" s="126">
        <f>SUMIF('Councils Statewide'!E$4:E$300,'District Leaderboard Formula'!$C40,'Councils Statewide'!J$4:J$300)</f>
        <v>38</v>
      </c>
      <c r="G40" s="126">
        <f t="shared" ref="G40" si="6">ROUND(F40*0.7,0)</f>
        <v>27</v>
      </c>
      <c r="H40" s="119">
        <f t="shared" ref="H40" si="7">E40/G40</f>
        <v>3.7037037037037035E-2</v>
      </c>
    </row>
    <row r="41" spans="2:8">
      <c r="B41" s="77" t="s">
        <v>85</v>
      </c>
      <c r="C41" s="127">
        <v>43</v>
      </c>
      <c r="D41" s="127">
        <f>SUMIF('Councils Statewide'!E$4:E$300,'District Leaderboard Formula'!C41,'Councils Statewide'!AF$4:AF$300)</f>
        <v>0</v>
      </c>
      <c r="E41" s="118">
        <f>SUMIF('Councils Statewide'!E$4:E$300,'District Leaderboard Formula'!$C41,'Councils Statewide'!K$4:K$300)</f>
        <v>4</v>
      </c>
      <c r="F41" s="126">
        <f>SUMIF('Councils Statewide'!E$4:E$300,'District Leaderboard Formula'!$C41,'Councils Statewide'!J$4:J$300)</f>
        <v>29</v>
      </c>
      <c r="G41" s="126">
        <f t="shared" si="0"/>
        <v>20</v>
      </c>
      <c r="H41" s="119">
        <f t="shared" si="1"/>
        <v>0.2</v>
      </c>
    </row>
    <row r="42" spans="2:8">
      <c r="B42" s="77" t="s">
        <v>86</v>
      </c>
      <c r="C42" s="127">
        <v>44</v>
      </c>
      <c r="D42" s="127">
        <f>SUMIF('Councils Statewide'!E$4:E$300,'District Leaderboard Formula'!C42,'Councils Statewide'!AF$4:AF$300)</f>
        <v>0</v>
      </c>
      <c r="E42" s="118">
        <f>SUMIF('Councils Statewide'!E$4:E$300,'District Leaderboard Formula'!$C42,'Councils Statewide'!K$4:K$300)</f>
        <v>0</v>
      </c>
      <c r="F42" s="126">
        <f>SUMIF('Councils Statewide'!E$4:E$300,'District Leaderboard Formula'!$C42,'Councils Statewide'!J$4:J$300)</f>
        <v>33</v>
      </c>
      <c r="G42" s="126">
        <f t="shared" si="0"/>
        <v>23</v>
      </c>
      <c r="H42" s="119">
        <f t="shared" si="1"/>
        <v>0</v>
      </c>
    </row>
    <row r="43" spans="2:8">
      <c r="B43" s="77" t="s">
        <v>87</v>
      </c>
      <c r="C43" s="127">
        <v>45</v>
      </c>
      <c r="D43" s="127">
        <f>SUMIF('Councils Statewide'!E$4:E$300,'District Leaderboard Formula'!C43,'Councils Statewide'!AF$4:AF$300)</f>
        <v>6</v>
      </c>
      <c r="E43" s="118">
        <f>SUMIF('Councils Statewide'!E$4:E$300,'District Leaderboard Formula'!$C43,'Councils Statewide'!K$4:K$300)</f>
        <v>6</v>
      </c>
      <c r="F43" s="126">
        <f>SUMIF('Councils Statewide'!E$4:E$300,'District Leaderboard Formula'!$C43,'Councils Statewide'!J$4:J$300)</f>
        <v>38</v>
      </c>
      <c r="G43" s="126">
        <f t="shared" si="0"/>
        <v>27</v>
      </c>
      <c r="H43" s="119">
        <f t="shared" si="1"/>
        <v>0.22222222222222221</v>
      </c>
    </row>
    <row r="44" spans="2:8">
      <c r="B44" s="77" t="s">
        <v>88</v>
      </c>
      <c r="C44" s="127">
        <v>46</v>
      </c>
      <c r="D44" s="127">
        <f>SUMIF('Councils Statewide'!E$4:E$300,'District Leaderboard Formula'!C44,'Councils Statewide'!AF$4:AF$300)</f>
        <v>4</v>
      </c>
      <c r="E44" s="118">
        <f>SUMIF('Councils Statewide'!E$4:E$300,'District Leaderboard Formula'!$C44,'Councils Statewide'!K$4:K$300)</f>
        <v>1</v>
      </c>
      <c r="F44" s="126">
        <f>SUMIF('Councils Statewide'!E$4:E$300,'District Leaderboard Formula'!$C44,'Councils Statewide'!J$4:J$300)</f>
        <v>25</v>
      </c>
      <c r="G44" s="126">
        <f t="shared" si="0"/>
        <v>18</v>
      </c>
      <c r="H44" s="119">
        <f t="shared" si="1"/>
        <v>5.5555555555555552E-2</v>
      </c>
    </row>
    <row r="45" spans="2:8">
      <c r="B45" s="77" t="s">
        <v>89</v>
      </c>
      <c r="C45" s="127">
        <v>47</v>
      </c>
      <c r="D45" s="127">
        <f>SUMIF('Councils Statewide'!E$4:E$300,'District Leaderboard Formula'!C45,'Councils Statewide'!AF$4:AF$300)</f>
        <v>6</v>
      </c>
      <c r="E45" s="118">
        <f>SUMIF('Councils Statewide'!E$4:E$300,'District Leaderboard Formula'!$C45,'Councils Statewide'!K$4:K$300)</f>
        <v>2</v>
      </c>
      <c r="F45" s="126">
        <f>SUMIF('Councils Statewide'!E$4:E$300,'District Leaderboard Formula'!$C45,'Councils Statewide'!J$4:J$300)</f>
        <v>41</v>
      </c>
      <c r="G45" s="126">
        <f t="shared" si="0"/>
        <v>29</v>
      </c>
      <c r="H45" s="119">
        <f t="shared" si="1"/>
        <v>6.8965517241379309E-2</v>
      </c>
    </row>
    <row r="46" spans="2:8">
      <c r="B46" s="77" t="s">
        <v>90</v>
      </c>
      <c r="C46" s="127">
        <v>48</v>
      </c>
      <c r="D46" s="127">
        <f>SUMIF('Councils Statewide'!E$4:E$300,'District Leaderboard Formula'!C46,'Councils Statewide'!AF$4:AF$300)</f>
        <v>5</v>
      </c>
      <c r="E46" s="118">
        <f>SUMIF('Councils Statewide'!E$4:E$300,'District Leaderboard Formula'!$C46,'Councils Statewide'!K$4:K$300)</f>
        <v>6</v>
      </c>
      <c r="F46" s="126">
        <f>SUMIF('Councils Statewide'!E$4:E$300,'District Leaderboard Formula'!$C46,'Councils Statewide'!J$4:J$300)</f>
        <v>33</v>
      </c>
      <c r="G46" s="126">
        <f t="shared" si="0"/>
        <v>23</v>
      </c>
      <c r="H46" s="119">
        <f t="shared" si="1"/>
        <v>0.2608695652173913</v>
      </c>
    </row>
    <row r="47" spans="2:8">
      <c r="B47" s="77" t="s">
        <v>91</v>
      </c>
      <c r="C47" s="127">
        <v>49</v>
      </c>
      <c r="D47" s="127">
        <f>SUMIF('Councils Statewide'!E$4:E$300,'District Leaderboard Formula'!C47,'Councils Statewide'!AF$4:AF$300)</f>
        <v>6</v>
      </c>
      <c r="E47" s="118">
        <f>SUMIF('Councils Statewide'!E$4:E$300,'District Leaderboard Formula'!$C47,'Councils Statewide'!K$4:K$300)</f>
        <v>1</v>
      </c>
      <c r="F47" s="126">
        <f>SUMIF('Councils Statewide'!E$4:E$300,'District Leaderboard Formula'!$C47,'Councils Statewide'!J$4:J$300)</f>
        <v>46</v>
      </c>
      <c r="G47" s="126">
        <f t="shared" si="0"/>
        <v>32</v>
      </c>
      <c r="H47" s="119">
        <f t="shared" si="1"/>
        <v>3.125E-2</v>
      </c>
    </row>
    <row r="48" spans="2:8">
      <c r="B48" s="77" t="s">
        <v>92</v>
      </c>
      <c r="C48" s="127">
        <v>50</v>
      </c>
      <c r="D48" s="127">
        <f>SUMIF('Councils Statewide'!E$4:E$300,'District Leaderboard Formula'!C48,'Councils Statewide'!AF$4:AF$300)</f>
        <v>3</v>
      </c>
      <c r="E48" s="118">
        <f>SUMIF('Councils Statewide'!E$4:E$300,'District Leaderboard Formula'!$C48,'Councils Statewide'!K$4:K$300)</f>
        <v>2</v>
      </c>
      <c r="F48" s="126">
        <f>SUMIF('Councils Statewide'!E$4:E$300,'District Leaderboard Formula'!$C48,'Councils Statewide'!J$4:J$300)</f>
        <v>32</v>
      </c>
      <c r="G48" s="126">
        <f t="shared" si="0"/>
        <v>22</v>
      </c>
      <c r="H48" s="119">
        <f t="shared" si="1"/>
        <v>9.0909090909090912E-2</v>
      </c>
    </row>
    <row r="49" spans="2:8">
      <c r="B49" s="77" t="s">
        <v>93</v>
      </c>
      <c r="C49" s="127">
        <v>52</v>
      </c>
      <c r="D49" s="127">
        <f>SUMIF('Councils Statewide'!E$4:E$300,'District Leaderboard Formula'!C49,'Councils Statewide'!AF$4:AF$300)</f>
        <v>6</v>
      </c>
      <c r="E49" s="118">
        <f>SUMIF('Councils Statewide'!E$4:E$300,'District Leaderboard Formula'!$C49,'Councils Statewide'!K$4:K$300)</f>
        <v>5</v>
      </c>
      <c r="F49" s="126">
        <f>SUMIF('Councils Statewide'!E$4:E$300,'District Leaderboard Formula'!$C49,'Councils Statewide'!J$4:J$300)</f>
        <v>34</v>
      </c>
      <c r="G49" s="126">
        <f t="shared" ref="G49" si="8">ROUND(F49*0.7,0)</f>
        <v>24</v>
      </c>
      <c r="H49" s="119">
        <f t="shared" si="1"/>
        <v>0.20833333333333334</v>
      </c>
    </row>
    <row r="50" spans="2:8">
      <c r="B50" s="77" t="s">
        <v>94</v>
      </c>
      <c r="C50" s="127">
        <v>54</v>
      </c>
      <c r="D50" s="127">
        <f>SUMIF('Councils Statewide'!E$4:E$300,'District Leaderboard Formula'!C50,'Councils Statewide'!AF$4:AF$300)</f>
        <v>6</v>
      </c>
      <c r="E50" s="118">
        <f>SUMIF('Councils Statewide'!E$4:E$300,'District Leaderboard Formula'!$C50,'Councils Statewide'!K$4:K$300)</f>
        <v>8</v>
      </c>
      <c r="F50" s="126">
        <f>SUMIF('Councils Statewide'!E$4:E$300,'District Leaderboard Formula'!$C50,'Councils Statewide'!J$4:J$300)</f>
        <v>31</v>
      </c>
      <c r="G50" s="126">
        <f t="shared" si="0"/>
        <v>22</v>
      </c>
      <c r="H50" s="119">
        <f t="shared" si="1"/>
        <v>0.36363636363636365</v>
      </c>
    </row>
    <row r="51" spans="2:8">
      <c r="B51" s="77" t="s">
        <v>95</v>
      </c>
      <c r="C51" s="127">
        <v>55</v>
      </c>
      <c r="D51" s="127">
        <f>SUMIF('Councils Statewide'!E$4:E$300,'District Leaderboard Formula'!C51,'Councils Statewide'!AF$4:AF$300)</f>
        <v>4</v>
      </c>
      <c r="E51" s="118">
        <f>SUMIF('Councils Statewide'!E$4:E$300,'District Leaderboard Formula'!$C51,'Councils Statewide'!K$4:K$300)</f>
        <v>1</v>
      </c>
      <c r="F51" s="126">
        <f>SUMIF('Councils Statewide'!E$4:E$300,'District Leaderboard Formula'!$C51,'Councils Statewide'!J$4:J$300)</f>
        <v>27</v>
      </c>
      <c r="G51" s="126">
        <f t="shared" si="0"/>
        <v>19</v>
      </c>
      <c r="H51" s="119">
        <f t="shared" si="1"/>
        <v>5.2631578947368418E-2</v>
      </c>
    </row>
    <row r="52" spans="2:8">
      <c r="B52" s="77" t="s">
        <v>96</v>
      </c>
      <c r="C52" s="127">
        <v>56</v>
      </c>
      <c r="D52" s="127">
        <f>SUMIF('Councils Statewide'!E$4:E$300,'District Leaderboard Formula'!C52,'Councils Statewide'!AF$4:AF$300)</f>
        <v>6</v>
      </c>
      <c r="E52" s="118">
        <f>SUMIF('Councils Statewide'!E$4:E$300,'District Leaderboard Formula'!$C52,'Councils Statewide'!K$4:K$300)</f>
        <v>3</v>
      </c>
      <c r="F52" s="126">
        <f>SUMIF('Councils Statewide'!E$4:E$300,'District Leaderboard Formula'!$C52,'Councils Statewide'!J$4:J$300)</f>
        <v>47</v>
      </c>
      <c r="G52" s="126">
        <f t="shared" si="0"/>
        <v>33</v>
      </c>
      <c r="H52" s="119">
        <f t="shared" si="1"/>
        <v>9.0909090909090912E-2</v>
      </c>
    </row>
    <row r="53" spans="2:8">
      <c r="B53" s="77" t="s">
        <v>97</v>
      </c>
      <c r="C53" s="127">
        <v>57</v>
      </c>
      <c r="D53" s="127">
        <f>SUMIF('Councils Statewide'!E$4:E$300,'District Leaderboard Formula'!C53,'Councils Statewide'!AF$4:AF$300)</f>
        <v>5</v>
      </c>
      <c r="E53" s="118">
        <f>SUMIF('Councils Statewide'!E$4:E$300,'District Leaderboard Formula'!$C53,'Councils Statewide'!K$4:K$300)</f>
        <v>3</v>
      </c>
      <c r="F53" s="126">
        <f>SUMIF('Councils Statewide'!E$4:E$300,'District Leaderboard Formula'!$C53,'Councils Statewide'!J$4:J$300)</f>
        <v>36</v>
      </c>
      <c r="G53" s="126">
        <f t="shared" si="0"/>
        <v>25</v>
      </c>
      <c r="H53" s="119">
        <f t="shared" si="1"/>
        <v>0.12</v>
      </c>
    </row>
    <row r="54" spans="2:8">
      <c r="B54" s="77" t="s">
        <v>98</v>
      </c>
      <c r="C54" s="127">
        <v>58</v>
      </c>
      <c r="D54" s="127">
        <f>SUMIF('Councils Statewide'!E$4:E$300,'District Leaderboard Formula'!C54,'Councils Statewide'!AF$4:AF$300)</f>
        <v>3</v>
      </c>
      <c r="E54" s="118">
        <f>SUMIF('Councils Statewide'!E$4:E$300,'District Leaderboard Formula'!$C54,'Councils Statewide'!K$4:K$300)</f>
        <v>6</v>
      </c>
      <c r="F54" s="126">
        <f>SUMIF('Councils Statewide'!E$4:E$300,'District Leaderboard Formula'!$C54,'Councils Statewide'!J$4:J$300)</f>
        <v>22</v>
      </c>
      <c r="G54" s="126">
        <f t="shared" si="0"/>
        <v>15</v>
      </c>
      <c r="H54" s="119">
        <f t="shared" si="1"/>
        <v>0.4</v>
      </c>
    </row>
    <row r="55" spans="2:8">
      <c r="B55" s="77" t="s">
        <v>99</v>
      </c>
      <c r="C55" s="127">
        <v>60</v>
      </c>
      <c r="D55" s="127">
        <f>SUMIF('Councils Statewide'!E$4:E$300,'District Leaderboard Formula'!C55,'Councils Statewide'!AF$4:AF$300)</f>
        <v>11</v>
      </c>
      <c r="E55" s="118">
        <f>SUMIF('Councils Statewide'!E$4:E$300,'District Leaderboard Formula'!$C55,'Councils Statewide'!K$4:K$300)</f>
        <v>0</v>
      </c>
      <c r="F55" s="126">
        <f>SUMIF('Councils Statewide'!E$4:E$300,'District Leaderboard Formula'!$C55,'Councils Statewide'!J$4:J$300)</f>
        <v>56</v>
      </c>
      <c r="G55" s="126">
        <f t="shared" ref="G55" si="9">ROUND(F55*0.7,0)</f>
        <v>39</v>
      </c>
      <c r="H55" s="119">
        <f t="shared" ref="H55" si="10">E55/G55</f>
        <v>0</v>
      </c>
    </row>
    <row r="56" spans="2:8">
      <c r="B56" s="77" t="s">
        <v>100</v>
      </c>
      <c r="C56" s="127">
        <v>61</v>
      </c>
      <c r="D56" s="127">
        <f>SUMIF('Councils Statewide'!E$4:E$300,'District Leaderboard Formula'!C56,'Councils Statewide'!AF$4:AF$300)</f>
        <v>1</v>
      </c>
      <c r="E56" s="118">
        <f>SUMIF('Councils Statewide'!E$4:E$300,'District Leaderboard Formula'!$C56,'Councils Statewide'!K$4:K$300)</f>
        <v>0</v>
      </c>
      <c r="F56" s="126">
        <f>SUMIF('Councils Statewide'!E$4:E$300,'District Leaderboard Formula'!$C56,'Councils Statewide'!J$4:J$300)</f>
        <v>44</v>
      </c>
      <c r="G56" s="126">
        <f t="shared" ref="G56:G59" si="11">ROUND(F56*0.7,0)</f>
        <v>31</v>
      </c>
      <c r="H56" s="119">
        <f t="shared" si="1"/>
        <v>0</v>
      </c>
    </row>
    <row r="57" spans="2:8">
      <c r="B57" s="77" t="s">
        <v>155</v>
      </c>
      <c r="C57" s="127">
        <v>62</v>
      </c>
      <c r="D57" s="127">
        <f>SUMIF('Councils Statewide'!E$4:E$300,'District Leaderboard Formula'!C57,'Councils Statewide'!AF$4:AF$300)</f>
        <v>0</v>
      </c>
      <c r="E57" s="118">
        <f>SUMIF('Councils Statewide'!E$4:E$300,'District Leaderboard Formula'!$C57,'Councils Statewide'!K$4:K$300)</f>
        <v>0</v>
      </c>
      <c r="F57" s="126">
        <f>SUMIF('Councils Statewide'!E$4:E$300,'District Leaderboard Formula'!$C57,'Councils Statewide'!J$4:J$300)</f>
        <v>64</v>
      </c>
      <c r="G57" s="126">
        <f t="shared" ref="G57" si="12">ROUND(F57*0.7,0)</f>
        <v>45</v>
      </c>
      <c r="H57" s="119">
        <f t="shared" ref="H57" si="13">E57/G57</f>
        <v>0</v>
      </c>
    </row>
    <row r="58" spans="2:8">
      <c r="B58" s="77" t="s">
        <v>170</v>
      </c>
      <c r="C58" s="127">
        <v>63</v>
      </c>
      <c r="D58" s="127">
        <f>SUMIF('Councils Statewide'!E$4:E$300,'District Leaderboard Formula'!C58,'Councils Statewide'!AF$4:AF$300)</f>
        <v>0</v>
      </c>
      <c r="E58" s="118">
        <f>SUMIF('Councils Statewide'!E$4:E$300,'District Leaderboard Formula'!$C58,'Councils Statewide'!K$4:K$300)</f>
        <v>0</v>
      </c>
      <c r="F58" s="126">
        <f>SUMIF('Councils Statewide'!E$4:E$300,'District Leaderboard Formula'!$C58,'Councils Statewide'!J$4:J$300)</f>
        <v>50</v>
      </c>
      <c r="G58" s="126">
        <f t="shared" ref="G58" si="14">ROUND(F58*0.7,0)</f>
        <v>35</v>
      </c>
      <c r="H58" s="119">
        <f t="shared" ref="H58" si="15">E58/G58</f>
        <v>0</v>
      </c>
    </row>
    <row r="59" spans="2:8">
      <c r="B59" s="77" t="s">
        <v>171</v>
      </c>
      <c r="C59" s="184" t="s">
        <v>157</v>
      </c>
      <c r="D59" s="127">
        <f>SUMIF('Councils Statewide'!E$4:E$300,'District Leaderboard Formula'!C59,'Councils Statewide'!AF$4:AF$300)</f>
        <v>0</v>
      </c>
      <c r="E59" s="118">
        <f>SUMIF('Councils Statewide'!E$4:E$300,'District Leaderboard Formula'!$C59,'Councils Statewide'!K$4:K$300)</f>
        <v>0</v>
      </c>
      <c r="F59" s="126">
        <f>SUMIF('Councils Statewide'!E$4:E$300,'District Leaderboard Formula'!$C59,'Councils Statewide'!J$4:J$300)</f>
        <v>5</v>
      </c>
      <c r="G59" s="126">
        <f t="shared" si="11"/>
        <v>4</v>
      </c>
      <c r="H59" s="119">
        <f t="shared" si="1"/>
        <v>0</v>
      </c>
    </row>
  </sheetData>
  <phoneticPr fontId="27" type="noConversion"/>
  <pageMargins left="0.7" right="0.7" top="0.75" bottom="0.75" header="0.3" footer="0.3"/>
  <pageSetup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90"/>
  <sheetViews>
    <sheetView topLeftCell="I1" zoomScale="75" zoomScaleNormal="75" zoomScaleSheetLayoutView="75" workbookViewId="0">
      <pane ySplit="3" topLeftCell="A51" activePane="bottomLeft" state="frozen"/>
      <selection activeCell="H22" sqref="H22"/>
      <selection pane="bottomLeft" activeCell="H22" sqref="H22"/>
    </sheetView>
  </sheetViews>
  <sheetFormatPr defaultColWidth="7.140625" defaultRowHeight="12.75"/>
  <cols>
    <col min="1" max="1" width="16.140625" style="21" bestFit="1" customWidth="1"/>
    <col min="2" max="2" width="6.7109375" style="21" customWidth="1"/>
    <col min="3" max="3" width="7.28515625" style="21" customWidth="1"/>
    <col min="4" max="4" width="7.28515625" style="21" hidden="1" customWidth="1"/>
    <col min="5" max="5" width="9.85546875" style="22" customWidth="1"/>
    <col min="6" max="6" width="11.28515625" style="22" hidden="1" customWidth="1"/>
    <col min="7" max="7" width="21.5703125" style="22" bestFit="1" customWidth="1"/>
    <col min="8" max="8" width="16.7109375" style="21" customWidth="1"/>
    <col min="9" max="9" width="8" style="35" bestFit="1" customWidth="1"/>
    <col min="10" max="10" width="12.7109375" style="92" customWidth="1"/>
    <col min="11" max="11" width="7.140625" style="23" bestFit="1" customWidth="1"/>
    <col min="12" max="13" width="7.140625" style="23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710937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5703125" style="22" customWidth="1"/>
    <col min="28" max="28" width="1.85546875" style="15" customWidth="1"/>
    <col min="29" max="29" width="12.85546875" style="15" customWidth="1"/>
    <col min="30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39"/>
      <c r="J2" s="87"/>
      <c r="K2" s="40"/>
      <c r="L2" s="40"/>
      <c r="M2" s="40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4" customFormat="1" ht="17.25" customHeight="1">
      <c r="A4" s="67">
        <v>3068</v>
      </c>
      <c r="B4" s="74" t="s">
        <v>196</v>
      </c>
      <c r="C4" s="74" t="s">
        <v>172</v>
      </c>
      <c r="D4" s="74" t="s">
        <v>153</v>
      </c>
      <c r="E4" s="68">
        <v>1</v>
      </c>
      <c r="F4" s="99" t="s">
        <v>422</v>
      </c>
      <c r="G4" s="99" t="s">
        <v>423</v>
      </c>
      <c r="H4" s="179" t="s">
        <v>31</v>
      </c>
      <c r="I4" s="118">
        <v>119</v>
      </c>
      <c r="J4" s="89">
        <v>6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0</v>
      </c>
      <c r="Q4" s="7">
        <v>0</v>
      </c>
      <c r="R4" s="93">
        <v>0</v>
      </c>
      <c r="S4" s="93">
        <v>0</v>
      </c>
      <c r="T4" s="14" t="s">
        <v>106</v>
      </c>
      <c r="U4" s="14"/>
      <c r="V4" s="6"/>
      <c r="W4" s="51" t="s">
        <v>199</v>
      </c>
      <c r="X4" s="51" t="s">
        <v>199</v>
      </c>
      <c r="Y4" s="51" t="s">
        <v>148</v>
      </c>
      <c r="Z4" s="51" t="s">
        <v>199</v>
      </c>
      <c r="AA4" s="51" t="s">
        <v>135</v>
      </c>
      <c r="AB4" s="52"/>
      <c r="AC4" s="14" t="s">
        <v>106</v>
      </c>
      <c r="AD4" s="14" t="s">
        <v>106</v>
      </c>
      <c r="AE4" s="14" t="s">
        <v>176</v>
      </c>
      <c r="AF4" s="52">
        <v>1</v>
      </c>
    </row>
    <row r="5" spans="1:32" s="24" customFormat="1" ht="17.25" customHeight="1">
      <c r="A5" s="67">
        <v>4547</v>
      </c>
      <c r="B5" s="74" t="s">
        <v>196</v>
      </c>
      <c r="C5" s="74" t="s">
        <v>172</v>
      </c>
      <c r="D5" s="74" t="s">
        <v>153</v>
      </c>
      <c r="E5" s="68">
        <v>1</v>
      </c>
      <c r="F5" s="99" t="s">
        <v>422</v>
      </c>
      <c r="G5" s="99" t="s">
        <v>423</v>
      </c>
      <c r="H5" s="179" t="s">
        <v>31</v>
      </c>
      <c r="I5" s="118">
        <v>32</v>
      </c>
      <c r="J5" s="89">
        <v>5</v>
      </c>
      <c r="K5" s="4">
        <v>0</v>
      </c>
      <c r="L5" s="4">
        <v>0</v>
      </c>
      <c r="M5" s="4">
        <v>0</v>
      </c>
      <c r="N5" s="63">
        <v>0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106</v>
      </c>
      <c r="U5" s="14"/>
      <c r="V5" s="6"/>
      <c r="W5" s="51" t="s">
        <v>148</v>
      </c>
      <c r="X5" s="51" t="s">
        <v>199</v>
      </c>
      <c r="Y5" s="51" t="s">
        <v>199</v>
      </c>
      <c r="Z5" s="51" t="s">
        <v>148</v>
      </c>
      <c r="AA5" s="51" t="s">
        <v>135</v>
      </c>
      <c r="AB5" s="62"/>
      <c r="AC5" s="14" t="s">
        <v>106</v>
      </c>
      <c r="AD5" s="14" t="s">
        <v>106</v>
      </c>
      <c r="AE5" s="14" t="s">
        <v>176</v>
      </c>
      <c r="AF5" s="52">
        <v>1</v>
      </c>
    </row>
    <row r="6" spans="1:32" s="24" customFormat="1" ht="17.25" customHeight="1">
      <c r="A6" s="67">
        <v>5747</v>
      </c>
      <c r="B6" s="74" t="s">
        <v>196</v>
      </c>
      <c r="C6" s="74" t="s">
        <v>172</v>
      </c>
      <c r="D6" s="74" t="s">
        <v>153</v>
      </c>
      <c r="E6" s="68">
        <v>1</v>
      </c>
      <c r="F6" s="99" t="s">
        <v>422</v>
      </c>
      <c r="G6" s="99" t="s">
        <v>423</v>
      </c>
      <c r="H6" s="179" t="s">
        <v>424</v>
      </c>
      <c r="I6" s="118">
        <v>184</v>
      </c>
      <c r="J6" s="89">
        <v>9</v>
      </c>
      <c r="K6" s="4">
        <v>3</v>
      </c>
      <c r="L6" s="4">
        <v>0</v>
      </c>
      <c r="M6" s="4">
        <v>3</v>
      </c>
      <c r="N6" s="63">
        <v>0.33333333333333331</v>
      </c>
      <c r="O6" s="7">
        <v>0</v>
      </c>
      <c r="P6" s="7">
        <v>0</v>
      </c>
      <c r="Q6" s="7">
        <v>0</v>
      </c>
      <c r="R6" s="93">
        <v>0</v>
      </c>
      <c r="S6" s="93">
        <v>0</v>
      </c>
      <c r="T6" s="14" t="s">
        <v>106</v>
      </c>
      <c r="U6" s="14"/>
      <c r="V6" s="6"/>
      <c r="W6" s="51" t="s">
        <v>199</v>
      </c>
      <c r="X6" s="51" t="s">
        <v>148</v>
      </c>
      <c r="Y6" s="51" t="s">
        <v>199</v>
      </c>
      <c r="Z6" s="51" t="s">
        <v>148</v>
      </c>
      <c r="AA6" s="51" t="s">
        <v>135</v>
      </c>
      <c r="AB6" s="52"/>
      <c r="AC6" s="14" t="s">
        <v>106</v>
      </c>
      <c r="AD6" s="14" t="s">
        <v>106</v>
      </c>
      <c r="AE6" s="14" t="s">
        <v>176</v>
      </c>
      <c r="AF6" s="52">
        <v>1</v>
      </c>
    </row>
    <row r="7" spans="1:32" s="24" customFormat="1" ht="17.25" customHeight="1">
      <c r="A7" s="67">
        <v>8442</v>
      </c>
      <c r="B7" s="74" t="s">
        <v>196</v>
      </c>
      <c r="C7" s="74" t="s">
        <v>172</v>
      </c>
      <c r="D7" s="74" t="s">
        <v>153</v>
      </c>
      <c r="E7" s="68">
        <v>1</v>
      </c>
      <c r="F7" s="99" t="s">
        <v>422</v>
      </c>
      <c r="G7" s="99" t="s">
        <v>423</v>
      </c>
      <c r="H7" s="179" t="s">
        <v>425</v>
      </c>
      <c r="I7" s="118">
        <v>48</v>
      </c>
      <c r="J7" s="89">
        <v>5</v>
      </c>
      <c r="K7" s="4">
        <v>0</v>
      </c>
      <c r="L7" s="4">
        <v>0</v>
      </c>
      <c r="M7" s="4">
        <v>0</v>
      </c>
      <c r="N7" s="63">
        <v>0</v>
      </c>
      <c r="O7" s="7">
        <v>0</v>
      </c>
      <c r="P7" s="7">
        <v>0</v>
      </c>
      <c r="Q7" s="7">
        <v>0</v>
      </c>
      <c r="R7" s="93">
        <v>0</v>
      </c>
      <c r="S7" s="93">
        <v>0</v>
      </c>
      <c r="T7" s="14" t="s">
        <v>106</v>
      </c>
      <c r="U7" s="14"/>
      <c r="V7" s="6"/>
      <c r="W7" s="51" t="s">
        <v>199</v>
      </c>
      <c r="X7" s="51" t="s">
        <v>199</v>
      </c>
      <c r="Y7" s="51" t="s">
        <v>199</v>
      </c>
      <c r="Z7" s="51" t="s">
        <v>199</v>
      </c>
      <c r="AA7" s="51" t="s">
        <v>102</v>
      </c>
      <c r="AB7" s="52"/>
      <c r="AC7" s="14" t="s">
        <v>106</v>
      </c>
      <c r="AD7" s="14" t="s">
        <v>106</v>
      </c>
      <c r="AE7" s="14" t="s">
        <v>176</v>
      </c>
      <c r="AF7" s="52">
        <v>1</v>
      </c>
    </row>
    <row r="8" spans="1:32" s="24" customFormat="1" ht="17.25" customHeight="1">
      <c r="A8" s="67">
        <v>9415</v>
      </c>
      <c r="B8" s="74" t="s">
        <v>196</v>
      </c>
      <c r="C8" s="74" t="s">
        <v>172</v>
      </c>
      <c r="D8" s="74" t="s">
        <v>153</v>
      </c>
      <c r="E8" s="68">
        <v>1</v>
      </c>
      <c r="F8" s="99" t="s">
        <v>422</v>
      </c>
      <c r="G8" s="99" t="s">
        <v>423</v>
      </c>
      <c r="H8" s="179" t="s">
        <v>31</v>
      </c>
      <c r="I8" s="118">
        <v>67</v>
      </c>
      <c r="J8" s="89">
        <v>5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0</v>
      </c>
      <c r="Q8" s="7">
        <v>0</v>
      </c>
      <c r="R8" s="93">
        <v>0</v>
      </c>
      <c r="S8" s="93">
        <v>0</v>
      </c>
      <c r="T8" s="14" t="s">
        <v>176</v>
      </c>
      <c r="U8" s="14"/>
      <c r="V8" s="6"/>
      <c r="W8" s="51" t="s">
        <v>148</v>
      </c>
      <c r="X8" s="51" t="s">
        <v>28</v>
      </c>
      <c r="Y8" s="51" t="s">
        <v>28</v>
      </c>
      <c r="Z8" s="51" t="s">
        <v>28</v>
      </c>
      <c r="AA8" s="51" t="s">
        <v>135</v>
      </c>
      <c r="AB8" s="52"/>
      <c r="AC8" s="14" t="s">
        <v>106</v>
      </c>
      <c r="AD8" s="14" t="s">
        <v>106</v>
      </c>
      <c r="AE8" s="14" t="s">
        <v>176</v>
      </c>
      <c r="AF8" s="52">
        <v>1</v>
      </c>
    </row>
    <row r="9" spans="1:32" s="24" customFormat="1" ht="17.25" customHeight="1">
      <c r="A9" s="67">
        <v>15501</v>
      </c>
      <c r="B9" s="74" t="s">
        <v>196</v>
      </c>
      <c r="C9" s="74" t="s">
        <v>172</v>
      </c>
      <c r="D9" s="74" t="s">
        <v>153</v>
      </c>
      <c r="E9" s="68">
        <v>1</v>
      </c>
      <c r="F9" s="99" t="s">
        <v>422</v>
      </c>
      <c r="G9" s="99" t="s">
        <v>423</v>
      </c>
      <c r="H9" s="179" t="s">
        <v>31</v>
      </c>
      <c r="I9" s="118">
        <v>43</v>
      </c>
      <c r="J9" s="89">
        <v>5</v>
      </c>
      <c r="K9" s="4">
        <v>0</v>
      </c>
      <c r="L9" s="4">
        <v>0</v>
      </c>
      <c r="M9" s="4">
        <v>0</v>
      </c>
      <c r="N9" s="63">
        <v>0</v>
      </c>
      <c r="O9" s="7">
        <v>0</v>
      </c>
      <c r="P9" s="7">
        <v>0</v>
      </c>
      <c r="Q9" s="7">
        <v>0</v>
      </c>
      <c r="R9" s="93">
        <v>0</v>
      </c>
      <c r="S9" s="93">
        <v>0</v>
      </c>
      <c r="T9" s="14" t="s">
        <v>176</v>
      </c>
      <c r="U9" s="14"/>
      <c r="V9" s="6"/>
      <c r="W9" s="51" t="s">
        <v>28</v>
      </c>
      <c r="X9" s="51" t="s">
        <v>28</v>
      </c>
      <c r="Y9" s="51" t="s">
        <v>28</v>
      </c>
      <c r="Z9" s="51" t="s">
        <v>28</v>
      </c>
      <c r="AA9" s="51" t="s">
        <v>135</v>
      </c>
      <c r="AB9" s="62"/>
      <c r="AC9" s="14" t="s">
        <v>176</v>
      </c>
      <c r="AD9" s="14" t="s">
        <v>176</v>
      </c>
      <c r="AE9" s="14" t="s">
        <v>176</v>
      </c>
      <c r="AF9" s="52">
        <v>1</v>
      </c>
    </row>
    <row r="10" spans="1:32" s="24" customFormat="1" ht="17.25" customHeight="1">
      <c r="A10" s="67">
        <v>714</v>
      </c>
      <c r="B10" s="74" t="s">
        <v>139</v>
      </c>
      <c r="C10" s="74" t="s">
        <v>172</v>
      </c>
      <c r="D10" s="74" t="s">
        <v>153</v>
      </c>
      <c r="E10" s="68">
        <v>2</v>
      </c>
      <c r="F10" s="99" t="s">
        <v>426</v>
      </c>
      <c r="G10" s="99" t="s">
        <v>427</v>
      </c>
      <c r="H10" s="179" t="s">
        <v>31</v>
      </c>
      <c r="I10" s="118">
        <v>32</v>
      </c>
      <c r="J10" s="89">
        <v>5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176</v>
      </c>
      <c r="U10" s="14"/>
      <c r="V10" s="6"/>
      <c r="W10" s="51" t="s">
        <v>28</v>
      </c>
      <c r="X10" s="51" t="s">
        <v>28</v>
      </c>
      <c r="Y10" s="51" t="s">
        <v>28</v>
      </c>
      <c r="Z10" s="51" t="s">
        <v>28</v>
      </c>
      <c r="AA10" s="51" t="s">
        <v>135</v>
      </c>
      <c r="AB10" s="62"/>
      <c r="AC10" s="14" t="s">
        <v>176</v>
      </c>
      <c r="AD10" s="14" t="s">
        <v>176</v>
      </c>
      <c r="AE10" s="14" t="s">
        <v>176</v>
      </c>
      <c r="AF10" s="52">
        <v>1</v>
      </c>
    </row>
    <row r="11" spans="1:32" s="24" customFormat="1" ht="17.25" customHeight="1">
      <c r="A11" s="67">
        <v>2925</v>
      </c>
      <c r="B11" s="74" t="s">
        <v>196</v>
      </c>
      <c r="C11" s="74" t="s">
        <v>172</v>
      </c>
      <c r="D11" s="74" t="s">
        <v>153</v>
      </c>
      <c r="E11" s="68">
        <v>2</v>
      </c>
      <c r="F11" s="99" t="s">
        <v>426</v>
      </c>
      <c r="G11" s="99" t="s">
        <v>427</v>
      </c>
      <c r="H11" s="179" t="s">
        <v>31</v>
      </c>
      <c r="I11" s="118">
        <v>75</v>
      </c>
      <c r="J11" s="89">
        <v>5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106</v>
      </c>
      <c r="U11" s="14"/>
      <c r="V11" s="6"/>
      <c r="W11" s="51" t="s">
        <v>199</v>
      </c>
      <c r="X11" s="51" t="s">
        <v>148</v>
      </c>
      <c r="Y11" s="51" t="s">
        <v>148</v>
      </c>
      <c r="Z11" s="51" t="s">
        <v>148</v>
      </c>
      <c r="AA11" s="51" t="s">
        <v>135</v>
      </c>
      <c r="AB11" s="52"/>
      <c r="AC11" s="14" t="s">
        <v>106</v>
      </c>
      <c r="AD11" s="14" t="s">
        <v>106</v>
      </c>
      <c r="AE11" s="14" t="s">
        <v>176</v>
      </c>
      <c r="AF11" s="52">
        <v>1</v>
      </c>
    </row>
    <row r="12" spans="1:32" s="25" customFormat="1" ht="17.25" customHeight="1">
      <c r="A12" s="67">
        <v>3465</v>
      </c>
      <c r="B12" s="74" t="s">
        <v>196</v>
      </c>
      <c r="C12" s="74" t="s">
        <v>172</v>
      </c>
      <c r="D12" s="74" t="s">
        <v>153</v>
      </c>
      <c r="E12" s="68">
        <v>2</v>
      </c>
      <c r="F12" s="99" t="s">
        <v>426</v>
      </c>
      <c r="G12" s="99" t="s">
        <v>427</v>
      </c>
      <c r="H12" s="179" t="s">
        <v>343</v>
      </c>
      <c r="I12" s="118">
        <v>127</v>
      </c>
      <c r="J12" s="89">
        <v>9</v>
      </c>
      <c r="K12" s="4">
        <v>3</v>
      </c>
      <c r="L12" s="4">
        <v>0</v>
      </c>
      <c r="M12" s="4">
        <v>3</v>
      </c>
      <c r="N12" s="63">
        <v>0.33333333333333331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106</v>
      </c>
      <c r="U12" s="14"/>
      <c r="V12" s="6"/>
      <c r="W12" s="51" t="s">
        <v>199</v>
      </c>
      <c r="X12" s="51" t="s">
        <v>199</v>
      </c>
      <c r="Y12" s="51" t="s">
        <v>199</v>
      </c>
      <c r="Z12" s="51" t="s">
        <v>199</v>
      </c>
      <c r="AA12" s="51" t="s">
        <v>102</v>
      </c>
      <c r="AB12" s="52"/>
      <c r="AC12" s="14" t="s">
        <v>106</v>
      </c>
      <c r="AD12" s="14" t="s">
        <v>106</v>
      </c>
      <c r="AE12" s="14" t="s">
        <v>176</v>
      </c>
      <c r="AF12" s="52">
        <v>1</v>
      </c>
    </row>
    <row r="13" spans="1:32" s="24" customFormat="1" ht="17.25" customHeight="1">
      <c r="A13" s="67">
        <v>3729</v>
      </c>
      <c r="B13" s="74" t="s">
        <v>196</v>
      </c>
      <c r="C13" s="74" t="s">
        <v>172</v>
      </c>
      <c r="D13" s="74" t="s">
        <v>153</v>
      </c>
      <c r="E13" s="68">
        <v>2</v>
      </c>
      <c r="F13" s="99" t="s">
        <v>426</v>
      </c>
      <c r="G13" s="99" t="s">
        <v>427</v>
      </c>
      <c r="H13" s="179" t="s">
        <v>31</v>
      </c>
      <c r="I13" s="118">
        <v>227</v>
      </c>
      <c r="J13" s="89">
        <v>12</v>
      </c>
      <c r="K13" s="4">
        <v>3</v>
      </c>
      <c r="L13" s="4">
        <v>0</v>
      </c>
      <c r="M13" s="4">
        <v>3</v>
      </c>
      <c r="N13" s="63">
        <v>0.25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106</v>
      </c>
      <c r="U13" s="14"/>
      <c r="V13" s="6"/>
      <c r="W13" s="51" t="s">
        <v>199</v>
      </c>
      <c r="X13" s="51" t="s">
        <v>199</v>
      </c>
      <c r="Y13" s="51" t="s">
        <v>199</v>
      </c>
      <c r="Z13" s="51" t="s">
        <v>199</v>
      </c>
      <c r="AA13" s="51" t="s">
        <v>102</v>
      </c>
      <c r="AB13" s="52"/>
      <c r="AC13" s="14" t="s">
        <v>106</v>
      </c>
      <c r="AD13" s="14" t="s">
        <v>106</v>
      </c>
      <c r="AE13" s="14" t="s">
        <v>176</v>
      </c>
      <c r="AF13" s="52">
        <v>1</v>
      </c>
    </row>
    <row r="14" spans="1:32" s="24" customFormat="1" ht="17.25" customHeight="1">
      <c r="A14" s="67">
        <v>1437</v>
      </c>
      <c r="B14" s="74" t="s">
        <v>196</v>
      </c>
      <c r="C14" s="74" t="s">
        <v>172</v>
      </c>
      <c r="D14" s="74" t="s">
        <v>153</v>
      </c>
      <c r="E14" s="68">
        <v>3</v>
      </c>
      <c r="F14" s="99" t="s">
        <v>428</v>
      </c>
      <c r="G14" s="99" t="s">
        <v>429</v>
      </c>
      <c r="H14" s="179" t="s">
        <v>31</v>
      </c>
      <c r="I14" s="118">
        <v>231</v>
      </c>
      <c r="J14" s="89">
        <v>9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2</v>
      </c>
      <c r="Q14" s="7">
        <v>-2</v>
      </c>
      <c r="R14" s="93">
        <v>0</v>
      </c>
      <c r="S14" s="93">
        <v>0</v>
      </c>
      <c r="T14" s="14" t="s">
        <v>176</v>
      </c>
      <c r="U14" s="14"/>
      <c r="V14" s="6"/>
      <c r="W14" s="51" t="s">
        <v>199</v>
      </c>
      <c r="X14" s="51" t="s">
        <v>28</v>
      </c>
      <c r="Y14" s="51" t="s">
        <v>28</v>
      </c>
      <c r="Z14" s="51" t="s">
        <v>28</v>
      </c>
      <c r="AA14" s="51" t="s">
        <v>135</v>
      </c>
      <c r="AB14" s="52"/>
      <c r="AC14" s="14" t="s">
        <v>106</v>
      </c>
      <c r="AD14" s="14" t="s">
        <v>106</v>
      </c>
      <c r="AE14" s="14" t="s">
        <v>176</v>
      </c>
      <c r="AF14" s="52">
        <v>0</v>
      </c>
    </row>
    <row r="15" spans="1:32" s="24" customFormat="1" ht="17.25" customHeight="1">
      <c r="A15" s="67">
        <v>3411</v>
      </c>
      <c r="B15" s="74" t="s">
        <v>196</v>
      </c>
      <c r="C15" s="74" t="s">
        <v>172</v>
      </c>
      <c r="D15" s="74" t="s">
        <v>153</v>
      </c>
      <c r="E15" s="68">
        <v>3</v>
      </c>
      <c r="F15" s="99" t="s">
        <v>428</v>
      </c>
      <c r="G15" s="99" t="s">
        <v>429</v>
      </c>
      <c r="H15" s="179" t="s">
        <v>31</v>
      </c>
      <c r="I15" s="118">
        <v>98</v>
      </c>
      <c r="J15" s="89">
        <v>5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176</v>
      </c>
      <c r="U15" s="14"/>
      <c r="V15" s="6"/>
      <c r="W15" s="51" t="s">
        <v>28</v>
      </c>
      <c r="X15" s="51" t="s">
        <v>28</v>
      </c>
      <c r="Y15" s="51" t="s">
        <v>28</v>
      </c>
      <c r="Z15" s="51" t="s">
        <v>28</v>
      </c>
      <c r="AA15" s="51" t="s">
        <v>135</v>
      </c>
      <c r="AB15" s="62"/>
      <c r="AC15" s="14" t="s">
        <v>176</v>
      </c>
      <c r="AD15" s="14" t="s">
        <v>176</v>
      </c>
      <c r="AE15" s="14" t="s">
        <v>176</v>
      </c>
      <c r="AF15" s="52">
        <v>0</v>
      </c>
    </row>
    <row r="16" spans="1:32" s="24" customFormat="1" ht="17.25" customHeight="1">
      <c r="A16" s="67">
        <v>12115</v>
      </c>
      <c r="B16" s="74" t="s">
        <v>196</v>
      </c>
      <c r="C16" s="74" t="s">
        <v>172</v>
      </c>
      <c r="D16" s="74" t="s">
        <v>153</v>
      </c>
      <c r="E16" s="68">
        <v>3</v>
      </c>
      <c r="F16" s="99" t="s">
        <v>428</v>
      </c>
      <c r="G16" s="99" t="s">
        <v>429</v>
      </c>
      <c r="H16" s="179" t="s">
        <v>31</v>
      </c>
      <c r="I16" s="118">
        <v>33</v>
      </c>
      <c r="J16" s="89">
        <v>5</v>
      </c>
      <c r="K16" s="4">
        <v>1</v>
      </c>
      <c r="L16" s="4">
        <v>0</v>
      </c>
      <c r="M16" s="4">
        <v>1</v>
      </c>
      <c r="N16" s="63">
        <v>0.2</v>
      </c>
      <c r="O16" s="7">
        <v>0</v>
      </c>
      <c r="P16" s="7">
        <v>1</v>
      </c>
      <c r="Q16" s="7">
        <v>-1</v>
      </c>
      <c r="R16" s="93">
        <v>0</v>
      </c>
      <c r="S16" s="93">
        <v>0</v>
      </c>
      <c r="T16" s="14" t="s">
        <v>176</v>
      </c>
      <c r="U16" s="14"/>
      <c r="V16" s="6"/>
      <c r="W16" s="51" t="s">
        <v>148</v>
      </c>
      <c r="X16" s="51" t="s">
        <v>28</v>
      </c>
      <c r="Y16" s="51" t="s">
        <v>28</v>
      </c>
      <c r="Z16" s="51" t="s">
        <v>28</v>
      </c>
      <c r="AA16" s="51" t="s">
        <v>135</v>
      </c>
      <c r="AB16" s="52"/>
      <c r="AC16" s="14" t="s">
        <v>106</v>
      </c>
      <c r="AD16" s="14" t="s">
        <v>176</v>
      </c>
      <c r="AE16" s="14" t="s">
        <v>176</v>
      </c>
      <c r="AF16" s="52">
        <v>0</v>
      </c>
    </row>
    <row r="17" spans="1:32" s="24" customFormat="1" ht="17.25" customHeight="1">
      <c r="A17" s="67">
        <v>15676</v>
      </c>
      <c r="B17" s="74" t="s">
        <v>196</v>
      </c>
      <c r="C17" s="74" t="s">
        <v>172</v>
      </c>
      <c r="D17" s="74" t="s">
        <v>153</v>
      </c>
      <c r="E17" s="68">
        <v>3</v>
      </c>
      <c r="F17" s="99" t="s">
        <v>428</v>
      </c>
      <c r="G17" s="99" t="s">
        <v>429</v>
      </c>
      <c r="H17" s="179" t="s">
        <v>31</v>
      </c>
      <c r="I17" s="118">
        <v>79</v>
      </c>
      <c r="J17" s="89">
        <v>5</v>
      </c>
      <c r="K17" s="4">
        <v>1</v>
      </c>
      <c r="L17" s="4">
        <v>0</v>
      </c>
      <c r="M17" s="4">
        <v>1</v>
      </c>
      <c r="N17" s="63">
        <v>0.2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106</v>
      </c>
      <c r="U17" s="14"/>
      <c r="V17" s="6"/>
      <c r="W17" s="51" t="s">
        <v>199</v>
      </c>
      <c r="X17" s="51" t="s">
        <v>148</v>
      </c>
      <c r="Y17" s="51" t="s">
        <v>28</v>
      </c>
      <c r="Z17" s="51" t="s">
        <v>199</v>
      </c>
      <c r="AA17" s="51" t="s">
        <v>135</v>
      </c>
      <c r="AB17" s="52"/>
      <c r="AC17" s="14" t="s">
        <v>106</v>
      </c>
      <c r="AD17" s="14" t="s">
        <v>176</v>
      </c>
      <c r="AE17" s="14" t="s">
        <v>176</v>
      </c>
      <c r="AF17" s="52">
        <v>0</v>
      </c>
    </row>
    <row r="18" spans="1:32" s="24" customFormat="1" ht="17.25" customHeight="1">
      <c r="A18" s="67">
        <v>17413</v>
      </c>
      <c r="B18" s="74" t="s">
        <v>196</v>
      </c>
      <c r="C18" s="74" t="s">
        <v>172</v>
      </c>
      <c r="D18" s="74" t="s">
        <v>153</v>
      </c>
      <c r="E18" s="68">
        <v>3</v>
      </c>
      <c r="F18" s="99" t="s">
        <v>428</v>
      </c>
      <c r="G18" s="99" t="s">
        <v>429</v>
      </c>
      <c r="H18" s="179" t="s">
        <v>31</v>
      </c>
      <c r="I18" s="118">
        <v>32</v>
      </c>
      <c r="J18" s="89">
        <v>5</v>
      </c>
      <c r="K18" s="4">
        <v>0</v>
      </c>
      <c r="L18" s="4">
        <v>0</v>
      </c>
      <c r="M18" s="4">
        <v>0</v>
      </c>
      <c r="N18" s="63">
        <v>0</v>
      </c>
      <c r="O18" s="7">
        <v>0</v>
      </c>
      <c r="P18" s="7">
        <v>0</v>
      </c>
      <c r="Q18" s="7">
        <v>0</v>
      </c>
      <c r="R18" s="93">
        <v>0</v>
      </c>
      <c r="S18" s="93">
        <v>0</v>
      </c>
      <c r="T18" s="14" t="s">
        <v>176</v>
      </c>
      <c r="U18" s="14"/>
      <c r="V18" s="6"/>
      <c r="W18" s="51" t="s">
        <v>28</v>
      </c>
      <c r="X18" s="51" t="s">
        <v>28</v>
      </c>
      <c r="Y18" s="51" t="s">
        <v>28</v>
      </c>
      <c r="Z18" s="51" t="s">
        <v>28</v>
      </c>
      <c r="AA18" s="51" t="s">
        <v>135</v>
      </c>
      <c r="AB18" s="62"/>
      <c r="AC18" s="14" t="s">
        <v>176</v>
      </c>
      <c r="AD18" s="14" t="s">
        <v>176</v>
      </c>
      <c r="AE18" s="14" t="s">
        <v>176</v>
      </c>
      <c r="AF18" s="52">
        <v>0</v>
      </c>
    </row>
    <row r="19" spans="1:32" s="25" customFormat="1" ht="17.25" customHeight="1">
      <c r="A19" s="67">
        <v>1724</v>
      </c>
      <c r="B19" s="74" t="s">
        <v>196</v>
      </c>
      <c r="C19" s="74" t="s">
        <v>172</v>
      </c>
      <c r="D19" s="74" t="s">
        <v>153</v>
      </c>
      <c r="E19" s="68">
        <v>4</v>
      </c>
      <c r="F19" s="99" t="s">
        <v>430</v>
      </c>
      <c r="G19" s="99" t="s">
        <v>431</v>
      </c>
      <c r="H19" s="179" t="s">
        <v>432</v>
      </c>
      <c r="I19" s="118">
        <v>89</v>
      </c>
      <c r="J19" s="89">
        <v>5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106</v>
      </c>
      <c r="U19" s="14"/>
      <c r="V19" s="6"/>
      <c r="W19" s="51" t="s">
        <v>199</v>
      </c>
      <c r="X19" s="51" t="s">
        <v>199</v>
      </c>
      <c r="Y19" s="51" t="s">
        <v>148</v>
      </c>
      <c r="Z19" s="51" t="s">
        <v>148</v>
      </c>
      <c r="AA19" s="51" t="s">
        <v>135</v>
      </c>
      <c r="AB19" s="52"/>
      <c r="AC19" s="14" t="s">
        <v>106</v>
      </c>
      <c r="AD19" s="14" t="s">
        <v>176</v>
      </c>
      <c r="AE19" s="14" t="s">
        <v>176</v>
      </c>
      <c r="AF19" s="52">
        <v>1</v>
      </c>
    </row>
    <row r="20" spans="1:32" s="26" customFormat="1" ht="17.25" customHeight="1">
      <c r="A20" s="67">
        <v>7350</v>
      </c>
      <c r="B20" s="74" t="s">
        <v>196</v>
      </c>
      <c r="C20" s="74" t="s">
        <v>172</v>
      </c>
      <c r="D20" s="74" t="s">
        <v>153</v>
      </c>
      <c r="E20" s="68">
        <v>4</v>
      </c>
      <c r="F20" s="99" t="s">
        <v>430</v>
      </c>
      <c r="G20" s="99" t="s">
        <v>431</v>
      </c>
      <c r="H20" s="179" t="s">
        <v>433</v>
      </c>
      <c r="I20" s="118">
        <v>250</v>
      </c>
      <c r="J20" s="89">
        <v>15</v>
      </c>
      <c r="K20" s="4">
        <v>5</v>
      </c>
      <c r="L20" s="4">
        <v>0</v>
      </c>
      <c r="M20" s="4">
        <v>5</v>
      </c>
      <c r="N20" s="63">
        <v>0.33333333333333331</v>
      </c>
      <c r="O20" s="7">
        <v>0</v>
      </c>
      <c r="P20" s="7">
        <v>0</v>
      </c>
      <c r="Q20" s="7">
        <v>0</v>
      </c>
      <c r="R20" s="93">
        <v>0</v>
      </c>
      <c r="S20" s="93">
        <v>0</v>
      </c>
      <c r="T20" s="14" t="s">
        <v>106</v>
      </c>
      <c r="U20" s="14"/>
      <c r="V20" s="6"/>
      <c r="W20" s="51" t="s">
        <v>199</v>
      </c>
      <c r="X20" s="51" t="s">
        <v>199</v>
      </c>
      <c r="Y20" s="51" t="s">
        <v>199</v>
      </c>
      <c r="Z20" s="51" t="s">
        <v>148</v>
      </c>
      <c r="AA20" s="51" t="s">
        <v>135</v>
      </c>
      <c r="AB20" s="52"/>
      <c r="AC20" s="14" t="s">
        <v>106</v>
      </c>
      <c r="AD20" s="14" t="s">
        <v>176</v>
      </c>
      <c r="AE20" s="14" t="s">
        <v>176</v>
      </c>
      <c r="AF20" s="52">
        <v>1</v>
      </c>
    </row>
    <row r="21" spans="1:32" s="24" customFormat="1" ht="17.25" customHeight="1">
      <c r="A21" s="67">
        <v>9107</v>
      </c>
      <c r="B21" s="74" t="s">
        <v>196</v>
      </c>
      <c r="C21" s="74" t="s">
        <v>172</v>
      </c>
      <c r="D21" s="74" t="s">
        <v>153</v>
      </c>
      <c r="E21" s="68">
        <v>4</v>
      </c>
      <c r="F21" s="99" t="s">
        <v>430</v>
      </c>
      <c r="G21" s="99" t="s">
        <v>431</v>
      </c>
      <c r="H21" s="179" t="s">
        <v>31</v>
      </c>
      <c r="I21" s="118">
        <v>78</v>
      </c>
      <c r="J21" s="89">
        <v>5</v>
      </c>
      <c r="K21" s="4">
        <v>3</v>
      </c>
      <c r="L21" s="4">
        <v>0</v>
      </c>
      <c r="M21" s="4">
        <v>3</v>
      </c>
      <c r="N21" s="63">
        <v>0.6</v>
      </c>
      <c r="O21" s="7">
        <v>0</v>
      </c>
      <c r="P21" s="7">
        <v>0</v>
      </c>
      <c r="Q21" s="7">
        <v>0</v>
      </c>
      <c r="R21" s="93">
        <v>1</v>
      </c>
      <c r="S21" s="93">
        <v>10</v>
      </c>
      <c r="T21" s="14" t="s">
        <v>106</v>
      </c>
      <c r="U21" s="14"/>
      <c r="V21" s="6"/>
      <c r="W21" s="51" t="s">
        <v>199</v>
      </c>
      <c r="X21" s="51" t="s">
        <v>148</v>
      </c>
      <c r="Y21" s="51" t="s">
        <v>199</v>
      </c>
      <c r="Z21" s="51" t="s">
        <v>199</v>
      </c>
      <c r="AA21" s="51" t="s">
        <v>135</v>
      </c>
      <c r="AB21" s="52"/>
      <c r="AC21" s="14" t="s">
        <v>106</v>
      </c>
      <c r="AD21" s="14" t="s">
        <v>176</v>
      </c>
      <c r="AE21" s="14" t="s">
        <v>176</v>
      </c>
      <c r="AF21" s="52">
        <v>1</v>
      </c>
    </row>
    <row r="22" spans="1:32" s="24" customFormat="1" ht="17.25" customHeight="1">
      <c r="A22" s="67">
        <v>10057</v>
      </c>
      <c r="B22" s="74" t="s">
        <v>196</v>
      </c>
      <c r="C22" s="74" t="s">
        <v>172</v>
      </c>
      <c r="D22" s="74" t="s">
        <v>153</v>
      </c>
      <c r="E22" s="68">
        <v>4</v>
      </c>
      <c r="F22" s="99" t="s">
        <v>430</v>
      </c>
      <c r="G22" s="99" t="s">
        <v>431</v>
      </c>
      <c r="H22" s="179" t="s">
        <v>434</v>
      </c>
      <c r="I22" s="118">
        <v>40</v>
      </c>
      <c r="J22" s="89">
        <v>5</v>
      </c>
      <c r="K22" s="4">
        <v>2</v>
      </c>
      <c r="L22" s="4">
        <v>0</v>
      </c>
      <c r="M22" s="4">
        <v>2</v>
      </c>
      <c r="N22" s="63">
        <v>0.4</v>
      </c>
      <c r="O22" s="7">
        <v>0</v>
      </c>
      <c r="P22" s="7">
        <v>0</v>
      </c>
      <c r="Q22" s="7">
        <v>0</v>
      </c>
      <c r="R22" s="93">
        <v>0</v>
      </c>
      <c r="S22" s="93">
        <v>0</v>
      </c>
      <c r="T22" s="14" t="s">
        <v>106</v>
      </c>
      <c r="U22" s="14"/>
      <c r="V22" s="6"/>
      <c r="W22" s="51" t="s">
        <v>199</v>
      </c>
      <c r="X22" s="51" t="s">
        <v>199</v>
      </c>
      <c r="Y22" s="51" t="s">
        <v>148</v>
      </c>
      <c r="Z22" s="51" t="s">
        <v>148</v>
      </c>
      <c r="AA22" s="51" t="s">
        <v>135</v>
      </c>
      <c r="AB22" s="52"/>
      <c r="AC22" s="14" t="s">
        <v>106</v>
      </c>
      <c r="AD22" s="14" t="s">
        <v>176</v>
      </c>
      <c r="AE22" s="14" t="s">
        <v>176</v>
      </c>
      <c r="AF22" s="52">
        <v>1</v>
      </c>
    </row>
    <row r="23" spans="1:32" s="24" customFormat="1" ht="17.25" customHeight="1">
      <c r="A23" s="67">
        <v>2878</v>
      </c>
      <c r="B23" s="74" t="s">
        <v>196</v>
      </c>
      <c r="C23" s="74" t="s">
        <v>172</v>
      </c>
      <c r="D23" s="74" t="s">
        <v>153</v>
      </c>
      <c r="E23" s="68">
        <v>5</v>
      </c>
      <c r="F23" s="99" t="s">
        <v>435</v>
      </c>
      <c r="G23" s="99" t="s">
        <v>436</v>
      </c>
      <c r="H23" s="179" t="s">
        <v>343</v>
      </c>
      <c r="I23" s="118">
        <v>144</v>
      </c>
      <c r="J23" s="89">
        <v>7</v>
      </c>
      <c r="K23" s="4">
        <v>1</v>
      </c>
      <c r="L23" s="4">
        <v>0</v>
      </c>
      <c r="M23" s="4">
        <v>1</v>
      </c>
      <c r="N23" s="63">
        <v>0.14285714285714285</v>
      </c>
      <c r="O23" s="7">
        <v>0</v>
      </c>
      <c r="P23" s="7">
        <v>0</v>
      </c>
      <c r="Q23" s="7">
        <v>0</v>
      </c>
      <c r="R23" s="93">
        <v>0</v>
      </c>
      <c r="S23" s="93">
        <v>0</v>
      </c>
      <c r="T23" s="14" t="s">
        <v>106</v>
      </c>
      <c r="U23" s="14"/>
      <c r="V23" s="6"/>
      <c r="W23" s="51" t="s">
        <v>199</v>
      </c>
      <c r="X23" s="51" t="s">
        <v>199</v>
      </c>
      <c r="Y23" s="51" t="s">
        <v>148</v>
      </c>
      <c r="Z23" s="51" t="s">
        <v>199</v>
      </c>
      <c r="AA23" s="51" t="s">
        <v>135</v>
      </c>
      <c r="AB23" s="52"/>
      <c r="AC23" s="14" t="s">
        <v>106</v>
      </c>
      <c r="AD23" s="14" t="s">
        <v>106</v>
      </c>
      <c r="AE23" s="14" t="s">
        <v>176</v>
      </c>
      <c r="AF23" s="52">
        <v>0</v>
      </c>
    </row>
    <row r="24" spans="1:32" s="25" customFormat="1" ht="17.25" customHeight="1">
      <c r="A24" s="67">
        <v>3246</v>
      </c>
      <c r="B24" s="74" t="s">
        <v>196</v>
      </c>
      <c r="C24" s="74" t="s">
        <v>172</v>
      </c>
      <c r="D24" s="74" t="s">
        <v>153</v>
      </c>
      <c r="E24" s="68">
        <v>5</v>
      </c>
      <c r="F24" s="99" t="s">
        <v>435</v>
      </c>
      <c r="G24" s="99" t="s">
        <v>436</v>
      </c>
      <c r="H24" s="179" t="s">
        <v>31</v>
      </c>
      <c r="I24" s="118">
        <v>101</v>
      </c>
      <c r="J24" s="89">
        <v>5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176</v>
      </c>
      <c r="U24" s="14"/>
      <c r="V24" s="6"/>
      <c r="W24" s="51" t="s">
        <v>199</v>
      </c>
      <c r="X24" s="51" t="s">
        <v>28</v>
      </c>
      <c r="Y24" s="51" t="s">
        <v>28</v>
      </c>
      <c r="Z24" s="51" t="s">
        <v>28</v>
      </c>
      <c r="AA24" s="51" t="s">
        <v>135</v>
      </c>
      <c r="AB24" s="52"/>
      <c r="AC24" s="14" t="s">
        <v>106</v>
      </c>
      <c r="AD24" s="14" t="s">
        <v>106</v>
      </c>
      <c r="AE24" s="14" t="s">
        <v>176</v>
      </c>
      <c r="AF24" s="52">
        <v>0</v>
      </c>
    </row>
    <row r="25" spans="1:32" s="24" customFormat="1" ht="17.25" customHeight="1">
      <c r="A25" s="67">
        <v>9007</v>
      </c>
      <c r="B25" s="74" t="s">
        <v>196</v>
      </c>
      <c r="C25" s="74" t="s">
        <v>172</v>
      </c>
      <c r="D25" s="74" t="s">
        <v>153</v>
      </c>
      <c r="E25" s="68">
        <v>5</v>
      </c>
      <c r="F25" s="99" t="s">
        <v>435</v>
      </c>
      <c r="G25" s="99" t="s">
        <v>436</v>
      </c>
      <c r="H25" s="179" t="s">
        <v>343</v>
      </c>
      <c r="I25" s="118">
        <v>81</v>
      </c>
      <c r="J25" s="89">
        <v>6</v>
      </c>
      <c r="K25" s="4">
        <v>0</v>
      </c>
      <c r="L25" s="4">
        <v>0</v>
      </c>
      <c r="M25" s="4">
        <v>0</v>
      </c>
      <c r="N25" s="63">
        <v>0</v>
      </c>
      <c r="O25" s="7">
        <v>0</v>
      </c>
      <c r="P25" s="7">
        <v>0</v>
      </c>
      <c r="Q25" s="7">
        <v>0</v>
      </c>
      <c r="R25" s="93">
        <v>0</v>
      </c>
      <c r="S25" s="93">
        <v>0</v>
      </c>
      <c r="T25" s="14" t="s">
        <v>176</v>
      </c>
      <c r="U25" s="14"/>
      <c r="V25" s="6"/>
      <c r="W25" s="51" t="s">
        <v>148</v>
      </c>
      <c r="X25" s="51" t="s">
        <v>28</v>
      </c>
      <c r="Y25" s="51" t="s">
        <v>28</v>
      </c>
      <c r="Z25" s="51" t="s">
        <v>28</v>
      </c>
      <c r="AA25" s="51" t="s">
        <v>135</v>
      </c>
      <c r="AB25" s="52"/>
      <c r="AC25" s="14" t="s">
        <v>106</v>
      </c>
      <c r="AD25" s="14" t="s">
        <v>106</v>
      </c>
      <c r="AE25" s="14" t="s">
        <v>176</v>
      </c>
      <c r="AF25" s="52">
        <v>0</v>
      </c>
    </row>
    <row r="26" spans="1:32" s="24" customFormat="1" ht="17.25" customHeight="1">
      <c r="A26" s="67">
        <v>9347</v>
      </c>
      <c r="B26" s="74" t="s">
        <v>196</v>
      </c>
      <c r="C26" s="74" t="s">
        <v>172</v>
      </c>
      <c r="D26" s="74" t="s">
        <v>153</v>
      </c>
      <c r="E26" s="68">
        <v>5</v>
      </c>
      <c r="F26" s="99" t="s">
        <v>435</v>
      </c>
      <c r="G26" s="99" t="s">
        <v>436</v>
      </c>
      <c r="H26" s="179" t="s">
        <v>343</v>
      </c>
      <c r="I26" s="118">
        <v>64</v>
      </c>
      <c r="J26" s="89">
        <v>5</v>
      </c>
      <c r="K26" s="4">
        <v>4</v>
      </c>
      <c r="L26" s="4">
        <v>0</v>
      </c>
      <c r="M26" s="4">
        <v>4</v>
      </c>
      <c r="N26" s="63">
        <v>0.8</v>
      </c>
      <c r="O26" s="7">
        <v>0</v>
      </c>
      <c r="P26" s="7">
        <v>0</v>
      </c>
      <c r="Q26" s="7">
        <v>0</v>
      </c>
      <c r="R26" s="93">
        <v>0</v>
      </c>
      <c r="S26" s="93">
        <v>0</v>
      </c>
      <c r="T26" s="14" t="s">
        <v>106</v>
      </c>
      <c r="U26" s="14"/>
      <c r="V26" s="6"/>
      <c r="W26" s="51" t="s">
        <v>148</v>
      </c>
      <c r="X26" s="51" t="s">
        <v>199</v>
      </c>
      <c r="Y26" s="51" t="s">
        <v>199</v>
      </c>
      <c r="Z26" s="51" t="s">
        <v>199</v>
      </c>
      <c r="AA26" s="51" t="s">
        <v>135</v>
      </c>
      <c r="AB26" s="62"/>
      <c r="AC26" s="14" t="s">
        <v>106</v>
      </c>
      <c r="AD26" s="14" t="s">
        <v>106</v>
      </c>
      <c r="AE26" s="14" t="s">
        <v>176</v>
      </c>
      <c r="AF26" s="52">
        <v>0</v>
      </c>
    </row>
    <row r="27" spans="1:32" s="24" customFormat="1" ht="17.25" customHeight="1">
      <c r="A27" s="67">
        <v>3528</v>
      </c>
      <c r="B27" s="74" t="s">
        <v>196</v>
      </c>
      <c r="C27" s="74" t="s">
        <v>172</v>
      </c>
      <c r="D27" s="74" t="s">
        <v>153</v>
      </c>
      <c r="E27" s="68">
        <v>6</v>
      </c>
      <c r="F27" s="99" t="s">
        <v>437</v>
      </c>
      <c r="G27" s="99" t="s">
        <v>438</v>
      </c>
      <c r="H27" s="179" t="s">
        <v>439</v>
      </c>
      <c r="I27" s="118">
        <v>104</v>
      </c>
      <c r="J27" s="89">
        <v>6</v>
      </c>
      <c r="K27" s="4">
        <v>0</v>
      </c>
      <c r="L27" s="4">
        <v>0</v>
      </c>
      <c r="M27" s="4">
        <v>0</v>
      </c>
      <c r="N27" s="63">
        <v>0</v>
      </c>
      <c r="O27" s="7">
        <v>1</v>
      </c>
      <c r="P27" s="7">
        <v>1</v>
      </c>
      <c r="Q27" s="7">
        <v>0</v>
      </c>
      <c r="R27" s="93">
        <v>0</v>
      </c>
      <c r="S27" s="93">
        <v>0</v>
      </c>
      <c r="T27" s="14" t="s">
        <v>106</v>
      </c>
      <c r="U27" s="14"/>
      <c r="V27" s="6"/>
      <c r="W27" s="51" t="s">
        <v>148</v>
      </c>
      <c r="X27" s="51" t="s">
        <v>199</v>
      </c>
      <c r="Y27" s="51" t="s">
        <v>148</v>
      </c>
      <c r="Z27" s="51" t="s">
        <v>199</v>
      </c>
      <c r="AA27" s="51" t="s">
        <v>135</v>
      </c>
      <c r="AB27" s="62"/>
      <c r="AC27" s="14" t="s">
        <v>106</v>
      </c>
      <c r="AD27" s="14" t="s">
        <v>106</v>
      </c>
      <c r="AE27" s="14" t="s">
        <v>176</v>
      </c>
      <c r="AF27" s="52">
        <v>1</v>
      </c>
    </row>
    <row r="28" spans="1:32" s="24" customFormat="1" ht="17.25" customHeight="1">
      <c r="A28" s="67">
        <v>3854</v>
      </c>
      <c r="B28" s="74" t="s">
        <v>196</v>
      </c>
      <c r="C28" s="74" t="s">
        <v>172</v>
      </c>
      <c r="D28" s="74" t="s">
        <v>153</v>
      </c>
      <c r="E28" s="68">
        <v>6</v>
      </c>
      <c r="F28" s="99" t="s">
        <v>437</v>
      </c>
      <c r="G28" s="99" t="s">
        <v>438</v>
      </c>
      <c r="H28" s="179" t="s">
        <v>440</v>
      </c>
      <c r="I28" s="118">
        <v>109</v>
      </c>
      <c r="J28" s="89">
        <v>6</v>
      </c>
      <c r="K28" s="4">
        <v>1</v>
      </c>
      <c r="L28" s="4">
        <v>0</v>
      </c>
      <c r="M28" s="4">
        <v>1</v>
      </c>
      <c r="N28" s="63">
        <v>0.16666666666666666</v>
      </c>
      <c r="O28" s="7">
        <v>0</v>
      </c>
      <c r="P28" s="7">
        <v>1</v>
      </c>
      <c r="Q28" s="7">
        <v>-1</v>
      </c>
      <c r="R28" s="93">
        <v>0</v>
      </c>
      <c r="S28" s="93">
        <v>0</v>
      </c>
      <c r="T28" s="14" t="s">
        <v>106</v>
      </c>
      <c r="U28" s="14"/>
      <c r="V28" s="6"/>
      <c r="W28" s="51" t="s">
        <v>199</v>
      </c>
      <c r="X28" s="51" t="s">
        <v>199</v>
      </c>
      <c r="Y28" s="51" t="s">
        <v>148</v>
      </c>
      <c r="Z28" s="51" t="s">
        <v>199</v>
      </c>
      <c r="AA28" s="51" t="s">
        <v>135</v>
      </c>
      <c r="AB28" s="64"/>
      <c r="AC28" s="14" t="s">
        <v>106</v>
      </c>
      <c r="AD28" s="14" t="s">
        <v>176</v>
      </c>
      <c r="AE28" s="14" t="s">
        <v>176</v>
      </c>
      <c r="AF28" s="52">
        <v>1</v>
      </c>
    </row>
    <row r="29" spans="1:32" s="24" customFormat="1" ht="17.25" customHeight="1">
      <c r="A29" s="67">
        <v>6746</v>
      </c>
      <c r="B29" s="74" t="s">
        <v>196</v>
      </c>
      <c r="C29" s="74" t="s">
        <v>172</v>
      </c>
      <c r="D29" s="74" t="s">
        <v>153</v>
      </c>
      <c r="E29" s="68">
        <v>6</v>
      </c>
      <c r="F29" s="99" t="s">
        <v>437</v>
      </c>
      <c r="G29" s="99" t="s">
        <v>438</v>
      </c>
      <c r="H29" s="179" t="s">
        <v>439</v>
      </c>
      <c r="I29" s="118">
        <v>44</v>
      </c>
      <c r="J29" s="89">
        <v>5</v>
      </c>
      <c r="K29" s="4">
        <v>1</v>
      </c>
      <c r="L29" s="4">
        <v>0</v>
      </c>
      <c r="M29" s="4">
        <v>1</v>
      </c>
      <c r="N29" s="63">
        <v>0.2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176</v>
      </c>
      <c r="U29" s="14"/>
      <c r="V29" s="6"/>
      <c r="W29" s="51" t="s">
        <v>199</v>
      </c>
      <c r="X29" s="51" t="s">
        <v>28</v>
      </c>
      <c r="Y29" s="51" t="s">
        <v>28</v>
      </c>
      <c r="Z29" s="51" t="s">
        <v>28</v>
      </c>
      <c r="AA29" s="51" t="s">
        <v>135</v>
      </c>
      <c r="AB29" s="52"/>
      <c r="AC29" s="14" t="s">
        <v>106</v>
      </c>
      <c r="AD29" s="14" t="s">
        <v>176</v>
      </c>
      <c r="AE29" s="14" t="s">
        <v>176</v>
      </c>
      <c r="AF29" s="52">
        <v>1</v>
      </c>
    </row>
    <row r="30" spans="1:32" s="25" customFormat="1" ht="17.25" customHeight="1">
      <c r="A30" s="67">
        <v>13425</v>
      </c>
      <c r="B30" s="74" t="s">
        <v>196</v>
      </c>
      <c r="C30" s="74" t="s">
        <v>172</v>
      </c>
      <c r="D30" s="74" t="s">
        <v>153</v>
      </c>
      <c r="E30" s="68">
        <v>6</v>
      </c>
      <c r="F30" s="99" t="s">
        <v>437</v>
      </c>
      <c r="G30" s="99" t="s">
        <v>438</v>
      </c>
      <c r="H30" s="179" t="s">
        <v>441</v>
      </c>
      <c r="I30" s="118">
        <v>102</v>
      </c>
      <c r="J30" s="89">
        <v>6</v>
      </c>
      <c r="K30" s="4">
        <v>0</v>
      </c>
      <c r="L30" s="4">
        <v>0</v>
      </c>
      <c r="M30" s="4">
        <v>0</v>
      </c>
      <c r="N30" s="63">
        <v>0</v>
      </c>
      <c r="O30" s="7">
        <v>0</v>
      </c>
      <c r="P30" s="7">
        <v>1</v>
      </c>
      <c r="Q30" s="7">
        <v>-1</v>
      </c>
      <c r="R30" s="93">
        <v>0</v>
      </c>
      <c r="S30" s="93">
        <v>0</v>
      </c>
      <c r="T30" s="14" t="s">
        <v>106</v>
      </c>
      <c r="U30" s="14"/>
      <c r="V30" s="6"/>
      <c r="W30" s="51" t="s">
        <v>199</v>
      </c>
      <c r="X30" s="51" t="s">
        <v>199</v>
      </c>
      <c r="Y30" s="51" t="s">
        <v>199</v>
      </c>
      <c r="Z30" s="51" t="s">
        <v>199</v>
      </c>
      <c r="AA30" s="51" t="s">
        <v>102</v>
      </c>
      <c r="AB30" s="62"/>
      <c r="AC30" s="14" t="s">
        <v>106</v>
      </c>
      <c r="AD30" s="14" t="s">
        <v>106</v>
      </c>
      <c r="AE30" s="14" t="s">
        <v>176</v>
      </c>
      <c r="AF30" s="52">
        <v>1</v>
      </c>
    </row>
    <row r="31" spans="1:32" s="24" customFormat="1" ht="17.25" customHeight="1">
      <c r="A31" s="67">
        <v>1817</v>
      </c>
      <c r="B31" s="74" t="s">
        <v>196</v>
      </c>
      <c r="C31" s="74" t="s">
        <v>172</v>
      </c>
      <c r="D31" s="74" t="s">
        <v>153</v>
      </c>
      <c r="E31" s="68">
        <v>7</v>
      </c>
      <c r="F31" s="99" t="s">
        <v>442</v>
      </c>
      <c r="G31" s="99" t="s">
        <v>443</v>
      </c>
      <c r="H31" s="179" t="s">
        <v>444</v>
      </c>
      <c r="I31" s="118">
        <v>212</v>
      </c>
      <c r="J31" s="89">
        <v>12</v>
      </c>
      <c r="K31" s="4">
        <v>0</v>
      </c>
      <c r="L31" s="4">
        <v>0</v>
      </c>
      <c r="M31" s="4">
        <v>0</v>
      </c>
      <c r="N31" s="63">
        <v>0</v>
      </c>
      <c r="O31" s="7">
        <v>0</v>
      </c>
      <c r="P31" s="7">
        <v>0</v>
      </c>
      <c r="Q31" s="7">
        <v>0</v>
      </c>
      <c r="R31" s="93">
        <v>0</v>
      </c>
      <c r="S31" s="93">
        <v>0</v>
      </c>
      <c r="T31" s="14" t="s">
        <v>106</v>
      </c>
      <c r="U31" s="14"/>
      <c r="V31" s="6"/>
      <c r="W31" s="51" t="s">
        <v>199</v>
      </c>
      <c r="X31" s="51" t="s">
        <v>199</v>
      </c>
      <c r="Y31" s="51" t="s">
        <v>199</v>
      </c>
      <c r="Z31" s="51" t="s">
        <v>148</v>
      </c>
      <c r="AA31" s="51" t="s">
        <v>135</v>
      </c>
      <c r="AB31" s="52"/>
      <c r="AC31" s="14" t="s">
        <v>106</v>
      </c>
      <c r="AD31" s="14" t="s">
        <v>106</v>
      </c>
      <c r="AE31" s="14" t="s">
        <v>176</v>
      </c>
      <c r="AF31" s="52">
        <v>0</v>
      </c>
    </row>
    <row r="32" spans="1:32" s="24" customFormat="1" ht="17.25" customHeight="1">
      <c r="A32" s="67">
        <v>3634</v>
      </c>
      <c r="B32" s="74" t="s">
        <v>196</v>
      </c>
      <c r="C32" s="74" t="s">
        <v>172</v>
      </c>
      <c r="D32" s="74" t="s">
        <v>153</v>
      </c>
      <c r="E32" s="68">
        <v>7</v>
      </c>
      <c r="F32" s="99" t="s">
        <v>442</v>
      </c>
      <c r="G32" s="99" t="s">
        <v>443</v>
      </c>
      <c r="H32" s="179" t="s">
        <v>445</v>
      </c>
      <c r="I32" s="118">
        <v>280</v>
      </c>
      <c r="J32" s="89">
        <v>15</v>
      </c>
      <c r="K32" s="4">
        <v>5</v>
      </c>
      <c r="L32" s="4">
        <v>0</v>
      </c>
      <c r="M32" s="4">
        <v>5</v>
      </c>
      <c r="N32" s="63">
        <v>0.33333333333333331</v>
      </c>
      <c r="O32" s="7">
        <v>0</v>
      </c>
      <c r="P32" s="7">
        <v>0</v>
      </c>
      <c r="Q32" s="7">
        <v>0</v>
      </c>
      <c r="R32" s="93">
        <v>0</v>
      </c>
      <c r="S32" s="93">
        <v>0</v>
      </c>
      <c r="T32" s="14" t="s">
        <v>176</v>
      </c>
      <c r="U32" s="14"/>
      <c r="V32" s="6"/>
      <c r="W32" s="51" t="s">
        <v>148</v>
      </c>
      <c r="X32" s="51" t="s">
        <v>28</v>
      </c>
      <c r="Y32" s="51" t="s">
        <v>28</v>
      </c>
      <c r="Z32" s="51" t="s">
        <v>28</v>
      </c>
      <c r="AA32" s="51" t="s">
        <v>135</v>
      </c>
      <c r="AB32" s="62"/>
      <c r="AC32" s="14" t="s">
        <v>106</v>
      </c>
      <c r="AD32" s="14" t="s">
        <v>106</v>
      </c>
      <c r="AE32" s="14" t="s">
        <v>176</v>
      </c>
      <c r="AF32" s="52">
        <v>1</v>
      </c>
    </row>
    <row r="33" spans="1:32" s="24" customFormat="1" ht="17.25" customHeight="1">
      <c r="A33" s="67">
        <v>9623</v>
      </c>
      <c r="B33" s="74" t="s">
        <v>196</v>
      </c>
      <c r="C33" s="74" t="s">
        <v>172</v>
      </c>
      <c r="D33" s="74" t="s">
        <v>153</v>
      </c>
      <c r="E33" s="68">
        <v>7</v>
      </c>
      <c r="F33" s="99" t="s">
        <v>442</v>
      </c>
      <c r="G33" s="99" t="s">
        <v>443</v>
      </c>
      <c r="H33" s="179" t="s">
        <v>446</v>
      </c>
      <c r="I33" s="118">
        <v>294</v>
      </c>
      <c r="J33" s="89">
        <v>15</v>
      </c>
      <c r="K33" s="4">
        <v>10</v>
      </c>
      <c r="L33" s="4">
        <v>0</v>
      </c>
      <c r="M33" s="4">
        <v>10</v>
      </c>
      <c r="N33" s="63">
        <v>0.66666666666666663</v>
      </c>
      <c r="O33" s="7">
        <v>0</v>
      </c>
      <c r="P33" s="7">
        <v>0</v>
      </c>
      <c r="Q33" s="7">
        <v>0</v>
      </c>
      <c r="R33" s="93">
        <v>0</v>
      </c>
      <c r="S33" s="93">
        <v>0</v>
      </c>
      <c r="T33" s="14" t="s">
        <v>106</v>
      </c>
      <c r="U33" s="14"/>
      <c r="V33" s="6"/>
      <c r="W33" s="51" t="s">
        <v>199</v>
      </c>
      <c r="X33" s="51" t="s">
        <v>199</v>
      </c>
      <c r="Y33" s="51" t="s">
        <v>199</v>
      </c>
      <c r="Z33" s="51" t="s">
        <v>199</v>
      </c>
      <c r="AA33" s="51" t="s">
        <v>102</v>
      </c>
      <c r="AB33" s="52"/>
      <c r="AC33" s="14" t="s">
        <v>106</v>
      </c>
      <c r="AD33" s="14" t="s">
        <v>176</v>
      </c>
      <c r="AE33" s="14" t="s">
        <v>176</v>
      </c>
      <c r="AF33" s="52">
        <v>1</v>
      </c>
    </row>
    <row r="34" spans="1:32" s="24" customFormat="1" ht="16.899999999999999" customHeight="1">
      <c r="A34" s="67">
        <v>14822</v>
      </c>
      <c r="B34" s="74" t="s">
        <v>196</v>
      </c>
      <c r="C34" s="74" t="s">
        <v>172</v>
      </c>
      <c r="D34" s="74" t="s">
        <v>153</v>
      </c>
      <c r="E34" s="68">
        <v>7</v>
      </c>
      <c r="F34" s="99" t="s">
        <v>442</v>
      </c>
      <c r="G34" s="99" t="s">
        <v>443</v>
      </c>
      <c r="H34" s="179" t="s">
        <v>439</v>
      </c>
      <c r="I34" s="118">
        <v>108</v>
      </c>
      <c r="J34" s="89">
        <v>6</v>
      </c>
      <c r="K34" s="4">
        <v>0</v>
      </c>
      <c r="L34" s="4">
        <v>0</v>
      </c>
      <c r="M34" s="4">
        <v>0</v>
      </c>
      <c r="N34" s="63">
        <v>0</v>
      </c>
      <c r="O34" s="7">
        <v>0</v>
      </c>
      <c r="P34" s="7">
        <v>0</v>
      </c>
      <c r="Q34" s="7">
        <v>0</v>
      </c>
      <c r="R34" s="93">
        <v>0</v>
      </c>
      <c r="S34" s="93">
        <v>0</v>
      </c>
      <c r="T34" s="14" t="s">
        <v>106</v>
      </c>
      <c r="U34" s="14"/>
      <c r="V34" s="6"/>
      <c r="W34" s="51" t="s">
        <v>199</v>
      </c>
      <c r="X34" s="51" t="s">
        <v>199</v>
      </c>
      <c r="Y34" s="51" t="s">
        <v>199</v>
      </c>
      <c r="Z34" s="51" t="s">
        <v>199</v>
      </c>
      <c r="AA34" s="51" t="s">
        <v>102</v>
      </c>
      <c r="AB34" s="52"/>
      <c r="AC34" s="14" t="s">
        <v>106</v>
      </c>
      <c r="AD34" s="14" t="s">
        <v>106</v>
      </c>
      <c r="AE34" s="14" t="s">
        <v>176</v>
      </c>
      <c r="AF34" s="52">
        <v>1</v>
      </c>
    </row>
    <row r="35" spans="1:32" s="24" customFormat="1" ht="16.899999999999999" customHeight="1">
      <c r="A35" s="67">
        <v>1905</v>
      </c>
      <c r="B35" s="74" t="s">
        <v>196</v>
      </c>
      <c r="C35" s="74" t="s">
        <v>172</v>
      </c>
      <c r="D35" s="74" t="s">
        <v>153</v>
      </c>
      <c r="E35" s="68">
        <v>8</v>
      </c>
      <c r="F35" s="99" t="s">
        <v>447</v>
      </c>
      <c r="G35" s="99" t="s">
        <v>448</v>
      </c>
      <c r="H35" s="179" t="s">
        <v>449</v>
      </c>
      <c r="I35" s="118">
        <v>197</v>
      </c>
      <c r="J35" s="89">
        <v>11</v>
      </c>
      <c r="K35" s="4">
        <v>4</v>
      </c>
      <c r="L35" s="4">
        <v>0</v>
      </c>
      <c r="M35" s="4">
        <v>4</v>
      </c>
      <c r="N35" s="63">
        <v>0.36363636363636365</v>
      </c>
      <c r="O35" s="7">
        <v>0</v>
      </c>
      <c r="P35" s="7">
        <v>0</v>
      </c>
      <c r="Q35" s="7">
        <v>0</v>
      </c>
      <c r="R35" s="93">
        <v>1</v>
      </c>
      <c r="S35" s="93">
        <v>2</v>
      </c>
      <c r="T35" s="14" t="s">
        <v>106</v>
      </c>
      <c r="U35" s="14"/>
      <c r="V35" s="6"/>
      <c r="W35" s="51" t="s">
        <v>199</v>
      </c>
      <c r="X35" s="51" t="s">
        <v>199</v>
      </c>
      <c r="Y35" s="51" t="s">
        <v>148</v>
      </c>
      <c r="Z35" s="51" t="s">
        <v>199</v>
      </c>
      <c r="AA35" s="51" t="s">
        <v>135</v>
      </c>
      <c r="AB35" s="52"/>
      <c r="AC35" s="14" t="s">
        <v>106</v>
      </c>
      <c r="AD35" s="14" t="s">
        <v>106</v>
      </c>
      <c r="AE35" s="14" t="s">
        <v>176</v>
      </c>
      <c r="AF35" s="52">
        <v>1</v>
      </c>
    </row>
    <row r="36" spans="1:32" s="24" customFormat="1" ht="17.25" customHeight="1">
      <c r="A36" s="67">
        <v>6357</v>
      </c>
      <c r="B36" s="74" t="s">
        <v>196</v>
      </c>
      <c r="C36" s="74" t="s">
        <v>172</v>
      </c>
      <c r="D36" s="74" t="s">
        <v>153</v>
      </c>
      <c r="E36" s="68">
        <v>8</v>
      </c>
      <c r="F36" s="99" t="s">
        <v>447</v>
      </c>
      <c r="G36" s="99" t="s">
        <v>448</v>
      </c>
      <c r="H36" s="179" t="s">
        <v>450</v>
      </c>
      <c r="I36" s="118">
        <v>137</v>
      </c>
      <c r="J36" s="89">
        <v>8</v>
      </c>
      <c r="K36" s="4">
        <v>0</v>
      </c>
      <c r="L36" s="4">
        <v>0</v>
      </c>
      <c r="M36" s="4">
        <v>0</v>
      </c>
      <c r="N36" s="63">
        <v>0</v>
      </c>
      <c r="O36" s="7">
        <v>0</v>
      </c>
      <c r="P36" s="7">
        <v>0</v>
      </c>
      <c r="Q36" s="7">
        <v>0</v>
      </c>
      <c r="R36" s="93">
        <v>0</v>
      </c>
      <c r="S36" s="93">
        <v>0</v>
      </c>
      <c r="T36" s="14" t="s">
        <v>106</v>
      </c>
      <c r="U36" s="14"/>
      <c r="V36" s="6"/>
      <c r="W36" s="51" t="s">
        <v>199</v>
      </c>
      <c r="X36" s="51" t="s">
        <v>199</v>
      </c>
      <c r="Y36" s="51" t="s">
        <v>199</v>
      </c>
      <c r="Z36" s="51" t="s">
        <v>199</v>
      </c>
      <c r="AA36" s="51" t="s">
        <v>102</v>
      </c>
      <c r="AB36" s="62"/>
      <c r="AC36" s="14" t="s">
        <v>106</v>
      </c>
      <c r="AD36" s="14" t="s">
        <v>106</v>
      </c>
      <c r="AE36" s="14" t="s">
        <v>176</v>
      </c>
      <c r="AF36" s="52">
        <v>1</v>
      </c>
    </row>
    <row r="37" spans="1:32" s="24" customFormat="1" ht="17.25" customHeight="1">
      <c r="A37" s="67">
        <v>8615</v>
      </c>
      <c r="B37" s="74" t="s">
        <v>196</v>
      </c>
      <c r="C37" s="74" t="s">
        <v>172</v>
      </c>
      <c r="D37" s="74" t="s">
        <v>153</v>
      </c>
      <c r="E37" s="68">
        <v>8</v>
      </c>
      <c r="F37" s="99" t="s">
        <v>447</v>
      </c>
      <c r="G37" s="99" t="s">
        <v>448</v>
      </c>
      <c r="H37" s="179" t="s">
        <v>449</v>
      </c>
      <c r="I37" s="118">
        <v>83</v>
      </c>
      <c r="J37" s="89">
        <v>5</v>
      </c>
      <c r="K37" s="4">
        <v>2</v>
      </c>
      <c r="L37" s="4">
        <v>0</v>
      </c>
      <c r="M37" s="4">
        <v>2</v>
      </c>
      <c r="N37" s="63">
        <v>0.4</v>
      </c>
      <c r="O37" s="7">
        <v>0</v>
      </c>
      <c r="P37" s="7">
        <v>0</v>
      </c>
      <c r="Q37" s="7">
        <v>0</v>
      </c>
      <c r="R37" s="93">
        <v>1</v>
      </c>
      <c r="S37" s="93">
        <v>11</v>
      </c>
      <c r="T37" s="14" t="s">
        <v>106</v>
      </c>
      <c r="U37" s="14"/>
      <c r="V37" s="6"/>
      <c r="W37" s="51" t="s">
        <v>199</v>
      </c>
      <c r="X37" s="51" t="s">
        <v>199</v>
      </c>
      <c r="Y37" s="51" t="s">
        <v>199</v>
      </c>
      <c r="Z37" s="51" t="s">
        <v>199</v>
      </c>
      <c r="AA37" s="51" t="s">
        <v>102</v>
      </c>
      <c r="AB37" s="52"/>
      <c r="AC37" s="14" t="s">
        <v>106</v>
      </c>
      <c r="AD37" s="14" t="s">
        <v>176</v>
      </c>
      <c r="AE37" s="14" t="s">
        <v>176</v>
      </c>
      <c r="AF37" s="52">
        <v>1</v>
      </c>
    </row>
    <row r="38" spans="1:32" s="24" customFormat="1" ht="17.25" customHeight="1">
      <c r="A38" s="67">
        <v>8703</v>
      </c>
      <c r="B38" s="74" t="s">
        <v>196</v>
      </c>
      <c r="C38" s="74" t="s">
        <v>172</v>
      </c>
      <c r="D38" s="74" t="s">
        <v>153</v>
      </c>
      <c r="E38" s="68">
        <v>8</v>
      </c>
      <c r="F38" s="99" t="s">
        <v>447</v>
      </c>
      <c r="G38" s="99" t="s">
        <v>448</v>
      </c>
      <c r="H38" s="179" t="s">
        <v>451</v>
      </c>
      <c r="I38" s="118">
        <v>81</v>
      </c>
      <c r="J38" s="89">
        <v>5</v>
      </c>
      <c r="K38" s="4">
        <v>0</v>
      </c>
      <c r="L38" s="4">
        <v>0</v>
      </c>
      <c r="M38" s="4">
        <v>0</v>
      </c>
      <c r="N38" s="63">
        <v>0</v>
      </c>
      <c r="O38" s="7">
        <v>0</v>
      </c>
      <c r="P38" s="7">
        <v>0</v>
      </c>
      <c r="Q38" s="7">
        <v>0</v>
      </c>
      <c r="R38" s="93">
        <v>0</v>
      </c>
      <c r="S38" s="93">
        <v>0</v>
      </c>
      <c r="T38" s="14" t="s">
        <v>176</v>
      </c>
      <c r="U38" s="14"/>
      <c r="V38" s="6"/>
      <c r="W38" s="51" t="s">
        <v>28</v>
      </c>
      <c r="X38" s="51" t="s">
        <v>28</v>
      </c>
      <c r="Y38" s="51" t="s">
        <v>28</v>
      </c>
      <c r="Z38" s="51" t="s">
        <v>28</v>
      </c>
      <c r="AA38" s="51" t="s">
        <v>135</v>
      </c>
      <c r="AB38" s="52"/>
      <c r="AC38" s="14" t="s">
        <v>176</v>
      </c>
      <c r="AD38" s="14" t="s">
        <v>176</v>
      </c>
      <c r="AE38" s="14" t="s">
        <v>176</v>
      </c>
      <c r="AF38" s="52">
        <v>1</v>
      </c>
    </row>
    <row r="39" spans="1:32" s="27" customFormat="1" ht="17.25" customHeight="1">
      <c r="A39" s="67">
        <v>4222</v>
      </c>
      <c r="B39" s="74" t="s">
        <v>196</v>
      </c>
      <c r="C39" s="74" t="s">
        <v>172</v>
      </c>
      <c r="D39" s="74" t="s">
        <v>153</v>
      </c>
      <c r="E39" s="68">
        <v>9</v>
      </c>
      <c r="F39" s="99" t="s">
        <v>452</v>
      </c>
      <c r="G39" s="99" t="s">
        <v>453</v>
      </c>
      <c r="H39" s="179" t="s">
        <v>454</v>
      </c>
      <c r="I39" s="118">
        <v>105</v>
      </c>
      <c r="J39" s="89">
        <v>6</v>
      </c>
      <c r="K39" s="4">
        <v>0</v>
      </c>
      <c r="L39" s="4">
        <v>0</v>
      </c>
      <c r="M39" s="4">
        <v>0</v>
      </c>
      <c r="N39" s="63">
        <v>0</v>
      </c>
      <c r="O39" s="7">
        <v>0</v>
      </c>
      <c r="P39" s="7">
        <v>0</v>
      </c>
      <c r="Q39" s="7">
        <v>0</v>
      </c>
      <c r="R39" s="93">
        <v>0</v>
      </c>
      <c r="S39" s="93">
        <v>0</v>
      </c>
      <c r="T39" s="14" t="s">
        <v>106</v>
      </c>
      <c r="U39" s="14"/>
      <c r="V39" s="6"/>
      <c r="W39" s="51" t="s">
        <v>199</v>
      </c>
      <c r="X39" s="51" t="s">
        <v>199</v>
      </c>
      <c r="Y39" s="51" t="s">
        <v>199</v>
      </c>
      <c r="Z39" s="51" t="s">
        <v>148</v>
      </c>
      <c r="AA39" s="51" t="s">
        <v>135</v>
      </c>
      <c r="AB39" s="52"/>
      <c r="AC39" s="14" t="s">
        <v>106</v>
      </c>
      <c r="AD39" s="14" t="s">
        <v>106</v>
      </c>
      <c r="AE39" s="14" t="s">
        <v>176</v>
      </c>
      <c r="AF39" s="52">
        <v>0</v>
      </c>
    </row>
    <row r="40" spans="1:32" s="27" customFormat="1" ht="17.25" customHeight="1">
      <c r="A40" s="67">
        <v>6870</v>
      </c>
      <c r="B40" s="74" t="s">
        <v>196</v>
      </c>
      <c r="C40" s="74" t="s">
        <v>172</v>
      </c>
      <c r="D40" s="74" t="s">
        <v>153</v>
      </c>
      <c r="E40" s="68">
        <v>9</v>
      </c>
      <c r="F40" s="99" t="s">
        <v>452</v>
      </c>
      <c r="G40" s="99" t="s">
        <v>453</v>
      </c>
      <c r="H40" s="179" t="s">
        <v>455</v>
      </c>
      <c r="I40" s="118">
        <v>62</v>
      </c>
      <c r="J40" s="89">
        <v>5</v>
      </c>
      <c r="K40" s="4">
        <v>0</v>
      </c>
      <c r="L40" s="4">
        <v>0</v>
      </c>
      <c r="M40" s="4">
        <v>0</v>
      </c>
      <c r="N40" s="63">
        <v>0</v>
      </c>
      <c r="O40" s="7">
        <v>0</v>
      </c>
      <c r="P40" s="7">
        <v>0</v>
      </c>
      <c r="Q40" s="7">
        <v>0</v>
      </c>
      <c r="R40" s="93">
        <v>0</v>
      </c>
      <c r="S40" s="93">
        <v>0</v>
      </c>
      <c r="T40" s="14" t="s">
        <v>106</v>
      </c>
      <c r="U40" s="14"/>
      <c r="V40" s="6"/>
      <c r="W40" s="51" t="s">
        <v>199</v>
      </c>
      <c r="X40" s="51" t="s">
        <v>148</v>
      </c>
      <c r="Y40" s="51" t="s">
        <v>148</v>
      </c>
      <c r="Z40" s="51" t="s">
        <v>199</v>
      </c>
      <c r="AA40" s="51" t="s">
        <v>135</v>
      </c>
      <c r="AB40" s="62"/>
      <c r="AC40" s="14" t="s">
        <v>106</v>
      </c>
      <c r="AD40" s="14" t="s">
        <v>176</v>
      </c>
      <c r="AE40" s="14" t="s">
        <v>176</v>
      </c>
      <c r="AF40" s="52">
        <v>0</v>
      </c>
    </row>
    <row r="41" spans="1:32" s="24" customFormat="1" ht="17.25" customHeight="1">
      <c r="A41" s="67">
        <v>7226</v>
      </c>
      <c r="B41" s="74" t="s">
        <v>196</v>
      </c>
      <c r="C41" s="74" t="s">
        <v>172</v>
      </c>
      <c r="D41" s="74" t="s">
        <v>153</v>
      </c>
      <c r="E41" s="68">
        <v>9</v>
      </c>
      <c r="F41" s="99" t="s">
        <v>452</v>
      </c>
      <c r="G41" s="99" t="s">
        <v>453</v>
      </c>
      <c r="H41" s="179" t="s">
        <v>454</v>
      </c>
      <c r="I41" s="118">
        <v>72</v>
      </c>
      <c r="J41" s="89">
        <v>5</v>
      </c>
      <c r="K41" s="4">
        <v>0</v>
      </c>
      <c r="L41" s="4">
        <v>0</v>
      </c>
      <c r="M41" s="4">
        <v>0</v>
      </c>
      <c r="N41" s="63">
        <v>0</v>
      </c>
      <c r="O41" s="7">
        <v>0</v>
      </c>
      <c r="P41" s="7">
        <v>0</v>
      </c>
      <c r="Q41" s="7">
        <v>0</v>
      </c>
      <c r="R41" s="93">
        <v>0</v>
      </c>
      <c r="S41" s="93">
        <v>0</v>
      </c>
      <c r="T41" s="14" t="s">
        <v>106</v>
      </c>
      <c r="U41" s="14"/>
      <c r="V41" s="6"/>
      <c r="W41" s="51" t="s">
        <v>148</v>
      </c>
      <c r="X41" s="51" t="s">
        <v>148</v>
      </c>
      <c r="Y41" s="51" t="s">
        <v>148</v>
      </c>
      <c r="Z41" s="51" t="s">
        <v>148</v>
      </c>
      <c r="AA41" s="51" t="s">
        <v>135</v>
      </c>
      <c r="AB41" s="52"/>
      <c r="AC41" s="14" t="s">
        <v>106</v>
      </c>
      <c r="AD41" s="14" t="s">
        <v>176</v>
      </c>
      <c r="AE41" s="14" t="s">
        <v>176</v>
      </c>
      <c r="AF41" s="52">
        <v>0</v>
      </c>
    </row>
    <row r="42" spans="1:32" s="24" customFormat="1" ht="17.25" customHeight="1">
      <c r="A42" s="67">
        <v>9384</v>
      </c>
      <c r="B42" s="74" t="s">
        <v>196</v>
      </c>
      <c r="C42" s="74" t="s">
        <v>172</v>
      </c>
      <c r="D42" s="74" t="s">
        <v>153</v>
      </c>
      <c r="E42" s="68">
        <v>9</v>
      </c>
      <c r="F42" s="99" t="s">
        <v>452</v>
      </c>
      <c r="G42" s="99" t="s">
        <v>453</v>
      </c>
      <c r="H42" s="179" t="s">
        <v>454</v>
      </c>
      <c r="I42" s="118">
        <v>40</v>
      </c>
      <c r="J42" s="89">
        <v>5</v>
      </c>
      <c r="K42" s="4">
        <v>0</v>
      </c>
      <c r="L42" s="4">
        <v>0</v>
      </c>
      <c r="M42" s="4">
        <v>0</v>
      </c>
      <c r="N42" s="63">
        <v>0</v>
      </c>
      <c r="O42" s="7">
        <v>0</v>
      </c>
      <c r="P42" s="7">
        <v>0</v>
      </c>
      <c r="Q42" s="7">
        <v>0</v>
      </c>
      <c r="R42" s="93">
        <v>0</v>
      </c>
      <c r="S42" s="93">
        <v>0</v>
      </c>
      <c r="T42" s="14" t="s">
        <v>176</v>
      </c>
      <c r="U42" s="14"/>
      <c r="V42" s="6"/>
      <c r="W42" s="51" t="s">
        <v>199</v>
      </c>
      <c r="X42" s="51" t="s">
        <v>28</v>
      </c>
      <c r="Y42" s="51" t="s">
        <v>28</v>
      </c>
      <c r="Z42" s="51" t="s">
        <v>28</v>
      </c>
      <c r="AA42" s="51" t="s">
        <v>135</v>
      </c>
      <c r="AB42" s="62"/>
      <c r="AC42" s="14" t="s">
        <v>106</v>
      </c>
      <c r="AD42" s="14" t="s">
        <v>176</v>
      </c>
      <c r="AE42" s="14" t="s">
        <v>176</v>
      </c>
      <c r="AF42" s="52">
        <v>0</v>
      </c>
    </row>
    <row r="43" spans="1:32" s="24" customFormat="1" ht="17.25" customHeight="1">
      <c r="A43" s="67">
        <v>4508</v>
      </c>
      <c r="B43" s="74" t="s">
        <v>196</v>
      </c>
      <c r="C43" s="74" t="s">
        <v>172</v>
      </c>
      <c r="D43" s="74" t="s">
        <v>153</v>
      </c>
      <c r="E43" s="68">
        <v>10</v>
      </c>
      <c r="F43" s="99" t="s">
        <v>173</v>
      </c>
      <c r="G43" s="99" t="s">
        <v>174</v>
      </c>
      <c r="H43" s="179" t="s">
        <v>343</v>
      </c>
      <c r="I43" s="118">
        <v>80</v>
      </c>
      <c r="J43" s="89">
        <v>5</v>
      </c>
      <c r="K43" s="4">
        <v>0</v>
      </c>
      <c r="L43" s="4">
        <v>0</v>
      </c>
      <c r="M43" s="4">
        <v>0</v>
      </c>
      <c r="N43" s="63">
        <v>0</v>
      </c>
      <c r="O43" s="7">
        <v>0</v>
      </c>
      <c r="P43" s="7">
        <v>0</v>
      </c>
      <c r="Q43" s="7">
        <v>0</v>
      </c>
      <c r="R43" s="93">
        <v>0</v>
      </c>
      <c r="S43" s="93">
        <v>0</v>
      </c>
      <c r="T43" s="14" t="s">
        <v>106</v>
      </c>
      <c r="U43" s="14"/>
      <c r="V43" s="6"/>
      <c r="W43" s="51" t="s">
        <v>148</v>
      </c>
      <c r="X43" s="51" t="s">
        <v>199</v>
      </c>
      <c r="Y43" s="51" t="s">
        <v>148</v>
      </c>
      <c r="Z43" s="51" t="s">
        <v>199</v>
      </c>
      <c r="AA43" s="51" t="s">
        <v>135</v>
      </c>
      <c r="AB43" s="52"/>
      <c r="AC43" s="14" t="s">
        <v>106</v>
      </c>
      <c r="AD43" s="14" t="s">
        <v>106</v>
      </c>
      <c r="AE43" s="14" t="s">
        <v>176</v>
      </c>
      <c r="AF43" s="52">
        <v>1</v>
      </c>
    </row>
    <row r="44" spans="1:32" s="24" customFormat="1" ht="17.25" customHeight="1">
      <c r="A44" s="67">
        <v>4663</v>
      </c>
      <c r="B44" s="74" t="s">
        <v>196</v>
      </c>
      <c r="C44" s="74" t="s">
        <v>172</v>
      </c>
      <c r="D44" s="74" t="s">
        <v>153</v>
      </c>
      <c r="E44" s="68">
        <v>10</v>
      </c>
      <c r="F44" s="99" t="s">
        <v>173</v>
      </c>
      <c r="G44" s="99" t="s">
        <v>174</v>
      </c>
      <c r="H44" s="179" t="s">
        <v>343</v>
      </c>
      <c r="I44" s="118">
        <v>85</v>
      </c>
      <c r="J44" s="89">
        <v>5</v>
      </c>
      <c r="K44" s="4">
        <v>0</v>
      </c>
      <c r="L44" s="4">
        <v>0</v>
      </c>
      <c r="M44" s="4">
        <v>0</v>
      </c>
      <c r="N44" s="63">
        <v>0</v>
      </c>
      <c r="O44" s="7">
        <v>0</v>
      </c>
      <c r="P44" s="7">
        <v>0</v>
      </c>
      <c r="Q44" s="7">
        <v>0</v>
      </c>
      <c r="R44" s="93">
        <v>0</v>
      </c>
      <c r="S44" s="93">
        <v>0</v>
      </c>
      <c r="T44" s="14" t="s">
        <v>106</v>
      </c>
      <c r="U44" s="14"/>
      <c r="V44" s="6"/>
      <c r="W44" s="51" t="s">
        <v>199</v>
      </c>
      <c r="X44" s="51" t="s">
        <v>148</v>
      </c>
      <c r="Y44" s="51" t="s">
        <v>148</v>
      </c>
      <c r="Z44" s="51" t="s">
        <v>199</v>
      </c>
      <c r="AA44" s="51" t="s">
        <v>135</v>
      </c>
      <c r="AB44" s="52"/>
      <c r="AC44" s="14" t="s">
        <v>106</v>
      </c>
      <c r="AD44" s="14" t="s">
        <v>176</v>
      </c>
      <c r="AE44" s="14" t="s">
        <v>176</v>
      </c>
      <c r="AF44" s="52">
        <v>1</v>
      </c>
    </row>
    <row r="45" spans="1:32" s="24" customFormat="1" ht="17.25" customHeight="1">
      <c r="A45" s="67">
        <v>8546</v>
      </c>
      <c r="B45" s="74" t="s">
        <v>196</v>
      </c>
      <c r="C45" s="74" t="s">
        <v>172</v>
      </c>
      <c r="D45" s="74" t="s">
        <v>153</v>
      </c>
      <c r="E45" s="68">
        <v>10</v>
      </c>
      <c r="F45" s="99" t="s">
        <v>173</v>
      </c>
      <c r="G45" s="99" t="s">
        <v>174</v>
      </c>
      <c r="H45" s="179" t="s">
        <v>343</v>
      </c>
      <c r="I45" s="118">
        <v>112</v>
      </c>
      <c r="J45" s="89">
        <v>6</v>
      </c>
      <c r="K45" s="4">
        <v>0</v>
      </c>
      <c r="L45" s="4">
        <v>0</v>
      </c>
      <c r="M45" s="4">
        <v>0</v>
      </c>
      <c r="N45" s="63">
        <v>0</v>
      </c>
      <c r="O45" s="7">
        <v>0</v>
      </c>
      <c r="P45" s="7">
        <v>0</v>
      </c>
      <c r="Q45" s="7">
        <v>0</v>
      </c>
      <c r="R45" s="93">
        <v>0</v>
      </c>
      <c r="S45" s="93">
        <v>0</v>
      </c>
      <c r="T45" s="14" t="s">
        <v>106</v>
      </c>
      <c r="U45" s="14"/>
      <c r="V45" s="6"/>
      <c r="W45" s="51" t="s">
        <v>199</v>
      </c>
      <c r="X45" s="51" t="s">
        <v>148</v>
      </c>
      <c r="Y45" s="51" t="s">
        <v>199</v>
      </c>
      <c r="Z45" s="51" t="s">
        <v>148</v>
      </c>
      <c r="AA45" s="51" t="s">
        <v>135</v>
      </c>
      <c r="AB45" s="52"/>
      <c r="AC45" s="14" t="s">
        <v>106</v>
      </c>
      <c r="AD45" s="14" t="s">
        <v>176</v>
      </c>
      <c r="AE45" s="14" t="s">
        <v>176</v>
      </c>
      <c r="AF45" s="52">
        <v>1</v>
      </c>
    </row>
    <row r="46" spans="1:32" s="24" customFormat="1" ht="17.25" customHeight="1">
      <c r="A46" s="67">
        <v>12686</v>
      </c>
      <c r="B46" s="74" t="s">
        <v>196</v>
      </c>
      <c r="C46" s="74" t="s">
        <v>172</v>
      </c>
      <c r="D46" s="74" t="s">
        <v>153</v>
      </c>
      <c r="E46" s="68">
        <v>10</v>
      </c>
      <c r="F46" s="99" t="s">
        <v>173</v>
      </c>
      <c r="G46" s="99" t="s">
        <v>174</v>
      </c>
      <c r="H46" s="179" t="s">
        <v>343</v>
      </c>
      <c r="I46" s="118">
        <v>93</v>
      </c>
      <c r="J46" s="89">
        <v>6</v>
      </c>
      <c r="K46" s="4">
        <v>0</v>
      </c>
      <c r="L46" s="4">
        <v>0</v>
      </c>
      <c r="M46" s="4">
        <v>0</v>
      </c>
      <c r="N46" s="63">
        <v>0</v>
      </c>
      <c r="O46" s="7">
        <v>0</v>
      </c>
      <c r="P46" s="7">
        <v>0</v>
      </c>
      <c r="Q46" s="7">
        <v>0</v>
      </c>
      <c r="R46" s="93">
        <v>0</v>
      </c>
      <c r="S46" s="93">
        <v>0</v>
      </c>
      <c r="T46" s="14" t="s">
        <v>106</v>
      </c>
      <c r="U46" s="14"/>
      <c r="V46" s="6"/>
      <c r="W46" s="51" t="s">
        <v>199</v>
      </c>
      <c r="X46" s="51" t="s">
        <v>199</v>
      </c>
      <c r="Y46" s="51" t="s">
        <v>199</v>
      </c>
      <c r="Z46" s="51" t="s">
        <v>199</v>
      </c>
      <c r="AA46" s="51" t="s">
        <v>102</v>
      </c>
      <c r="AB46" s="52"/>
      <c r="AC46" s="14" t="s">
        <v>106</v>
      </c>
      <c r="AD46" s="14" t="s">
        <v>176</v>
      </c>
      <c r="AE46" s="14" t="s">
        <v>176</v>
      </c>
      <c r="AF46" s="52">
        <v>1</v>
      </c>
    </row>
    <row r="47" spans="1:32" s="24" customFormat="1" ht="17.25" customHeight="1">
      <c r="A47" s="67">
        <v>2409</v>
      </c>
      <c r="B47" s="74" t="s">
        <v>196</v>
      </c>
      <c r="C47" s="74" t="s">
        <v>172</v>
      </c>
      <c r="D47" s="74" t="s">
        <v>153</v>
      </c>
      <c r="E47" s="68">
        <v>11</v>
      </c>
      <c r="F47" s="99" t="s">
        <v>456</v>
      </c>
      <c r="G47" s="99" t="s">
        <v>457</v>
      </c>
      <c r="H47" s="179" t="s">
        <v>458</v>
      </c>
      <c r="I47" s="118">
        <v>209</v>
      </c>
      <c r="J47" s="89">
        <v>12</v>
      </c>
      <c r="K47" s="4">
        <v>0</v>
      </c>
      <c r="L47" s="4">
        <v>0</v>
      </c>
      <c r="M47" s="4">
        <v>0</v>
      </c>
      <c r="N47" s="63">
        <v>0</v>
      </c>
      <c r="O47" s="7">
        <v>0</v>
      </c>
      <c r="P47" s="7">
        <v>0</v>
      </c>
      <c r="Q47" s="7">
        <v>0</v>
      </c>
      <c r="R47" s="93">
        <v>0</v>
      </c>
      <c r="S47" s="93">
        <v>0</v>
      </c>
      <c r="T47" s="14" t="s">
        <v>106</v>
      </c>
      <c r="U47" s="14"/>
      <c r="V47" s="6"/>
      <c r="W47" s="51" t="s">
        <v>199</v>
      </c>
      <c r="X47" s="51" t="s">
        <v>199</v>
      </c>
      <c r="Y47" s="51" t="s">
        <v>199</v>
      </c>
      <c r="Z47" s="51" t="s">
        <v>199</v>
      </c>
      <c r="AA47" s="51" t="s">
        <v>102</v>
      </c>
      <c r="AB47" s="52"/>
      <c r="AC47" s="14" t="s">
        <v>106</v>
      </c>
      <c r="AD47" s="14" t="s">
        <v>106</v>
      </c>
      <c r="AE47" s="14" t="s">
        <v>176</v>
      </c>
      <c r="AF47" s="52">
        <v>1</v>
      </c>
    </row>
    <row r="48" spans="1:32" s="24" customFormat="1" ht="17.25" customHeight="1">
      <c r="A48" s="67">
        <v>2436</v>
      </c>
      <c r="B48" s="74" t="s">
        <v>196</v>
      </c>
      <c r="C48" s="74" t="s">
        <v>172</v>
      </c>
      <c r="D48" s="74" t="s">
        <v>153</v>
      </c>
      <c r="E48" s="68">
        <v>11</v>
      </c>
      <c r="F48" s="99" t="s">
        <v>456</v>
      </c>
      <c r="G48" s="99" t="s">
        <v>457</v>
      </c>
      <c r="H48" s="179" t="s">
        <v>459</v>
      </c>
      <c r="I48" s="118">
        <v>119</v>
      </c>
      <c r="J48" s="89">
        <v>7</v>
      </c>
      <c r="K48" s="4">
        <v>0</v>
      </c>
      <c r="L48" s="4">
        <v>0</v>
      </c>
      <c r="M48" s="4">
        <v>0</v>
      </c>
      <c r="N48" s="63">
        <v>0</v>
      </c>
      <c r="O48" s="7">
        <v>2</v>
      </c>
      <c r="P48" s="7">
        <v>2</v>
      </c>
      <c r="Q48" s="7">
        <v>0</v>
      </c>
      <c r="R48" s="93">
        <v>0</v>
      </c>
      <c r="S48" s="93">
        <v>0</v>
      </c>
      <c r="T48" s="14" t="s">
        <v>106</v>
      </c>
      <c r="U48" s="14"/>
      <c r="V48" s="6"/>
      <c r="W48" s="51" t="s">
        <v>199</v>
      </c>
      <c r="X48" s="51" t="s">
        <v>199</v>
      </c>
      <c r="Y48" s="51" t="s">
        <v>199</v>
      </c>
      <c r="Z48" s="51" t="s">
        <v>199</v>
      </c>
      <c r="AA48" s="51" t="s">
        <v>102</v>
      </c>
      <c r="AB48" s="62"/>
      <c r="AC48" s="14" t="s">
        <v>106</v>
      </c>
      <c r="AD48" s="14" t="s">
        <v>106</v>
      </c>
      <c r="AE48" s="14" t="s">
        <v>176</v>
      </c>
      <c r="AF48" s="52">
        <v>1</v>
      </c>
    </row>
    <row r="49" spans="1:32" s="24" customFormat="1" ht="17.25" customHeight="1">
      <c r="A49" s="67">
        <v>5935</v>
      </c>
      <c r="B49" s="74" t="s">
        <v>196</v>
      </c>
      <c r="C49" s="74" t="s">
        <v>172</v>
      </c>
      <c r="D49" s="74" t="s">
        <v>153</v>
      </c>
      <c r="E49" s="68">
        <v>11</v>
      </c>
      <c r="F49" s="99" t="s">
        <v>456</v>
      </c>
      <c r="G49" s="99" t="s">
        <v>457</v>
      </c>
      <c r="H49" s="179" t="s">
        <v>446</v>
      </c>
      <c r="I49" s="118">
        <v>179</v>
      </c>
      <c r="J49" s="89">
        <v>11</v>
      </c>
      <c r="K49" s="4">
        <v>0</v>
      </c>
      <c r="L49" s="4">
        <v>0</v>
      </c>
      <c r="M49" s="4">
        <v>0</v>
      </c>
      <c r="N49" s="63">
        <v>0</v>
      </c>
      <c r="O49" s="7">
        <v>0</v>
      </c>
      <c r="P49" s="7">
        <v>0</v>
      </c>
      <c r="Q49" s="7">
        <v>0</v>
      </c>
      <c r="R49" s="93">
        <v>0</v>
      </c>
      <c r="S49" s="93">
        <v>0</v>
      </c>
      <c r="T49" s="14" t="s">
        <v>106</v>
      </c>
      <c r="U49" s="14"/>
      <c r="V49" s="6"/>
      <c r="W49" s="51" t="s">
        <v>199</v>
      </c>
      <c r="X49" s="51" t="s">
        <v>199</v>
      </c>
      <c r="Y49" s="51" t="s">
        <v>199</v>
      </c>
      <c r="Z49" s="51" t="s">
        <v>199</v>
      </c>
      <c r="AA49" s="51" t="s">
        <v>102</v>
      </c>
      <c r="AB49" s="52"/>
      <c r="AC49" s="14" t="s">
        <v>106</v>
      </c>
      <c r="AD49" s="14" t="s">
        <v>176</v>
      </c>
      <c r="AE49" s="14" t="s">
        <v>176</v>
      </c>
      <c r="AF49" s="52">
        <v>1</v>
      </c>
    </row>
    <row r="50" spans="1:32" s="24" customFormat="1" ht="17.25" customHeight="1">
      <c r="A50" s="67">
        <v>9933</v>
      </c>
      <c r="B50" s="74" t="s">
        <v>196</v>
      </c>
      <c r="C50" s="74" t="s">
        <v>172</v>
      </c>
      <c r="D50" s="74" t="s">
        <v>153</v>
      </c>
      <c r="E50" s="68">
        <v>11</v>
      </c>
      <c r="F50" s="99" t="s">
        <v>456</v>
      </c>
      <c r="G50" s="99" t="s">
        <v>457</v>
      </c>
      <c r="H50" s="179" t="s">
        <v>458</v>
      </c>
      <c r="I50" s="118">
        <v>134</v>
      </c>
      <c r="J50" s="89">
        <v>8</v>
      </c>
      <c r="K50" s="4">
        <v>0</v>
      </c>
      <c r="L50" s="4">
        <v>0</v>
      </c>
      <c r="M50" s="4">
        <v>0</v>
      </c>
      <c r="N50" s="63">
        <v>0</v>
      </c>
      <c r="O50" s="7">
        <v>0</v>
      </c>
      <c r="P50" s="7">
        <v>0</v>
      </c>
      <c r="Q50" s="7">
        <v>0</v>
      </c>
      <c r="R50" s="93">
        <v>0</v>
      </c>
      <c r="S50" s="93">
        <v>0</v>
      </c>
      <c r="T50" s="14" t="s">
        <v>106</v>
      </c>
      <c r="U50" s="14"/>
      <c r="V50" s="6"/>
      <c r="W50" s="51" t="s">
        <v>199</v>
      </c>
      <c r="X50" s="51" t="s">
        <v>199</v>
      </c>
      <c r="Y50" s="51" t="s">
        <v>199</v>
      </c>
      <c r="Z50" s="51" t="s">
        <v>199</v>
      </c>
      <c r="AA50" s="51" t="s">
        <v>102</v>
      </c>
      <c r="AB50" s="52"/>
      <c r="AC50" s="14" t="s">
        <v>106</v>
      </c>
      <c r="AD50" s="14" t="s">
        <v>106</v>
      </c>
      <c r="AE50" s="14" t="s">
        <v>176</v>
      </c>
      <c r="AF50" s="52">
        <v>1</v>
      </c>
    </row>
    <row r="51" spans="1:32" s="24" customFormat="1" ht="17.25" customHeight="1">
      <c r="A51" s="67">
        <v>2732</v>
      </c>
      <c r="B51" s="74" t="s">
        <v>196</v>
      </c>
      <c r="C51" s="74" t="s">
        <v>172</v>
      </c>
      <c r="D51" s="74" t="s">
        <v>153</v>
      </c>
      <c r="E51" s="68">
        <v>12</v>
      </c>
      <c r="F51" s="99" t="s">
        <v>460</v>
      </c>
      <c r="G51" s="99" t="s">
        <v>461</v>
      </c>
      <c r="H51" s="179" t="s">
        <v>462</v>
      </c>
      <c r="I51" s="118">
        <v>270</v>
      </c>
      <c r="J51" s="89">
        <v>15</v>
      </c>
      <c r="K51" s="4">
        <v>9</v>
      </c>
      <c r="L51" s="4">
        <v>0</v>
      </c>
      <c r="M51" s="4">
        <v>9</v>
      </c>
      <c r="N51" s="63">
        <v>0.6</v>
      </c>
      <c r="O51" s="7">
        <v>0</v>
      </c>
      <c r="P51" s="7">
        <v>0</v>
      </c>
      <c r="Q51" s="7">
        <v>0</v>
      </c>
      <c r="R51" s="93">
        <v>0</v>
      </c>
      <c r="S51" s="93">
        <v>0</v>
      </c>
      <c r="T51" s="14" t="s">
        <v>106</v>
      </c>
      <c r="U51" s="14"/>
      <c r="V51" s="6"/>
      <c r="W51" s="51" t="s">
        <v>199</v>
      </c>
      <c r="X51" s="51" t="s">
        <v>199</v>
      </c>
      <c r="Y51" s="51" t="s">
        <v>199</v>
      </c>
      <c r="Z51" s="51" t="s">
        <v>199</v>
      </c>
      <c r="AA51" s="51" t="s">
        <v>102</v>
      </c>
      <c r="AB51" s="52"/>
      <c r="AC51" s="14" t="s">
        <v>106</v>
      </c>
      <c r="AD51" s="14" t="s">
        <v>176</v>
      </c>
      <c r="AE51" s="14" t="s">
        <v>176</v>
      </c>
      <c r="AF51" s="52">
        <v>1</v>
      </c>
    </row>
    <row r="52" spans="1:32" s="24" customFormat="1" ht="17.25" customHeight="1">
      <c r="A52" s="67">
        <v>9769</v>
      </c>
      <c r="B52" s="74" t="s">
        <v>196</v>
      </c>
      <c r="C52" s="74" t="s">
        <v>172</v>
      </c>
      <c r="D52" s="74" t="s">
        <v>153</v>
      </c>
      <c r="E52" s="68">
        <v>12</v>
      </c>
      <c r="F52" s="99" t="s">
        <v>460</v>
      </c>
      <c r="G52" s="99" t="s">
        <v>461</v>
      </c>
      <c r="H52" s="179" t="s">
        <v>462</v>
      </c>
      <c r="I52" s="118">
        <v>56</v>
      </c>
      <c r="J52" s="89">
        <v>5</v>
      </c>
      <c r="K52" s="4">
        <v>0</v>
      </c>
      <c r="L52" s="4">
        <v>0</v>
      </c>
      <c r="M52" s="4">
        <v>0</v>
      </c>
      <c r="N52" s="63">
        <v>0</v>
      </c>
      <c r="O52" s="7">
        <v>0</v>
      </c>
      <c r="P52" s="7">
        <v>0</v>
      </c>
      <c r="Q52" s="7">
        <v>0</v>
      </c>
      <c r="R52" s="93">
        <v>0</v>
      </c>
      <c r="S52" s="93">
        <v>0</v>
      </c>
      <c r="T52" s="14" t="s">
        <v>106</v>
      </c>
      <c r="U52" s="14"/>
      <c r="V52" s="6"/>
      <c r="W52" s="51" t="s">
        <v>199</v>
      </c>
      <c r="X52" s="51" t="s">
        <v>199</v>
      </c>
      <c r="Y52" s="51" t="s">
        <v>199</v>
      </c>
      <c r="Z52" s="51" t="s">
        <v>199</v>
      </c>
      <c r="AA52" s="51" t="s">
        <v>102</v>
      </c>
      <c r="AB52" s="52"/>
      <c r="AC52" s="14" t="s">
        <v>106</v>
      </c>
      <c r="AD52" s="14" t="s">
        <v>106</v>
      </c>
      <c r="AE52" s="14" t="s">
        <v>176</v>
      </c>
      <c r="AF52" s="52">
        <v>1</v>
      </c>
    </row>
    <row r="53" spans="1:32" s="28" customFormat="1" ht="17.25" customHeight="1">
      <c r="A53" s="67">
        <v>9973</v>
      </c>
      <c r="B53" s="74" t="s">
        <v>196</v>
      </c>
      <c r="C53" s="74" t="s">
        <v>172</v>
      </c>
      <c r="D53" s="74" t="s">
        <v>153</v>
      </c>
      <c r="E53" s="68">
        <v>12</v>
      </c>
      <c r="F53" s="99" t="s">
        <v>460</v>
      </c>
      <c r="G53" s="99" t="s">
        <v>461</v>
      </c>
      <c r="H53" s="179" t="s">
        <v>462</v>
      </c>
      <c r="I53" s="118">
        <v>211</v>
      </c>
      <c r="J53" s="89">
        <v>12</v>
      </c>
      <c r="K53" s="4">
        <v>0</v>
      </c>
      <c r="L53" s="4">
        <v>0</v>
      </c>
      <c r="M53" s="4">
        <v>0</v>
      </c>
      <c r="N53" s="63">
        <v>0</v>
      </c>
      <c r="O53" s="7">
        <v>0</v>
      </c>
      <c r="P53" s="7">
        <v>0</v>
      </c>
      <c r="Q53" s="7">
        <v>0</v>
      </c>
      <c r="R53" s="93">
        <v>0</v>
      </c>
      <c r="S53" s="93">
        <v>0</v>
      </c>
      <c r="T53" s="14" t="s">
        <v>106</v>
      </c>
      <c r="U53" s="14"/>
      <c r="V53" s="6"/>
      <c r="W53" s="51" t="s">
        <v>199</v>
      </c>
      <c r="X53" s="51" t="s">
        <v>199</v>
      </c>
      <c r="Y53" s="51" t="s">
        <v>148</v>
      </c>
      <c r="Z53" s="51" t="s">
        <v>199</v>
      </c>
      <c r="AA53" s="51" t="s">
        <v>135</v>
      </c>
      <c r="AB53" s="52"/>
      <c r="AC53" s="14" t="s">
        <v>106</v>
      </c>
      <c r="AD53" s="14" t="s">
        <v>176</v>
      </c>
      <c r="AE53" s="14" t="s">
        <v>176</v>
      </c>
      <c r="AF53" s="52">
        <v>1</v>
      </c>
    </row>
    <row r="54" spans="1:32" s="25" customFormat="1" ht="17.25" customHeight="1">
      <c r="A54" s="67">
        <v>10645</v>
      </c>
      <c r="B54" s="74" t="s">
        <v>196</v>
      </c>
      <c r="C54" s="74" t="s">
        <v>172</v>
      </c>
      <c r="D54" s="74" t="s">
        <v>153</v>
      </c>
      <c r="E54" s="68">
        <v>12</v>
      </c>
      <c r="F54" s="99" t="s">
        <v>460</v>
      </c>
      <c r="G54" s="99" t="s">
        <v>461</v>
      </c>
      <c r="H54" s="179" t="s">
        <v>463</v>
      </c>
      <c r="I54" s="118">
        <v>40</v>
      </c>
      <c r="J54" s="89">
        <v>5</v>
      </c>
      <c r="K54" s="4">
        <v>1</v>
      </c>
      <c r="L54" s="4">
        <v>0</v>
      </c>
      <c r="M54" s="4">
        <v>1</v>
      </c>
      <c r="N54" s="63">
        <v>0.2</v>
      </c>
      <c r="O54" s="7">
        <v>0</v>
      </c>
      <c r="P54" s="7">
        <v>0</v>
      </c>
      <c r="Q54" s="7">
        <v>0</v>
      </c>
      <c r="R54" s="93">
        <v>0</v>
      </c>
      <c r="S54" s="93">
        <v>0</v>
      </c>
      <c r="T54" s="14" t="s">
        <v>106</v>
      </c>
      <c r="U54" s="14"/>
      <c r="V54" s="6"/>
      <c r="W54" s="51" t="s">
        <v>148</v>
      </c>
      <c r="X54" s="51" t="s">
        <v>148</v>
      </c>
      <c r="Y54" s="51" t="s">
        <v>148</v>
      </c>
      <c r="Z54" s="51" t="s">
        <v>199</v>
      </c>
      <c r="AA54" s="51" t="s">
        <v>135</v>
      </c>
      <c r="AB54" s="52"/>
      <c r="AC54" s="14" t="s">
        <v>106</v>
      </c>
      <c r="AD54" s="14" t="s">
        <v>106</v>
      </c>
      <c r="AE54" s="14" t="s">
        <v>176</v>
      </c>
      <c r="AF54" s="52">
        <v>1</v>
      </c>
    </row>
    <row r="55" spans="1:32" s="25" customFormat="1" ht="17.25" customHeight="1">
      <c r="A55" s="67">
        <v>12989</v>
      </c>
      <c r="B55" s="74" t="s">
        <v>196</v>
      </c>
      <c r="C55" s="74" t="s">
        <v>172</v>
      </c>
      <c r="D55" s="74" t="s">
        <v>153</v>
      </c>
      <c r="E55" s="68">
        <v>12</v>
      </c>
      <c r="F55" s="99" t="s">
        <v>460</v>
      </c>
      <c r="G55" s="99" t="s">
        <v>461</v>
      </c>
      <c r="H55" s="179" t="s">
        <v>463</v>
      </c>
      <c r="I55" s="118">
        <v>144</v>
      </c>
      <c r="J55" s="89">
        <v>9</v>
      </c>
      <c r="K55" s="4">
        <v>0</v>
      </c>
      <c r="L55" s="4">
        <v>0</v>
      </c>
      <c r="M55" s="4">
        <v>0</v>
      </c>
      <c r="N55" s="63">
        <v>0</v>
      </c>
      <c r="O55" s="7">
        <v>0</v>
      </c>
      <c r="P55" s="7">
        <v>1</v>
      </c>
      <c r="Q55" s="7">
        <v>-1</v>
      </c>
      <c r="R55" s="93">
        <v>1</v>
      </c>
      <c r="S55" s="93">
        <v>14</v>
      </c>
      <c r="T55" s="14" t="s">
        <v>106</v>
      </c>
      <c r="U55" s="14"/>
      <c r="V55" s="6"/>
      <c r="W55" s="51" t="s">
        <v>199</v>
      </c>
      <c r="X55" s="51" t="s">
        <v>199</v>
      </c>
      <c r="Y55" s="51" t="s">
        <v>199</v>
      </c>
      <c r="Z55" s="51" t="s">
        <v>199</v>
      </c>
      <c r="AA55" s="51" t="s">
        <v>102</v>
      </c>
      <c r="AB55" s="52"/>
      <c r="AC55" s="14" t="s">
        <v>106</v>
      </c>
      <c r="AD55" s="14" t="s">
        <v>106</v>
      </c>
      <c r="AE55" s="14" t="s">
        <v>176</v>
      </c>
      <c r="AF55" s="52">
        <v>1</v>
      </c>
    </row>
    <row r="56" spans="1:32" s="24" customFormat="1" ht="17.25" customHeight="1">
      <c r="A56" s="67">
        <v>1819</v>
      </c>
      <c r="B56" s="74" t="s">
        <v>196</v>
      </c>
      <c r="C56" s="74" t="s">
        <v>172</v>
      </c>
      <c r="D56" s="74" t="s">
        <v>153</v>
      </c>
      <c r="E56" s="68">
        <v>13</v>
      </c>
      <c r="F56" s="99" t="s">
        <v>464</v>
      </c>
      <c r="G56" s="99" t="s">
        <v>465</v>
      </c>
      <c r="H56" s="179" t="s">
        <v>466</v>
      </c>
      <c r="I56" s="118">
        <v>99</v>
      </c>
      <c r="J56" s="89">
        <v>6</v>
      </c>
      <c r="K56" s="4">
        <v>1</v>
      </c>
      <c r="L56" s="4">
        <v>0</v>
      </c>
      <c r="M56" s="4">
        <v>1</v>
      </c>
      <c r="N56" s="63">
        <v>0.16666666666666666</v>
      </c>
      <c r="O56" s="7">
        <v>0</v>
      </c>
      <c r="P56" s="7">
        <v>0</v>
      </c>
      <c r="Q56" s="7">
        <v>0</v>
      </c>
      <c r="R56" s="93">
        <v>0</v>
      </c>
      <c r="S56" s="93">
        <v>0</v>
      </c>
      <c r="T56" s="14" t="s">
        <v>106</v>
      </c>
      <c r="U56" s="14"/>
      <c r="V56" s="6"/>
      <c r="W56" s="51" t="s">
        <v>199</v>
      </c>
      <c r="X56" s="51" t="s">
        <v>148</v>
      </c>
      <c r="Y56" s="51" t="s">
        <v>199</v>
      </c>
      <c r="Z56" s="51" t="s">
        <v>199</v>
      </c>
      <c r="AA56" s="51" t="s">
        <v>135</v>
      </c>
      <c r="AB56" s="52"/>
      <c r="AC56" s="14" t="s">
        <v>106</v>
      </c>
      <c r="AD56" s="14" t="s">
        <v>106</v>
      </c>
      <c r="AE56" s="14" t="s">
        <v>176</v>
      </c>
      <c r="AF56" s="52">
        <v>1</v>
      </c>
    </row>
    <row r="57" spans="1:32" s="24" customFormat="1" ht="17.25" customHeight="1">
      <c r="A57" s="67">
        <v>3061</v>
      </c>
      <c r="B57" s="74" t="s">
        <v>196</v>
      </c>
      <c r="C57" s="74" t="s">
        <v>172</v>
      </c>
      <c r="D57" s="74" t="s">
        <v>153</v>
      </c>
      <c r="E57" s="68">
        <v>13</v>
      </c>
      <c r="F57" s="99" t="s">
        <v>464</v>
      </c>
      <c r="G57" s="99" t="s">
        <v>465</v>
      </c>
      <c r="H57" s="179" t="s">
        <v>467</v>
      </c>
      <c r="I57" s="118">
        <v>115</v>
      </c>
      <c r="J57" s="89">
        <v>7</v>
      </c>
      <c r="K57" s="4">
        <v>0</v>
      </c>
      <c r="L57" s="4">
        <v>0</v>
      </c>
      <c r="M57" s="4">
        <v>0</v>
      </c>
      <c r="N57" s="63">
        <v>0</v>
      </c>
      <c r="O57" s="7">
        <v>0</v>
      </c>
      <c r="P57" s="7">
        <v>0</v>
      </c>
      <c r="Q57" s="7">
        <v>0</v>
      </c>
      <c r="R57" s="93">
        <v>0</v>
      </c>
      <c r="S57" s="93">
        <v>0</v>
      </c>
      <c r="T57" s="14" t="s">
        <v>106</v>
      </c>
      <c r="U57" s="14"/>
      <c r="V57" s="6"/>
      <c r="W57" s="51" t="s">
        <v>199</v>
      </c>
      <c r="X57" s="51" t="s">
        <v>148</v>
      </c>
      <c r="Y57" s="51" t="s">
        <v>148</v>
      </c>
      <c r="Z57" s="51" t="s">
        <v>148</v>
      </c>
      <c r="AA57" s="51" t="s">
        <v>135</v>
      </c>
      <c r="AB57" s="52"/>
      <c r="AC57" s="14" t="s">
        <v>106</v>
      </c>
      <c r="AD57" s="14" t="s">
        <v>106</v>
      </c>
      <c r="AE57" s="14" t="s">
        <v>176</v>
      </c>
      <c r="AF57" s="52">
        <v>1</v>
      </c>
    </row>
    <row r="58" spans="1:32" s="24" customFormat="1" ht="17.25" customHeight="1">
      <c r="A58" s="67">
        <v>10176</v>
      </c>
      <c r="B58" s="74" t="s">
        <v>196</v>
      </c>
      <c r="C58" s="74" t="s">
        <v>172</v>
      </c>
      <c r="D58" s="74" t="s">
        <v>153</v>
      </c>
      <c r="E58" s="68">
        <v>13</v>
      </c>
      <c r="F58" s="99" t="s">
        <v>464</v>
      </c>
      <c r="G58" s="99" t="s">
        <v>465</v>
      </c>
      <c r="H58" s="179" t="s">
        <v>468</v>
      </c>
      <c r="I58" s="118">
        <v>90</v>
      </c>
      <c r="J58" s="89">
        <v>6</v>
      </c>
      <c r="K58" s="4">
        <v>4</v>
      </c>
      <c r="L58" s="4">
        <v>0</v>
      </c>
      <c r="M58" s="4">
        <v>4</v>
      </c>
      <c r="N58" s="63">
        <v>0.66666666666666663</v>
      </c>
      <c r="O58" s="7">
        <v>0</v>
      </c>
      <c r="P58" s="7">
        <v>0</v>
      </c>
      <c r="Q58" s="7">
        <v>0</v>
      </c>
      <c r="R58" s="93">
        <v>0</v>
      </c>
      <c r="S58" s="93">
        <v>0</v>
      </c>
      <c r="T58" s="14" t="s">
        <v>106</v>
      </c>
      <c r="U58" s="14"/>
      <c r="V58" s="6"/>
      <c r="W58" s="51" t="s">
        <v>199</v>
      </c>
      <c r="X58" s="51" t="s">
        <v>148</v>
      </c>
      <c r="Y58" s="51" t="s">
        <v>199</v>
      </c>
      <c r="Z58" s="51" t="s">
        <v>148</v>
      </c>
      <c r="AA58" s="51" t="s">
        <v>135</v>
      </c>
      <c r="AB58" s="52"/>
      <c r="AC58" s="14" t="s">
        <v>106</v>
      </c>
      <c r="AD58" s="14" t="s">
        <v>176</v>
      </c>
      <c r="AE58" s="14" t="s">
        <v>176</v>
      </c>
      <c r="AF58" s="52">
        <v>1</v>
      </c>
    </row>
    <row r="59" spans="1:32" s="24" customFormat="1" ht="17.25" customHeight="1">
      <c r="A59" s="67">
        <v>12245</v>
      </c>
      <c r="B59" s="74" t="s">
        <v>196</v>
      </c>
      <c r="C59" s="74" t="s">
        <v>172</v>
      </c>
      <c r="D59" s="74" t="s">
        <v>153</v>
      </c>
      <c r="E59" s="68">
        <v>13</v>
      </c>
      <c r="F59" s="99" t="s">
        <v>464</v>
      </c>
      <c r="G59" s="99" t="s">
        <v>465</v>
      </c>
      <c r="H59" s="179" t="s">
        <v>469</v>
      </c>
      <c r="I59" s="118">
        <v>65</v>
      </c>
      <c r="J59" s="89">
        <v>5</v>
      </c>
      <c r="K59" s="4">
        <v>1</v>
      </c>
      <c r="L59" s="4">
        <v>0</v>
      </c>
      <c r="M59" s="4">
        <v>1</v>
      </c>
      <c r="N59" s="63">
        <v>0.2</v>
      </c>
      <c r="O59" s="7">
        <v>0</v>
      </c>
      <c r="P59" s="7">
        <v>0</v>
      </c>
      <c r="Q59" s="7">
        <v>0</v>
      </c>
      <c r="R59" s="93">
        <v>0</v>
      </c>
      <c r="S59" s="93">
        <v>0</v>
      </c>
      <c r="T59" s="14" t="s">
        <v>106</v>
      </c>
      <c r="U59" s="14"/>
      <c r="V59" s="6"/>
      <c r="W59" s="51" t="s">
        <v>199</v>
      </c>
      <c r="X59" s="51" t="s">
        <v>199</v>
      </c>
      <c r="Y59" s="51" t="s">
        <v>148</v>
      </c>
      <c r="Z59" s="51" t="s">
        <v>199</v>
      </c>
      <c r="AA59" s="51" t="s">
        <v>135</v>
      </c>
      <c r="AB59" s="53"/>
      <c r="AC59" s="14" t="s">
        <v>106</v>
      </c>
      <c r="AD59" s="14" t="s">
        <v>106</v>
      </c>
      <c r="AE59" s="14" t="s">
        <v>176</v>
      </c>
      <c r="AF59" s="52">
        <v>1</v>
      </c>
    </row>
    <row r="60" spans="1:32" s="24" customFormat="1" ht="17.25" customHeight="1">
      <c r="A60" s="67">
        <v>12529</v>
      </c>
      <c r="B60" s="74" t="s">
        <v>196</v>
      </c>
      <c r="C60" s="74" t="s">
        <v>172</v>
      </c>
      <c r="D60" s="74" t="s">
        <v>153</v>
      </c>
      <c r="E60" s="68">
        <v>13</v>
      </c>
      <c r="F60" s="99" t="s">
        <v>464</v>
      </c>
      <c r="G60" s="99" t="s">
        <v>465</v>
      </c>
      <c r="H60" s="179" t="s">
        <v>470</v>
      </c>
      <c r="I60" s="118">
        <v>156</v>
      </c>
      <c r="J60" s="89">
        <v>9</v>
      </c>
      <c r="K60" s="4">
        <v>1</v>
      </c>
      <c r="L60" s="4">
        <v>0</v>
      </c>
      <c r="M60" s="4">
        <v>1</v>
      </c>
      <c r="N60" s="63">
        <v>0.1111111111111111</v>
      </c>
      <c r="O60" s="7">
        <v>0</v>
      </c>
      <c r="P60" s="7">
        <v>1</v>
      </c>
      <c r="Q60" s="7">
        <v>-1</v>
      </c>
      <c r="R60" s="93">
        <v>0</v>
      </c>
      <c r="S60" s="93">
        <v>0</v>
      </c>
      <c r="T60" s="14" t="s">
        <v>106</v>
      </c>
      <c r="U60" s="14"/>
      <c r="V60" s="6"/>
      <c r="W60" s="51" t="s">
        <v>199</v>
      </c>
      <c r="X60" s="51" t="s">
        <v>199</v>
      </c>
      <c r="Y60" s="51" t="s">
        <v>199</v>
      </c>
      <c r="Z60" s="51" t="s">
        <v>199</v>
      </c>
      <c r="AA60" s="51" t="s">
        <v>102</v>
      </c>
      <c r="AB60" s="52"/>
      <c r="AC60" s="14" t="s">
        <v>106</v>
      </c>
      <c r="AD60" s="14" t="s">
        <v>176</v>
      </c>
      <c r="AE60" s="14" t="s">
        <v>176</v>
      </c>
      <c r="AF60" s="52">
        <v>1</v>
      </c>
    </row>
    <row r="61" spans="1:32" s="24" customFormat="1" ht="17.25" customHeight="1">
      <c r="A61" s="67">
        <v>9240</v>
      </c>
      <c r="B61" s="74" t="s">
        <v>196</v>
      </c>
      <c r="C61" s="74" t="s">
        <v>172</v>
      </c>
      <c r="D61" s="74" t="s">
        <v>153</v>
      </c>
      <c r="E61" s="68">
        <v>14</v>
      </c>
      <c r="F61" s="99" t="s">
        <v>471</v>
      </c>
      <c r="G61" s="99" t="s">
        <v>472</v>
      </c>
      <c r="H61" s="179" t="s">
        <v>473</v>
      </c>
      <c r="I61" s="118">
        <v>221</v>
      </c>
      <c r="J61" s="89">
        <v>13</v>
      </c>
      <c r="K61" s="4">
        <v>1</v>
      </c>
      <c r="L61" s="4">
        <v>0</v>
      </c>
      <c r="M61" s="4">
        <v>1</v>
      </c>
      <c r="N61" s="63">
        <v>7.6923076923076927E-2</v>
      </c>
      <c r="O61" s="7">
        <v>0</v>
      </c>
      <c r="P61" s="7">
        <v>0</v>
      </c>
      <c r="Q61" s="7">
        <v>0</v>
      </c>
      <c r="R61" s="93">
        <v>0</v>
      </c>
      <c r="S61" s="93">
        <v>0</v>
      </c>
      <c r="T61" s="14" t="s">
        <v>106</v>
      </c>
      <c r="U61" s="14"/>
      <c r="V61" s="6"/>
      <c r="W61" s="51" t="s">
        <v>199</v>
      </c>
      <c r="X61" s="51" t="s">
        <v>199</v>
      </c>
      <c r="Y61" s="51" t="s">
        <v>199</v>
      </c>
      <c r="Z61" s="51" t="s">
        <v>199</v>
      </c>
      <c r="AA61" s="51" t="s">
        <v>102</v>
      </c>
      <c r="AB61" s="52"/>
      <c r="AC61" s="14" t="s">
        <v>106</v>
      </c>
      <c r="AD61" s="14" t="s">
        <v>176</v>
      </c>
      <c r="AE61" s="14" t="s">
        <v>176</v>
      </c>
      <c r="AF61" s="52">
        <v>1</v>
      </c>
    </row>
    <row r="62" spans="1:32" s="24" customFormat="1" ht="17.25" customHeight="1">
      <c r="A62" s="67">
        <v>12072</v>
      </c>
      <c r="B62" s="74" t="s">
        <v>196</v>
      </c>
      <c r="C62" s="74" t="s">
        <v>172</v>
      </c>
      <c r="D62" s="74" t="s">
        <v>153</v>
      </c>
      <c r="E62" s="68">
        <v>14</v>
      </c>
      <c r="F62" s="99" t="s">
        <v>471</v>
      </c>
      <c r="G62" s="99" t="s">
        <v>472</v>
      </c>
      <c r="H62" s="179" t="s">
        <v>473</v>
      </c>
      <c r="I62" s="118">
        <v>183</v>
      </c>
      <c r="J62" s="89">
        <v>12</v>
      </c>
      <c r="K62" s="4">
        <v>10</v>
      </c>
      <c r="L62" s="4">
        <v>0</v>
      </c>
      <c r="M62" s="4">
        <v>10</v>
      </c>
      <c r="N62" s="63">
        <v>0.83333333333333337</v>
      </c>
      <c r="O62" s="7">
        <v>0</v>
      </c>
      <c r="P62" s="7">
        <v>0</v>
      </c>
      <c r="Q62" s="7">
        <v>0</v>
      </c>
      <c r="R62" s="93">
        <v>0</v>
      </c>
      <c r="S62" s="93">
        <v>0</v>
      </c>
      <c r="T62" s="14" t="s">
        <v>106</v>
      </c>
      <c r="U62" s="14"/>
      <c r="V62" s="6"/>
      <c r="W62" s="51" t="s">
        <v>199</v>
      </c>
      <c r="X62" s="51" t="s">
        <v>199</v>
      </c>
      <c r="Y62" s="51" t="s">
        <v>199</v>
      </c>
      <c r="Z62" s="51" t="s">
        <v>199</v>
      </c>
      <c r="AA62" s="51" t="s">
        <v>102</v>
      </c>
      <c r="AB62" s="52"/>
      <c r="AC62" s="14" t="s">
        <v>106</v>
      </c>
      <c r="AD62" s="14" t="s">
        <v>106</v>
      </c>
      <c r="AE62" s="14" t="s">
        <v>176</v>
      </c>
      <c r="AF62" s="52">
        <v>1</v>
      </c>
    </row>
    <row r="63" spans="1:32" s="24" customFormat="1" ht="17.25" customHeight="1">
      <c r="A63" s="67">
        <v>12906</v>
      </c>
      <c r="B63" s="74" t="s">
        <v>196</v>
      </c>
      <c r="C63" s="74" t="s">
        <v>172</v>
      </c>
      <c r="D63" s="74" t="s">
        <v>153</v>
      </c>
      <c r="E63" s="68">
        <v>14</v>
      </c>
      <c r="F63" s="99" t="s">
        <v>471</v>
      </c>
      <c r="G63" s="99" t="s">
        <v>472</v>
      </c>
      <c r="H63" s="179" t="s">
        <v>467</v>
      </c>
      <c r="I63" s="118">
        <v>153</v>
      </c>
      <c r="J63" s="89">
        <v>9</v>
      </c>
      <c r="K63" s="4">
        <v>3</v>
      </c>
      <c r="L63" s="4">
        <v>0</v>
      </c>
      <c r="M63" s="4">
        <v>3</v>
      </c>
      <c r="N63" s="63">
        <v>0.33333333333333331</v>
      </c>
      <c r="O63" s="7">
        <v>0</v>
      </c>
      <c r="P63" s="7">
        <v>0</v>
      </c>
      <c r="Q63" s="7">
        <v>0</v>
      </c>
      <c r="R63" s="93">
        <v>0</v>
      </c>
      <c r="S63" s="93">
        <v>0</v>
      </c>
      <c r="T63" s="14" t="s">
        <v>106</v>
      </c>
      <c r="U63" s="14"/>
      <c r="V63" s="6"/>
      <c r="W63" s="51" t="s">
        <v>199</v>
      </c>
      <c r="X63" s="51" t="s">
        <v>199</v>
      </c>
      <c r="Y63" s="51" t="s">
        <v>199</v>
      </c>
      <c r="Z63" s="51" t="s">
        <v>199</v>
      </c>
      <c r="AA63" s="51" t="s">
        <v>102</v>
      </c>
      <c r="AB63" s="52"/>
      <c r="AC63" s="14" t="s">
        <v>106</v>
      </c>
      <c r="AD63" s="14" t="s">
        <v>176</v>
      </c>
      <c r="AE63" s="14" t="s">
        <v>176</v>
      </c>
      <c r="AF63" s="52">
        <v>1</v>
      </c>
    </row>
    <row r="64" spans="1:32" s="24" customFormat="1" ht="17.25" customHeight="1">
      <c r="A64" s="67">
        <v>14614</v>
      </c>
      <c r="B64" s="74" t="s">
        <v>196</v>
      </c>
      <c r="C64" s="74" t="s">
        <v>172</v>
      </c>
      <c r="D64" s="74" t="s">
        <v>153</v>
      </c>
      <c r="E64" s="68">
        <v>14</v>
      </c>
      <c r="F64" s="99" t="s">
        <v>471</v>
      </c>
      <c r="G64" s="99" t="s">
        <v>472</v>
      </c>
      <c r="H64" s="179" t="s">
        <v>467</v>
      </c>
      <c r="I64" s="118">
        <v>103</v>
      </c>
      <c r="J64" s="89">
        <v>6</v>
      </c>
      <c r="K64" s="4">
        <v>3</v>
      </c>
      <c r="L64" s="4">
        <v>0</v>
      </c>
      <c r="M64" s="4">
        <v>3</v>
      </c>
      <c r="N64" s="63">
        <v>0.5</v>
      </c>
      <c r="O64" s="7">
        <v>0</v>
      </c>
      <c r="P64" s="7">
        <v>0</v>
      </c>
      <c r="Q64" s="7">
        <v>0</v>
      </c>
      <c r="R64" s="93">
        <v>0</v>
      </c>
      <c r="S64" s="93">
        <v>0</v>
      </c>
      <c r="T64" s="14" t="s">
        <v>106</v>
      </c>
      <c r="U64" s="14"/>
      <c r="V64" s="6"/>
      <c r="W64" s="51" t="s">
        <v>199</v>
      </c>
      <c r="X64" s="51" t="s">
        <v>199</v>
      </c>
      <c r="Y64" s="51" t="s">
        <v>199</v>
      </c>
      <c r="Z64" s="51" t="s">
        <v>199</v>
      </c>
      <c r="AA64" s="51" t="s">
        <v>102</v>
      </c>
      <c r="AB64" s="52"/>
      <c r="AC64" s="14" t="s">
        <v>106</v>
      </c>
      <c r="AD64" s="14" t="s">
        <v>106</v>
      </c>
      <c r="AE64" s="14" t="s">
        <v>176</v>
      </c>
      <c r="AF64" s="52">
        <v>1</v>
      </c>
    </row>
    <row r="65" spans="1:43" ht="17.25" customHeight="1">
      <c r="A65" s="67">
        <v>15133</v>
      </c>
      <c r="B65" s="74" t="s">
        <v>196</v>
      </c>
      <c r="C65" s="74" t="s">
        <v>172</v>
      </c>
      <c r="D65" s="74" t="s">
        <v>153</v>
      </c>
      <c r="E65" s="68">
        <v>14</v>
      </c>
      <c r="F65" s="99" t="s">
        <v>471</v>
      </c>
      <c r="G65" s="99" t="s">
        <v>472</v>
      </c>
      <c r="H65" s="179" t="s">
        <v>474</v>
      </c>
      <c r="I65" s="118">
        <v>124</v>
      </c>
      <c r="J65" s="89">
        <v>9</v>
      </c>
      <c r="K65" s="4">
        <v>0</v>
      </c>
      <c r="L65" s="4">
        <v>0</v>
      </c>
      <c r="M65" s="4">
        <v>0</v>
      </c>
      <c r="N65" s="63">
        <v>0</v>
      </c>
      <c r="O65" s="7">
        <v>0</v>
      </c>
      <c r="P65" s="7">
        <v>0</v>
      </c>
      <c r="Q65" s="7">
        <v>0</v>
      </c>
      <c r="R65" s="93">
        <v>0</v>
      </c>
      <c r="S65" s="93">
        <v>0</v>
      </c>
      <c r="T65" s="14" t="s">
        <v>106</v>
      </c>
      <c r="U65" s="14"/>
      <c r="V65" s="6"/>
      <c r="W65" s="51" t="s">
        <v>199</v>
      </c>
      <c r="X65" s="51" t="s">
        <v>199</v>
      </c>
      <c r="Y65" s="51" t="s">
        <v>199</v>
      </c>
      <c r="Z65" s="51" t="s">
        <v>148</v>
      </c>
      <c r="AA65" s="51" t="s">
        <v>135</v>
      </c>
      <c r="AB65" s="52"/>
      <c r="AC65" s="14" t="s">
        <v>106</v>
      </c>
      <c r="AD65" s="14" t="s">
        <v>106</v>
      </c>
      <c r="AE65" s="14" t="s">
        <v>176</v>
      </c>
      <c r="AF65" s="52">
        <v>1</v>
      </c>
    </row>
    <row r="66" spans="1:43" s="24" customFormat="1" ht="17.25" customHeight="1">
      <c r="A66" s="67">
        <v>17205</v>
      </c>
      <c r="B66" s="74" t="s">
        <v>196</v>
      </c>
      <c r="C66" s="74" t="s">
        <v>172</v>
      </c>
      <c r="D66" s="74" t="s">
        <v>153</v>
      </c>
      <c r="E66" s="68">
        <v>14</v>
      </c>
      <c r="F66" s="99" t="s">
        <v>471</v>
      </c>
      <c r="G66" s="99" t="s">
        <v>472</v>
      </c>
      <c r="H66" s="179" t="s">
        <v>475</v>
      </c>
      <c r="I66" s="118">
        <v>70</v>
      </c>
      <c r="J66" s="89">
        <v>5</v>
      </c>
      <c r="K66" s="4">
        <v>0</v>
      </c>
      <c r="L66" s="4">
        <v>0</v>
      </c>
      <c r="M66" s="4">
        <v>0</v>
      </c>
      <c r="N66" s="63">
        <v>0</v>
      </c>
      <c r="O66" s="7">
        <v>0</v>
      </c>
      <c r="P66" s="7">
        <v>0</v>
      </c>
      <c r="Q66" s="7">
        <v>0</v>
      </c>
      <c r="R66" s="93">
        <v>0</v>
      </c>
      <c r="S66" s="93">
        <v>0</v>
      </c>
      <c r="T66" s="14" t="s">
        <v>176</v>
      </c>
      <c r="U66" s="14"/>
      <c r="V66" s="6"/>
      <c r="W66" s="51" t="s">
        <v>148</v>
      </c>
      <c r="X66" s="51" t="s">
        <v>148</v>
      </c>
      <c r="Y66" s="51" t="s">
        <v>28</v>
      </c>
      <c r="Z66" s="51" t="s">
        <v>28</v>
      </c>
      <c r="AA66" s="51" t="s">
        <v>135</v>
      </c>
      <c r="AB66" s="52"/>
      <c r="AC66" s="14" t="s">
        <v>106</v>
      </c>
      <c r="AD66" s="14" t="s">
        <v>176</v>
      </c>
      <c r="AE66" s="14" t="s">
        <v>176</v>
      </c>
      <c r="AF66" s="52">
        <v>1</v>
      </c>
    </row>
    <row r="67" spans="1:43" s="24" customFormat="1" ht="17.25" customHeight="1">
      <c r="A67" s="67">
        <v>3091</v>
      </c>
      <c r="B67" s="74" t="s">
        <v>196</v>
      </c>
      <c r="C67" s="74" t="s">
        <v>172</v>
      </c>
      <c r="D67" s="74" t="s">
        <v>153</v>
      </c>
      <c r="E67" s="68">
        <v>60</v>
      </c>
      <c r="F67" s="99" t="s">
        <v>339</v>
      </c>
      <c r="G67" s="99" t="s">
        <v>340</v>
      </c>
      <c r="H67" s="179" t="s">
        <v>476</v>
      </c>
      <c r="I67" s="118">
        <v>87</v>
      </c>
      <c r="J67" s="89">
        <v>5</v>
      </c>
      <c r="K67" s="4">
        <v>0</v>
      </c>
      <c r="L67" s="4">
        <v>0</v>
      </c>
      <c r="M67" s="4">
        <v>0</v>
      </c>
      <c r="N67" s="63">
        <v>0</v>
      </c>
      <c r="O67" s="7">
        <v>0</v>
      </c>
      <c r="P67" s="7">
        <v>0</v>
      </c>
      <c r="Q67" s="7">
        <v>0</v>
      </c>
      <c r="R67" s="93">
        <v>0</v>
      </c>
      <c r="S67" s="93">
        <v>0</v>
      </c>
      <c r="T67" s="14" t="s">
        <v>176</v>
      </c>
      <c r="U67" s="14"/>
      <c r="V67" s="6"/>
      <c r="W67" s="51" t="s">
        <v>28</v>
      </c>
      <c r="X67" s="51" t="s">
        <v>28</v>
      </c>
      <c r="Y67" s="51" t="s">
        <v>28</v>
      </c>
      <c r="Z67" s="51" t="s">
        <v>28</v>
      </c>
      <c r="AA67" s="51" t="s">
        <v>135</v>
      </c>
      <c r="AB67" s="65"/>
      <c r="AC67" s="14" t="s">
        <v>176</v>
      </c>
      <c r="AD67" s="14" t="s">
        <v>176</v>
      </c>
      <c r="AE67" s="14" t="s">
        <v>176</v>
      </c>
      <c r="AF67" s="52">
        <v>1</v>
      </c>
    </row>
    <row r="68" spans="1:43" s="24" customFormat="1" ht="17.25" customHeight="1">
      <c r="A68" s="67">
        <v>5301</v>
      </c>
      <c r="B68" s="74" t="s">
        <v>139</v>
      </c>
      <c r="C68" s="74" t="s">
        <v>172</v>
      </c>
      <c r="D68" s="74" t="s">
        <v>153</v>
      </c>
      <c r="E68" s="68">
        <v>60</v>
      </c>
      <c r="F68" s="99" t="s">
        <v>339</v>
      </c>
      <c r="G68" s="99" t="s">
        <v>340</v>
      </c>
      <c r="H68" s="179" t="s">
        <v>343</v>
      </c>
      <c r="I68" s="118">
        <v>7</v>
      </c>
      <c r="J68" s="89">
        <v>5</v>
      </c>
      <c r="K68" s="4">
        <v>0</v>
      </c>
      <c r="L68" s="4">
        <v>0</v>
      </c>
      <c r="M68" s="4">
        <v>0</v>
      </c>
      <c r="N68" s="63">
        <v>0</v>
      </c>
      <c r="O68" s="7">
        <v>0</v>
      </c>
      <c r="P68" s="7">
        <v>0</v>
      </c>
      <c r="Q68" s="7">
        <v>0</v>
      </c>
      <c r="R68" s="93">
        <v>0</v>
      </c>
      <c r="S68" s="93">
        <v>0</v>
      </c>
      <c r="T68" s="14" t="s">
        <v>176</v>
      </c>
      <c r="U68" s="14"/>
      <c r="V68" s="6"/>
      <c r="W68" s="51" t="s">
        <v>28</v>
      </c>
      <c r="X68" s="51" t="s">
        <v>28</v>
      </c>
      <c r="Y68" s="51" t="s">
        <v>28</v>
      </c>
      <c r="Z68" s="51" t="s">
        <v>28</v>
      </c>
      <c r="AA68" s="51" t="s">
        <v>135</v>
      </c>
      <c r="AB68" s="52"/>
      <c r="AC68" s="14" t="s">
        <v>176</v>
      </c>
      <c r="AD68" s="14" t="s">
        <v>176</v>
      </c>
      <c r="AE68" s="14" t="s">
        <v>176</v>
      </c>
      <c r="AF68" s="52">
        <v>1</v>
      </c>
    </row>
    <row r="69" spans="1:43" s="24" customFormat="1" ht="17.25" customHeight="1">
      <c r="A69" s="67">
        <v>7722</v>
      </c>
      <c r="B69" s="74" t="s">
        <v>196</v>
      </c>
      <c r="C69" s="74" t="s">
        <v>172</v>
      </c>
      <c r="D69" s="74" t="s">
        <v>153</v>
      </c>
      <c r="E69" s="68">
        <v>60</v>
      </c>
      <c r="F69" s="99" t="s">
        <v>339</v>
      </c>
      <c r="G69" s="99" t="s">
        <v>340</v>
      </c>
      <c r="H69" s="179" t="s">
        <v>477</v>
      </c>
      <c r="I69" s="118">
        <v>81</v>
      </c>
      <c r="J69" s="89">
        <v>5</v>
      </c>
      <c r="K69" s="4">
        <v>0</v>
      </c>
      <c r="L69" s="4">
        <v>0</v>
      </c>
      <c r="M69" s="4">
        <v>0</v>
      </c>
      <c r="N69" s="63">
        <v>0</v>
      </c>
      <c r="O69" s="7">
        <v>0</v>
      </c>
      <c r="P69" s="7">
        <v>0</v>
      </c>
      <c r="Q69" s="7">
        <v>0</v>
      </c>
      <c r="R69" s="93">
        <v>0</v>
      </c>
      <c r="S69" s="93">
        <v>0</v>
      </c>
      <c r="T69" s="14" t="s">
        <v>176</v>
      </c>
      <c r="U69" s="14"/>
      <c r="V69" s="6"/>
      <c r="W69" s="51" t="s">
        <v>28</v>
      </c>
      <c r="X69" s="51" t="s">
        <v>28</v>
      </c>
      <c r="Y69" s="51" t="s">
        <v>28</v>
      </c>
      <c r="Z69" s="51" t="s">
        <v>28</v>
      </c>
      <c r="AA69" s="51" t="s">
        <v>135</v>
      </c>
      <c r="AB69" s="65"/>
      <c r="AC69" s="14" t="s">
        <v>176</v>
      </c>
      <c r="AD69" s="14" t="s">
        <v>176</v>
      </c>
      <c r="AE69" s="14" t="s">
        <v>176</v>
      </c>
      <c r="AF69" s="52">
        <v>1</v>
      </c>
    </row>
    <row r="70" spans="1:43" s="24" customFormat="1" ht="17.25" customHeight="1">
      <c r="A70" s="67">
        <v>13349</v>
      </c>
      <c r="B70" s="74" t="s">
        <v>139</v>
      </c>
      <c r="C70" s="74" t="s">
        <v>172</v>
      </c>
      <c r="D70" s="74" t="s">
        <v>153</v>
      </c>
      <c r="E70" s="68">
        <v>60</v>
      </c>
      <c r="F70" s="99" t="s">
        <v>339</v>
      </c>
      <c r="G70" s="99" t="s">
        <v>340</v>
      </c>
      <c r="H70" s="179" t="s">
        <v>478</v>
      </c>
      <c r="I70" s="118">
        <v>36</v>
      </c>
      <c r="J70" s="89">
        <v>5</v>
      </c>
      <c r="K70" s="4">
        <v>0</v>
      </c>
      <c r="L70" s="4">
        <v>0</v>
      </c>
      <c r="M70" s="4">
        <v>0</v>
      </c>
      <c r="N70" s="63">
        <v>0</v>
      </c>
      <c r="O70" s="7">
        <v>0</v>
      </c>
      <c r="P70" s="7">
        <v>0</v>
      </c>
      <c r="Q70" s="7">
        <v>0</v>
      </c>
      <c r="R70" s="93">
        <v>0</v>
      </c>
      <c r="S70" s="93">
        <v>0</v>
      </c>
      <c r="T70" s="14" t="s">
        <v>176</v>
      </c>
      <c r="U70" s="14"/>
      <c r="V70" s="6"/>
      <c r="W70" s="51" t="s">
        <v>28</v>
      </c>
      <c r="X70" s="51" t="s">
        <v>28</v>
      </c>
      <c r="Y70" s="51" t="s">
        <v>28</v>
      </c>
      <c r="Z70" s="51" t="s">
        <v>28</v>
      </c>
      <c r="AA70" s="51" t="s">
        <v>135</v>
      </c>
      <c r="AB70" s="52"/>
      <c r="AC70" s="14" t="s">
        <v>176</v>
      </c>
      <c r="AD70" s="14" t="s">
        <v>176</v>
      </c>
      <c r="AE70" s="14" t="s">
        <v>176</v>
      </c>
      <c r="AF70" s="52">
        <v>1</v>
      </c>
    </row>
    <row r="71" spans="1:43" s="24" customFormat="1" ht="15.75">
      <c r="A71" s="42" t="s">
        <v>30</v>
      </c>
      <c r="B71" s="192"/>
      <c r="C71" s="192"/>
      <c r="D71" s="158"/>
      <c r="E71" s="11"/>
      <c r="F71" s="11"/>
      <c r="G71" s="11"/>
      <c r="H71" s="18"/>
      <c r="I71" s="43" t="s">
        <v>18</v>
      </c>
      <c r="J71" s="90" t="s">
        <v>14</v>
      </c>
      <c r="K71" s="43" t="s">
        <v>15</v>
      </c>
      <c r="L71" s="43" t="s">
        <v>6</v>
      </c>
      <c r="M71" s="43" t="s">
        <v>7</v>
      </c>
      <c r="N71" s="44" t="s">
        <v>16</v>
      </c>
      <c r="O71" s="44" t="s">
        <v>15</v>
      </c>
      <c r="P71" s="44" t="s">
        <v>6</v>
      </c>
      <c r="Q71" s="44" t="s">
        <v>7</v>
      </c>
      <c r="R71" s="44" t="s">
        <v>101</v>
      </c>
      <c r="S71" s="44" t="s">
        <v>101</v>
      </c>
      <c r="T71" s="45" t="s">
        <v>10</v>
      </c>
      <c r="U71" s="46" t="s">
        <v>11</v>
      </c>
      <c r="V71" s="47" t="s">
        <v>12</v>
      </c>
      <c r="W71" s="43" t="s">
        <v>19</v>
      </c>
      <c r="X71" s="43" t="s">
        <v>20</v>
      </c>
      <c r="Y71" s="43" t="s">
        <v>21</v>
      </c>
      <c r="Z71" s="43" t="s">
        <v>22</v>
      </c>
      <c r="AA71" s="47" t="s">
        <v>143</v>
      </c>
      <c r="AB71" s="34"/>
      <c r="AC71" s="43" t="s">
        <v>13</v>
      </c>
      <c r="AD71" s="43" t="s">
        <v>166</v>
      </c>
      <c r="AE71" s="43" t="s">
        <v>169</v>
      </c>
      <c r="AF71" s="130" t="s">
        <v>132</v>
      </c>
    </row>
    <row r="72" spans="1:43" s="24" customFormat="1" ht="17.25" customHeight="1" thickBot="1">
      <c r="A72" s="31">
        <v>67</v>
      </c>
      <c r="B72" s="31"/>
      <c r="C72" s="31"/>
      <c r="D72" s="31"/>
      <c r="E72" s="2"/>
      <c r="F72" s="2"/>
      <c r="G72" s="2"/>
      <c r="H72" s="31"/>
      <c r="I72" s="108">
        <v>7626</v>
      </c>
      <c r="J72" s="91">
        <v>482</v>
      </c>
      <c r="K72" s="1">
        <v>83</v>
      </c>
      <c r="L72" s="1">
        <v>0</v>
      </c>
      <c r="M72" s="1">
        <v>83</v>
      </c>
      <c r="N72" s="5">
        <v>0.17219917012448133</v>
      </c>
      <c r="O72" s="8">
        <v>3</v>
      </c>
      <c r="P72" s="174">
        <v>10</v>
      </c>
      <c r="Q72" s="8">
        <v>-7</v>
      </c>
      <c r="R72" s="159">
        <v>4</v>
      </c>
      <c r="S72" s="159">
        <v>37</v>
      </c>
      <c r="T72" s="33">
        <v>49</v>
      </c>
      <c r="U72" s="33">
        <v>0</v>
      </c>
      <c r="V72" s="33">
        <v>0</v>
      </c>
      <c r="W72" s="32">
        <v>47</v>
      </c>
      <c r="X72" s="157">
        <v>37</v>
      </c>
      <c r="Y72" s="157">
        <v>32</v>
      </c>
      <c r="Z72" s="157">
        <v>36</v>
      </c>
      <c r="AA72" s="32">
        <v>21</v>
      </c>
      <c r="AB72" s="32"/>
      <c r="AC72" s="1">
        <v>58</v>
      </c>
      <c r="AD72" s="1">
        <v>34</v>
      </c>
      <c r="AE72" s="1">
        <v>0</v>
      </c>
      <c r="AF72" s="131">
        <v>53</v>
      </c>
    </row>
    <row r="73" spans="1:43" s="24" customFormat="1" ht="17.25" customHeight="1" thickBot="1">
      <c r="A73" s="19"/>
      <c r="B73" s="19"/>
      <c r="C73" s="19"/>
      <c r="D73" s="19"/>
      <c r="E73" s="3"/>
      <c r="F73" s="3"/>
      <c r="G73" s="3"/>
      <c r="H73" s="206"/>
      <c r="I73" s="206"/>
      <c r="J73" s="206"/>
      <c r="K73" s="73"/>
      <c r="L73" s="73"/>
      <c r="M73" s="73"/>
      <c r="N73" s="9"/>
      <c r="O73" s="9"/>
      <c r="P73" s="9"/>
      <c r="Q73" s="9"/>
      <c r="R73" s="210" t="s">
        <v>123</v>
      </c>
      <c r="S73" s="211"/>
      <c r="T73" s="211"/>
      <c r="U73" s="211"/>
      <c r="V73" s="211"/>
      <c r="W73" s="211"/>
      <c r="X73" s="211"/>
      <c r="Y73" s="211"/>
      <c r="Z73" s="211"/>
      <c r="AA73" s="212"/>
      <c r="AB73" s="3"/>
      <c r="AC73" s="19"/>
      <c r="AD73" s="29"/>
      <c r="AE73" s="29"/>
      <c r="AN73" s="50"/>
      <c r="AO73" s="50"/>
      <c r="AP73" s="50"/>
      <c r="AQ73" s="50"/>
    </row>
    <row r="74" spans="1:43" ht="17.25" customHeight="1" thickBot="1">
      <c r="A74" s="19"/>
      <c r="B74" s="19"/>
      <c r="C74" s="19"/>
      <c r="D74" s="19"/>
      <c r="E74" s="21"/>
      <c r="F74" s="21"/>
      <c r="G74" s="21"/>
      <c r="AN74" s="50"/>
      <c r="AO74" s="50"/>
      <c r="AP74" s="50"/>
      <c r="AQ74" s="50"/>
    </row>
    <row r="75" spans="1:43" ht="17.25" customHeight="1" thickBot="1">
      <c r="A75" s="121"/>
      <c r="B75" s="21" t="s">
        <v>144</v>
      </c>
      <c r="E75" s="21"/>
      <c r="F75" s="21"/>
      <c r="G75" s="21"/>
      <c r="H75" s="35"/>
      <c r="I75" s="23"/>
      <c r="J75" s="23"/>
      <c r="T75" s="23"/>
      <c r="V75" s="37"/>
      <c r="W75" s="205"/>
      <c r="X75" s="205"/>
      <c r="Y75" s="37"/>
      <c r="Z75" s="23"/>
      <c r="AA75" s="23"/>
    </row>
    <row r="76" spans="1:43" ht="17.25" customHeight="1" thickBot="1">
      <c r="A76" s="122" t="s">
        <v>109</v>
      </c>
      <c r="B76" s="21" t="s">
        <v>110</v>
      </c>
      <c r="E76" s="21"/>
      <c r="F76" s="21"/>
      <c r="G76" s="21"/>
      <c r="H76" s="35"/>
      <c r="I76" s="23"/>
      <c r="J76" s="23"/>
      <c r="T76" s="202"/>
      <c r="U76" s="202"/>
      <c r="V76" s="69"/>
      <c r="W76" s="70"/>
      <c r="X76" s="207"/>
      <c r="Y76" s="207"/>
      <c r="Z76" s="23"/>
      <c r="AA76" s="23"/>
    </row>
    <row r="77" spans="1:43" ht="17.25" customHeight="1" thickBot="1">
      <c r="A77" s="122" t="s">
        <v>111</v>
      </c>
      <c r="B77" s="21" t="s">
        <v>112</v>
      </c>
      <c r="E77" s="112"/>
      <c r="F77" s="112"/>
      <c r="G77" s="112"/>
      <c r="H77" s="35"/>
      <c r="I77" s="23"/>
      <c r="J77" s="23"/>
      <c r="T77" s="202"/>
      <c r="U77" s="202"/>
      <c r="V77" s="69"/>
      <c r="W77" s="70"/>
      <c r="X77" s="202"/>
      <c r="Y77" s="202"/>
    </row>
    <row r="78" spans="1:43" ht="17.25" customHeight="1" thickBot="1">
      <c r="A78" s="123"/>
      <c r="B78" s="116" t="s">
        <v>145</v>
      </c>
      <c r="E78" s="112"/>
      <c r="F78" s="112"/>
      <c r="G78" s="112"/>
      <c r="H78" s="35"/>
      <c r="I78" s="23"/>
      <c r="J78" s="23"/>
      <c r="T78" s="71"/>
      <c r="U78" s="69"/>
      <c r="V78" s="69"/>
      <c r="W78" s="69"/>
      <c r="X78" s="69"/>
      <c r="Y78" s="69"/>
      <c r="Z78" s="23"/>
      <c r="AA78" s="23"/>
    </row>
    <row r="79" spans="1:43" ht="17.25" customHeight="1" thickBot="1">
      <c r="A79" s="124"/>
      <c r="B79" s="116" t="s">
        <v>146</v>
      </c>
      <c r="E79" s="112"/>
      <c r="F79" s="112"/>
      <c r="G79" s="112"/>
      <c r="H79" s="35"/>
      <c r="I79" s="23"/>
      <c r="J79" s="23"/>
      <c r="T79" s="202"/>
      <c r="U79" s="202"/>
      <c r="V79" s="69"/>
      <c r="W79" s="202"/>
      <c r="X79" s="202"/>
      <c r="Y79" s="72"/>
      <c r="Z79" s="23"/>
      <c r="AA79" s="23"/>
    </row>
    <row r="80" spans="1:43" ht="17.25" customHeight="1" thickBot="1">
      <c r="A80" s="125" t="s">
        <v>106</v>
      </c>
      <c r="B80" s="112" t="s">
        <v>147</v>
      </c>
      <c r="C80" s="112"/>
      <c r="D80" s="112"/>
      <c r="E80" s="112"/>
      <c r="F80" s="112"/>
      <c r="G80" s="112"/>
      <c r="H80" s="35"/>
      <c r="I80" s="23"/>
      <c r="J80" s="23"/>
      <c r="T80" s="202"/>
      <c r="U80" s="202"/>
      <c r="V80" s="69"/>
      <c r="W80" s="202"/>
      <c r="X80" s="202"/>
      <c r="Y80" s="72"/>
    </row>
    <row r="81" spans="1:10" ht="13.5" thickBot="1">
      <c r="A81" s="125" t="s">
        <v>113</v>
      </c>
      <c r="B81" s="112" t="s">
        <v>114</v>
      </c>
      <c r="C81" s="112"/>
      <c r="D81" s="112"/>
      <c r="E81" s="112"/>
      <c r="F81" s="112"/>
      <c r="G81" s="112"/>
      <c r="H81" s="35"/>
      <c r="I81" s="23"/>
      <c r="J81" s="23"/>
    </row>
    <row r="82" spans="1:10" ht="13.5" thickBot="1">
      <c r="A82" s="170" t="s">
        <v>148</v>
      </c>
      <c r="B82" s="112" t="s">
        <v>149</v>
      </c>
      <c r="C82" s="112"/>
      <c r="D82" s="112"/>
      <c r="E82" s="21"/>
      <c r="F82" s="21"/>
      <c r="G82" s="21"/>
      <c r="H82" s="35"/>
      <c r="I82" s="23"/>
      <c r="J82" s="23"/>
    </row>
    <row r="83" spans="1:10" ht="13.5" thickBot="1">
      <c r="A83" s="122" t="s">
        <v>28</v>
      </c>
      <c r="B83" s="112" t="s">
        <v>150</v>
      </c>
      <c r="C83" s="112"/>
      <c r="D83" s="112"/>
      <c r="E83" s="21"/>
      <c r="F83" s="21"/>
      <c r="G83" s="21"/>
      <c r="H83" s="35"/>
      <c r="I83" s="23"/>
      <c r="J83" s="23"/>
    </row>
    <row r="84" spans="1:10" ht="13.5" thickBot="1">
      <c r="A84" s="173" t="s">
        <v>29</v>
      </c>
      <c r="B84" s="112" t="s">
        <v>151</v>
      </c>
      <c r="C84" s="112"/>
      <c r="D84" s="112"/>
      <c r="E84" s="21"/>
      <c r="F84" s="21"/>
      <c r="G84" s="21"/>
      <c r="H84" s="35"/>
      <c r="I84" s="23"/>
      <c r="J84" s="23"/>
    </row>
    <row r="85" spans="1:10" ht="13.5" thickBot="1">
      <c r="A85" s="169" t="s">
        <v>102</v>
      </c>
      <c r="B85" s="21" t="s">
        <v>136</v>
      </c>
      <c r="J85" s="23"/>
    </row>
    <row r="86" spans="1:10" ht="13.5" thickBot="1">
      <c r="A86" s="122" t="s">
        <v>135</v>
      </c>
      <c r="B86" s="21" t="s">
        <v>137</v>
      </c>
      <c r="J86" s="23"/>
    </row>
    <row r="87" spans="1:10" ht="13.5" thickBot="1">
      <c r="A87" s="170" t="s">
        <v>103</v>
      </c>
      <c r="B87" s="21" t="s">
        <v>138</v>
      </c>
      <c r="J87" s="23"/>
    </row>
    <row r="88" spans="1:10" ht="13.5" thickBot="1">
      <c r="A88" s="171" t="s">
        <v>139</v>
      </c>
      <c r="B88" s="21" t="s">
        <v>140</v>
      </c>
      <c r="J88" s="23"/>
    </row>
    <row r="89" spans="1:10" ht="13.5" thickBot="1">
      <c r="A89" s="172" t="s">
        <v>141</v>
      </c>
      <c r="B89" s="21" t="s">
        <v>142</v>
      </c>
      <c r="J89" s="23"/>
    </row>
    <row r="90" spans="1:10" ht="13.5" thickBot="1">
      <c r="A90" s="181" t="s">
        <v>158</v>
      </c>
      <c r="B90" s="182" t="s">
        <v>159</v>
      </c>
    </row>
  </sheetData>
  <sortState xmlns:xlrd2="http://schemas.microsoft.com/office/spreadsheetml/2017/richdata2" ref="A4:AF70">
    <sortCondition ref="E4:E70"/>
    <sortCondition ref="A4:A70"/>
  </sortState>
  <mergeCells count="15">
    <mergeCell ref="W75:X75"/>
    <mergeCell ref="A2:H2"/>
    <mergeCell ref="H73:J73"/>
    <mergeCell ref="W1:AA1"/>
    <mergeCell ref="R2:AA2"/>
    <mergeCell ref="R73:AA73"/>
    <mergeCell ref="R1:S1"/>
    <mergeCell ref="T80:U80"/>
    <mergeCell ref="W80:X80"/>
    <mergeCell ref="T76:U76"/>
    <mergeCell ref="X76:Y76"/>
    <mergeCell ref="T77:U77"/>
    <mergeCell ref="X77:Y77"/>
    <mergeCell ref="T79:U79"/>
    <mergeCell ref="W79:X79"/>
  </mergeCells>
  <phoneticPr fontId="5" type="noConversion"/>
  <conditionalFormatting sqref="B4:C70">
    <cfRule type="containsText" dxfId="228" priority="9" operator="containsText" text="S">
      <formula>NOT(ISERROR(SEARCH("S",B4)))</formula>
    </cfRule>
  </conditionalFormatting>
  <conditionalFormatting sqref="C4:C70">
    <cfRule type="containsText" dxfId="227" priority="8" operator="containsText" text="S">
      <formula>NOT(ISERROR(SEARCH("S",C4)))</formula>
    </cfRule>
  </conditionalFormatting>
  <conditionalFormatting sqref="G1:G1048576">
    <cfRule type="containsText" dxfId="226" priority="2" operator="containsText" text="Not Appointed">
      <formula>NOT(ISERROR(SEARCH("Not Appointed",G1)))</formula>
    </cfRule>
  </conditionalFormatting>
  <conditionalFormatting sqref="L4:L70">
    <cfRule type="cellIs" dxfId="225" priority="12" operator="greaterThan">
      <formula>0</formula>
    </cfRule>
  </conditionalFormatting>
  <conditionalFormatting sqref="L72">
    <cfRule type="cellIs" dxfId="224" priority="11" operator="greaterThan">
      <formula>0</formula>
    </cfRule>
  </conditionalFormatting>
  <conditionalFormatting sqref="M4:M70">
    <cfRule type="cellIs" dxfId="223" priority="10" operator="between">
      <formula>-1</formula>
      <formula>-30</formula>
    </cfRule>
  </conditionalFormatting>
  <conditionalFormatting sqref="N4:N70">
    <cfRule type="cellIs" dxfId="222" priority="24" operator="between">
      <formula>-5</formula>
      <formula>-0.01</formula>
    </cfRule>
    <cfRule type="cellIs" dxfId="221" priority="25" operator="between">
      <formula>0</formula>
      <formula>0</formula>
    </cfRule>
    <cfRule type="cellIs" dxfId="220" priority="31" operator="between">
      <formula>0.01</formula>
      <formula>0.499</formula>
    </cfRule>
    <cfRule type="cellIs" dxfId="219" priority="35" operator="between">
      <formula>0.5</formula>
      <formula>0.999</formula>
    </cfRule>
    <cfRule type="cellIs" dxfId="218" priority="36" operator="between">
      <formula>1</formula>
      <formula>9</formula>
    </cfRule>
  </conditionalFormatting>
  <conditionalFormatting sqref="P4:P70">
    <cfRule type="cellIs" dxfId="217" priority="30" stopIfTrue="1" operator="between">
      <formula>1</formula>
      <formula>100</formula>
    </cfRule>
  </conditionalFormatting>
  <conditionalFormatting sqref="P72">
    <cfRule type="cellIs" dxfId="216" priority="4" operator="greaterThan">
      <formula>0</formula>
    </cfRule>
  </conditionalFormatting>
  <conditionalFormatting sqref="Q4:Q70">
    <cfRule type="cellIs" dxfId="215" priority="28" stopIfTrue="1" operator="between">
      <formula>-1</formula>
      <formula>-100</formula>
    </cfRule>
  </conditionalFormatting>
  <conditionalFormatting sqref="Q72">
    <cfRule type="cellIs" dxfId="214" priority="3" operator="lessThan">
      <formula>0</formula>
    </cfRule>
  </conditionalFormatting>
  <conditionalFormatting sqref="T4:U70">
    <cfRule type="containsText" dxfId="213" priority="22" operator="containsText" text="x">
      <formula>NOT(ISERROR(SEARCH("x",T4)))</formula>
    </cfRule>
    <cfRule type="containsBlanks" dxfId="212" priority="37">
      <formula>LEN(TRIM(T4))=0</formula>
    </cfRule>
  </conditionalFormatting>
  <conditionalFormatting sqref="V4:V70">
    <cfRule type="containsText" dxfId="211" priority="15" operator="containsText" text="Y">
      <formula>NOT(ISERROR(SEARCH("Y",V4)))</formula>
    </cfRule>
    <cfRule type="containsText" dxfId="210" priority="16" operator="containsText" text="N">
      <formula>NOT(ISERROR(SEARCH("N",V4)))</formula>
    </cfRule>
    <cfRule type="containsText" dxfId="209" priority="17" operator="containsText" text="B">
      <formula>NOT(ISERROR(SEARCH("B",V4)))</formula>
    </cfRule>
  </conditionalFormatting>
  <conditionalFormatting sqref="W4:AA70">
    <cfRule type="cellIs" dxfId="208" priority="18" operator="equal">
      <formula>"No Record"</formula>
    </cfRule>
    <cfRule type="cellIs" dxfId="207" priority="19" operator="equal">
      <formula>"Yes"</formula>
    </cfRule>
    <cfRule type="cellIs" dxfId="206" priority="20" operator="equal">
      <formula>"No"</formula>
    </cfRule>
  </conditionalFormatting>
  <conditionalFormatting sqref="AA4:AA70">
    <cfRule type="cellIs" dxfId="205" priority="5" operator="equal">
      <formula>"Pending"</formula>
    </cfRule>
    <cfRule type="cellIs" dxfId="204" priority="6" operator="equal">
      <formula>"Compliant"</formula>
    </cfRule>
    <cfRule type="cellIs" dxfId="203" priority="7" operator="equal">
      <formula>"Not Compliant"</formula>
    </cfRule>
  </conditionalFormatting>
  <conditionalFormatting sqref="AC4:AE70">
    <cfRule type="notContainsText" dxfId="202" priority="33" operator="notContains" text="x">
      <formula>ISERROR(SEARCH("x",AC4))</formula>
    </cfRule>
    <cfRule type="containsText" dxfId="201" priority="34" operator="containsText" text="x">
      <formula>NOT(ISERROR(SEARCH("x",AC4)))</formula>
    </cfRule>
  </conditionalFormatting>
  <conditionalFormatting sqref="AF4:AF70">
    <cfRule type="cellIs" dxfId="200" priority="1" operator="equal">
      <formula>1</formula>
    </cfRule>
  </conditionalFormatting>
  <printOptions horizontalCentered="1"/>
  <pageMargins left="0.25" right="0.25" top="0.75" bottom="0.5" header="0.25" footer="0.25"/>
  <pageSetup scale="43" fitToHeight="0" orientation="landscape" r:id="rId1"/>
  <headerFooter scaleWithDoc="0">
    <oddHeader>&amp;C&amp;"Arial,Bold"&amp;14Louisiana State Council, Knights of Columbus
Star Tracker</oddHeader>
    <oddFooter>&amp;CPage &amp;P of &amp;N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2"/>
  <sheetViews>
    <sheetView topLeftCell="I1" zoomScale="75" zoomScaleNormal="75" zoomScaleSheetLayoutView="75" workbookViewId="0">
      <pane ySplit="3" topLeftCell="A8" activePane="bottomLeft" state="frozen"/>
      <selection activeCell="H22" sqref="H22"/>
      <selection pane="bottomLeft" activeCell="H22" sqref="H22"/>
    </sheetView>
  </sheetViews>
  <sheetFormatPr defaultColWidth="7.140625" defaultRowHeight="12.75"/>
  <cols>
    <col min="1" max="1" width="16.140625" style="21" bestFit="1" customWidth="1"/>
    <col min="2" max="2" width="6.7109375" style="21" customWidth="1"/>
    <col min="3" max="3" width="8" style="21" customWidth="1"/>
    <col min="4" max="4" width="8" style="21" hidden="1" customWidth="1"/>
    <col min="5" max="5" width="6.28515625" style="22" customWidth="1"/>
    <col min="6" max="6" width="11.7109375" style="22" hidden="1" customWidth="1"/>
    <col min="7" max="7" width="24.42578125" style="22" bestFit="1" customWidth="1"/>
    <col min="8" max="8" width="16.7109375" style="21" customWidth="1"/>
    <col min="9" max="9" width="8" style="35" bestFit="1" customWidth="1"/>
    <col min="10" max="10" width="12.7109375" style="92" customWidth="1"/>
    <col min="11" max="11" width="7.140625" style="23" bestFit="1" customWidth="1"/>
    <col min="12" max="13" width="7.140625" style="23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570312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140625" style="22" customWidth="1"/>
    <col min="28" max="28" width="1.85546875" style="15" customWidth="1"/>
    <col min="29" max="29" width="12.85546875" style="15" customWidth="1"/>
    <col min="30" max="31" width="14.570312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39"/>
      <c r="J2" s="87"/>
      <c r="K2" s="40"/>
      <c r="L2" s="40"/>
      <c r="M2" s="40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4" customFormat="1" ht="17.25" customHeight="1">
      <c r="A4" s="67">
        <v>3054</v>
      </c>
      <c r="B4" s="74" t="s">
        <v>196</v>
      </c>
      <c r="C4" s="74" t="s">
        <v>172</v>
      </c>
      <c r="D4" s="74" t="s">
        <v>153</v>
      </c>
      <c r="E4" s="68">
        <v>15</v>
      </c>
      <c r="F4" s="99" t="s">
        <v>394</v>
      </c>
      <c r="G4" s="99" t="s">
        <v>395</v>
      </c>
      <c r="H4" s="179" t="s">
        <v>396</v>
      </c>
      <c r="I4" s="118">
        <v>180</v>
      </c>
      <c r="J4" s="89">
        <v>10</v>
      </c>
      <c r="K4" s="4">
        <v>1</v>
      </c>
      <c r="L4" s="4">
        <v>0</v>
      </c>
      <c r="M4" s="4">
        <v>1</v>
      </c>
      <c r="N4" s="63">
        <v>0.1</v>
      </c>
      <c r="O4" s="7">
        <v>0</v>
      </c>
      <c r="P4" s="7">
        <v>0</v>
      </c>
      <c r="Q4" s="7">
        <v>0</v>
      </c>
      <c r="R4" s="93">
        <v>0</v>
      </c>
      <c r="S4" s="93">
        <v>0</v>
      </c>
      <c r="T4" s="14" t="s">
        <v>106</v>
      </c>
      <c r="U4" s="14"/>
      <c r="V4" s="6"/>
      <c r="W4" s="51" t="s">
        <v>199</v>
      </c>
      <c r="X4" s="51" t="s">
        <v>199</v>
      </c>
      <c r="Y4" s="51" t="s">
        <v>199</v>
      </c>
      <c r="Z4" s="51" t="s">
        <v>199</v>
      </c>
      <c r="AA4" s="51" t="s">
        <v>102</v>
      </c>
      <c r="AB4" s="52"/>
      <c r="AC4" s="14" t="s">
        <v>106</v>
      </c>
      <c r="AD4" s="14" t="s">
        <v>176</v>
      </c>
      <c r="AE4" s="14" t="s">
        <v>176</v>
      </c>
      <c r="AF4" s="52">
        <v>1</v>
      </c>
    </row>
    <row r="5" spans="1:32" s="24" customFormat="1" ht="17.25" customHeight="1">
      <c r="A5" s="67">
        <v>8840</v>
      </c>
      <c r="B5" s="74" t="s">
        <v>196</v>
      </c>
      <c r="C5" s="74" t="s">
        <v>172</v>
      </c>
      <c r="D5" s="74" t="s">
        <v>153</v>
      </c>
      <c r="E5" s="68">
        <v>15</v>
      </c>
      <c r="F5" s="99" t="s">
        <v>394</v>
      </c>
      <c r="G5" s="99" t="s">
        <v>395</v>
      </c>
      <c r="H5" s="179" t="s">
        <v>397</v>
      </c>
      <c r="I5" s="118">
        <v>95</v>
      </c>
      <c r="J5" s="89">
        <v>6</v>
      </c>
      <c r="K5" s="4">
        <v>1</v>
      </c>
      <c r="L5" s="4">
        <v>0</v>
      </c>
      <c r="M5" s="4">
        <v>1</v>
      </c>
      <c r="N5" s="63">
        <v>0.16666666666666666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106</v>
      </c>
      <c r="U5" s="14"/>
      <c r="V5" s="6"/>
      <c r="W5" s="51" t="s">
        <v>199</v>
      </c>
      <c r="X5" s="51" t="s">
        <v>199</v>
      </c>
      <c r="Y5" s="51" t="s">
        <v>199</v>
      </c>
      <c r="Z5" s="51" t="s">
        <v>199</v>
      </c>
      <c r="AA5" s="51" t="s">
        <v>102</v>
      </c>
      <c r="AB5" s="52"/>
      <c r="AC5" s="14" t="s">
        <v>106</v>
      </c>
      <c r="AD5" s="14" t="s">
        <v>106</v>
      </c>
      <c r="AE5" s="14" t="s">
        <v>176</v>
      </c>
      <c r="AF5" s="52">
        <v>1</v>
      </c>
    </row>
    <row r="6" spans="1:32" s="24" customFormat="1" ht="17.25" customHeight="1">
      <c r="A6" s="67">
        <v>8898</v>
      </c>
      <c r="B6" s="74" t="s">
        <v>196</v>
      </c>
      <c r="C6" s="74" t="s">
        <v>172</v>
      </c>
      <c r="D6" s="74" t="s">
        <v>153</v>
      </c>
      <c r="E6" s="68">
        <v>15</v>
      </c>
      <c r="F6" s="99" t="s">
        <v>394</v>
      </c>
      <c r="G6" s="99" t="s">
        <v>395</v>
      </c>
      <c r="H6" s="179" t="s">
        <v>398</v>
      </c>
      <c r="I6" s="118">
        <v>183</v>
      </c>
      <c r="J6" s="89">
        <v>11</v>
      </c>
      <c r="K6" s="4">
        <v>0</v>
      </c>
      <c r="L6" s="4">
        <v>0</v>
      </c>
      <c r="M6" s="4">
        <v>0</v>
      </c>
      <c r="N6" s="63">
        <v>0</v>
      </c>
      <c r="O6" s="7">
        <v>0</v>
      </c>
      <c r="P6" s="7">
        <v>0</v>
      </c>
      <c r="Q6" s="7">
        <v>0</v>
      </c>
      <c r="R6" s="93">
        <v>0</v>
      </c>
      <c r="S6" s="93">
        <v>0</v>
      </c>
      <c r="T6" s="14" t="s">
        <v>176</v>
      </c>
      <c r="U6" s="14"/>
      <c r="V6" s="6"/>
      <c r="W6" s="51" t="s">
        <v>199</v>
      </c>
      <c r="X6" s="51" t="s">
        <v>199</v>
      </c>
      <c r="Y6" s="51" t="s">
        <v>28</v>
      </c>
      <c r="Z6" s="51" t="s">
        <v>28</v>
      </c>
      <c r="AA6" s="51" t="s">
        <v>135</v>
      </c>
      <c r="AB6" s="52"/>
      <c r="AC6" s="14" t="s">
        <v>106</v>
      </c>
      <c r="AD6" s="14" t="s">
        <v>106</v>
      </c>
      <c r="AE6" s="14" t="s">
        <v>176</v>
      </c>
      <c r="AF6" s="52">
        <v>1</v>
      </c>
    </row>
    <row r="7" spans="1:32" s="24" customFormat="1" ht="17.25" customHeight="1">
      <c r="A7" s="67">
        <v>9000</v>
      </c>
      <c r="B7" s="74" t="s">
        <v>196</v>
      </c>
      <c r="C7" s="74" t="s">
        <v>172</v>
      </c>
      <c r="D7" s="74" t="s">
        <v>153</v>
      </c>
      <c r="E7" s="68">
        <v>15</v>
      </c>
      <c r="F7" s="99" t="s">
        <v>394</v>
      </c>
      <c r="G7" s="99" t="s">
        <v>395</v>
      </c>
      <c r="H7" s="179" t="s">
        <v>399</v>
      </c>
      <c r="I7" s="118">
        <v>133</v>
      </c>
      <c r="J7" s="89">
        <v>8</v>
      </c>
      <c r="K7" s="4">
        <v>0</v>
      </c>
      <c r="L7" s="4">
        <v>0</v>
      </c>
      <c r="M7" s="4">
        <v>0</v>
      </c>
      <c r="N7" s="63">
        <v>0</v>
      </c>
      <c r="O7" s="7">
        <v>0</v>
      </c>
      <c r="P7" s="7">
        <v>0</v>
      </c>
      <c r="Q7" s="7">
        <v>0</v>
      </c>
      <c r="R7" s="93">
        <v>2</v>
      </c>
      <c r="S7" s="93">
        <v>26</v>
      </c>
      <c r="T7" s="14" t="s">
        <v>106</v>
      </c>
      <c r="U7" s="14"/>
      <c r="V7" s="6"/>
      <c r="W7" s="51" t="s">
        <v>199</v>
      </c>
      <c r="X7" s="51" t="s">
        <v>199</v>
      </c>
      <c r="Y7" s="51" t="s">
        <v>199</v>
      </c>
      <c r="Z7" s="51" t="s">
        <v>199</v>
      </c>
      <c r="AA7" s="51" t="s">
        <v>102</v>
      </c>
      <c r="AB7" s="62"/>
      <c r="AC7" s="14" t="s">
        <v>106</v>
      </c>
      <c r="AD7" s="14" t="s">
        <v>106</v>
      </c>
      <c r="AE7" s="14" t="s">
        <v>176</v>
      </c>
      <c r="AF7" s="52">
        <v>1</v>
      </c>
    </row>
    <row r="8" spans="1:32" s="24" customFormat="1" ht="17.25" customHeight="1">
      <c r="A8" s="67">
        <v>1317</v>
      </c>
      <c r="B8" s="74" t="s">
        <v>196</v>
      </c>
      <c r="C8" s="74" t="s">
        <v>172</v>
      </c>
      <c r="D8" s="74" t="s">
        <v>153</v>
      </c>
      <c r="E8" s="68">
        <v>16</v>
      </c>
      <c r="F8" s="99" t="s">
        <v>400</v>
      </c>
      <c r="G8" s="99" t="s">
        <v>401</v>
      </c>
      <c r="H8" s="179" t="s">
        <v>402</v>
      </c>
      <c r="I8" s="118">
        <v>119</v>
      </c>
      <c r="J8" s="89">
        <v>6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0</v>
      </c>
      <c r="Q8" s="7">
        <v>0</v>
      </c>
      <c r="R8" s="93">
        <v>0</v>
      </c>
      <c r="S8" s="93">
        <v>0</v>
      </c>
      <c r="T8" s="14" t="s">
        <v>106</v>
      </c>
      <c r="U8" s="14"/>
      <c r="V8" s="6"/>
      <c r="W8" s="51" t="s">
        <v>199</v>
      </c>
      <c r="X8" s="51" t="s">
        <v>148</v>
      </c>
      <c r="Y8" s="51" t="s">
        <v>199</v>
      </c>
      <c r="Z8" s="51" t="s">
        <v>148</v>
      </c>
      <c r="AA8" s="51" t="s">
        <v>135</v>
      </c>
      <c r="AB8" s="62"/>
      <c r="AC8" s="14" t="s">
        <v>106</v>
      </c>
      <c r="AD8" s="14" t="s">
        <v>106</v>
      </c>
      <c r="AE8" s="14" t="s">
        <v>176</v>
      </c>
      <c r="AF8" s="52">
        <v>1</v>
      </c>
    </row>
    <row r="9" spans="1:32" s="24" customFormat="1" ht="17.25" customHeight="1">
      <c r="A9" s="67">
        <v>7355</v>
      </c>
      <c r="B9" s="74" t="s">
        <v>196</v>
      </c>
      <c r="C9" s="74" t="s">
        <v>172</v>
      </c>
      <c r="D9" s="74" t="s">
        <v>153</v>
      </c>
      <c r="E9" s="68">
        <v>16</v>
      </c>
      <c r="F9" s="99" t="s">
        <v>400</v>
      </c>
      <c r="G9" s="99" t="s">
        <v>401</v>
      </c>
      <c r="H9" s="179" t="s">
        <v>402</v>
      </c>
      <c r="I9" s="118">
        <v>154</v>
      </c>
      <c r="J9" s="89">
        <v>9</v>
      </c>
      <c r="K9" s="4">
        <v>3</v>
      </c>
      <c r="L9" s="4">
        <v>0</v>
      </c>
      <c r="M9" s="4">
        <v>3</v>
      </c>
      <c r="N9" s="63">
        <v>0.33333333333333331</v>
      </c>
      <c r="O9" s="7">
        <v>1</v>
      </c>
      <c r="P9" s="7">
        <v>1</v>
      </c>
      <c r="Q9" s="7">
        <v>0</v>
      </c>
      <c r="R9" s="93">
        <v>0</v>
      </c>
      <c r="S9" s="93">
        <v>0</v>
      </c>
      <c r="T9" s="14" t="s">
        <v>106</v>
      </c>
      <c r="U9" s="14"/>
      <c r="V9" s="6"/>
      <c r="W9" s="51" t="s">
        <v>199</v>
      </c>
      <c r="X9" s="51" t="s">
        <v>199</v>
      </c>
      <c r="Y9" s="51" t="s">
        <v>199</v>
      </c>
      <c r="Z9" s="51" t="s">
        <v>199</v>
      </c>
      <c r="AA9" s="51" t="s">
        <v>102</v>
      </c>
      <c r="AB9" s="52"/>
      <c r="AC9" s="14" t="s">
        <v>106</v>
      </c>
      <c r="AD9" s="14" t="s">
        <v>176</v>
      </c>
      <c r="AE9" s="14" t="s">
        <v>176</v>
      </c>
      <c r="AF9" s="52">
        <v>1</v>
      </c>
    </row>
    <row r="10" spans="1:32" s="25" customFormat="1" ht="17.25" customHeight="1">
      <c r="A10" s="67">
        <v>9338</v>
      </c>
      <c r="B10" s="74" t="s">
        <v>196</v>
      </c>
      <c r="C10" s="74" t="s">
        <v>172</v>
      </c>
      <c r="D10" s="74" t="s">
        <v>153</v>
      </c>
      <c r="E10" s="68">
        <v>16</v>
      </c>
      <c r="F10" s="99" t="s">
        <v>400</v>
      </c>
      <c r="G10" s="99" t="s">
        <v>401</v>
      </c>
      <c r="H10" s="179" t="s">
        <v>402</v>
      </c>
      <c r="I10" s="118">
        <v>83</v>
      </c>
      <c r="J10" s="89">
        <v>5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106</v>
      </c>
      <c r="U10" s="14"/>
      <c r="V10" s="6"/>
      <c r="W10" s="51" t="s">
        <v>199</v>
      </c>
      <c r="X10" s="51" t="s">
        <v>199</v>
      </c>
      <c r="Y10" s="51" t="s">
        <v>199</v>
      </c>
      <c r="Z10" s="51" t="s">
        <v>199</v>
      </c>
      <c r="AA10" s="51" t="s">
        <v>102</v>
      </c>
      <c r="AB10" s="52"/>
      <c r="AC10" s="14" t="s">
        <v>106</v>
      </c>
      <c r="AD10" s="14" t="s">
        <v>106</v>
      </c>
      <c r="AE10" s="14" t="s">
        <v>176</v>
      </c>
      <c r="AF10" s="52">
        <v>1</v>
      </c>
    </row>
    <row r="11" spans="1:32" s="24" customFormat="1" ht="17.25" customHeight="1">
      <c r="A11" s="67">
        <v>10612</v>
      </c>
      <c r="B11" s="74" t="s">
        <v>196</v>
      </c>
      <c r="C11" s="74" t="s">
        <v>172</v>
      </c>
      <c r="D11" s="74" t="s">
        <v>153</v>
      </c>
      <c r="E11" s="68">
        <v>16</v>
      </c>
      <c r="F11" s="99" t="s">
        <v>400</v>
      </c>
      <c r="G11" s="99" t="s">
        <v>401</v>
      </c>
      <c r="H11" s="179" t="s">
        <v>402</v>
      </c>
      <c r="I11" s="118">
        <v>77</v>
      </c>
      <c r="J11" s="89">
        <v>5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106</v>
      </c>
      <c r="U11" s="14"/>
      <c r="V11" s="6"/>
      <c r="W11" s="51" t="s">
        <v>199</v>
      </c>
      <c r="X11" s="51" t="s">
        <v>199</v>
      </c>
      <c r="Y11" s="51" t="s">
        <v>28</v>
      </c>
      <c r="Z11" s="51" t="s">
        <v>199</v>
      </c>
      <c r="AA11" s="51" t="s">
        <v>135</v>
      </c>
      <c r="AB11" s="62"/>
      <c r="AC11" s="14" t="s">
        <v>106</v>
      </c>
      <c r="AD11" s="14" t="s">
        <v>106</v>
      </c>
      <c r="AE11" s="14" t="s">
        <v>176</v>
      </c>
      <c r="AF11" s="52">
        <v>1</v>
      </c>
    </row>
    <row r="12" spans="1:32" s="24" customFormat="1" ht="17.25" customHeight="1">
      <c r="A12" s="67">
        <v>5013</v>
      </c>
      <c r="B12" s="74" t="s">
        <v>196</v>
      </c>
      <c r="C12" s="74" t="s">
        <v>172</v>
      </c>
      <c r="D12" s="74" t="s">
        <v>153</v>
      </c>
      <c r="E12" s="68">
        <v>17</v>
      </c>
      <c r="F12" s="99" t="s">
        <v>403</v>
      </c>
      <c r="G12" s="99" t="s">
        <v>404</v>
      </c>
      <c r="H12" s="179" t="s">
        <v>405</v>
      </c>
      <c r="I12" s="118">
        <v>237</v>
      </c>
      <c r="J12" s="89">
        <v>14</v>
      </c>
      <c r="K12" s="4">
        <v>0</v>
      </c>
      <c r="L12" s="4">
        <v>0</v>
      </c>
      <c r="M12" s="4">
        <v>0</v>
      </c>
      <c r="N12" s="63">
        <v>0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106</v>
      </c>
      <c r="U12" s="14"/>
      <c r="V12" s="6"/>
      <c r="W12" s="51" t="s">
        <v>199</v>
      </c>
      <c r="X12" s="51" t="s">
        <v>199</v>
      </c>
      <c r="Y12" s="51" t="s">
        <v>199</v>
      </c>
      <c r="Z12" s="51" t="s">
        <v>199</v>
      </c>
      <c r="AA12" s="51" t="s">
        <v>102</v>
      </c>
      <c r="AB12" s="62"/>
      <c r="AC12" s="14" t="s">
        <v>106</v>
      </c>
      <c r="AD12" s="14" t="s">
        <v>106</v>
      </c>
      <c r="AE12" s="14" t="s">
        <v>176</v>
      </c>
      <c r="AF12" s="52">
        <v>1</v>
      </c>
    </row>
    <row r="13" spans="1:32" s="24" customFormat="1" ht="17.25" customHeight="1">
      <c r="A13" s="67">
        <v>8779</v>
      </c>
      <c r="B13" s="74" t="s">
        <v>196</v>
      </c>
      <c r="C13" s="74" t="s">
        <v>172</v>
      </c>
      <c r="D13" s="74" t="s">
        <v>153</v>
      </c>
      <c r="E13" s="68">
        <v>17</v>
      </c>
      <c r="F13" s="99" t="s">
        <v>403</v>
      </c>
      <c r="G13" s="99" t="s">
        <v>404</v>
      </c>
      <c r="H13" s="179" t="s">
        <v>406</v>
      </c>
      <c r="I13" s="118">
        <v>178</v>
      </c>
      <c r="J13" s="89">
        <v>11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106</v>
      </c>
      <c r="U13" s="14"/>
      <c r="V13" s="6"/>
      <c r="W13" s="51" t="s">
        <v>199</v>
      </c>
      <c r="X13" s="51" t="s">
        <v>148</v>
      </c>
      <c r="Y13" s="51" t="s">
        <v>199</v>
      </c>
      <c r="Z13" s="51" t="s">
        <v>199</v>
      </c>
      <c r="AA13" s="51" t="s">
        <v>135</v>
      </c>
      <c r="AB13" s="52"/>
      <c r="AC13" s="14" t="s">
        <v>106</v>
      </c>
      <c r="AD13" s="14" t="s">
        <v>106</v>
      </c>
      <c r="AE13" s="14" t="s">
        <v>176</v>
      </c>
      <c r="AF13" s="52">
        <v>1</v>
      </c>
    </row>
    <row r="14" spans="1:32" s="25" customFormat="1" ht="17.25" customHeight="1">
      <c r="A14" s="67">
        <v>8932</v>
      </c>
      <c r="B14" s="74" t="s">
        <v>196</v>
      </c>
      <c r="C14" s="74" t="s">
        <v>172</v>
      </c>
      <c r="D14" s="74" t="s">
        <v>153</v>
      </c>
      <c r="E14" s="68">
        <v>17</v>
      </c>
      <c r="F14" s="99" t="s">
        <v>403</v>
      </c>
      <c r="G14" s="99" t="s">
        <v>404</v>
      </c>
      <c r="H14" s="179" t="s">
        <v>407</v>
      </c>
      <c r="I14" s="118">
        <v>108</v>
      </c>
      <c r="J14" s="89">
        <v>6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0</v>
      </c>
      <c r="Q14" s="7">
        <v>0</v>
      </c>
      <c r="R14" s="93">
        <v>0</v>
      </c>
      <c r="S14" s="93">
        <v>0</v>
      </c>
      <c r="T14" s="14" t="s">
        <v>106</v>
      </c>
      <c r="U14" s="14"/>
      <c r="V14" s="6"/>
      <c r="W14" s="51" t="s">
        <v>199</v>
      </c>
      <c r="X14" s="51" t="s">
        <v>199</v>
      </c>
      <c r="Y14" s="51" t="s">
        <v>199</v>
      </c>
      <c r="Z14" s="51" t="s">
        <v>199</v>
      </c>
      <c r="AA14" s="51" t="s">
        <v>135</v>
      </c>
      <c r="AB14" s="52"/>
      <c r="AC14" s="14" t="s">
        <v>106</v>
      </c>
      <c r="AD14" s="14" t="s">
        <v>176</v>
      </c>
      <c r="AE14" s="14" t="s">
        <v>176</v>
      </c>
      <c r="AF14" s="52">
        <v>1</v>
      </c>
    </row>
    <row r="15" spans="1:32" s="26" customFormat="1" ht="17.25" customHeight="1">
      <c r="A15" s="67">
        <v>1114</v>
      </c>
      <c r="B15" s="74" t="s">
        <v>196</v>
      </c>
      <c r="C15" s="74" t="s">
        <v>172</v>
      </c>
      <c r="D15" s="74" t="s">
        <v>153</v>
      </c>
      <c r="E15" s="68">
        <v>18</v>
      </c>
      <c r="F15" s="99" t="s">
        <v>408</v>
      </c>
      <c r="G15" s="99" t="s">
        <v>409</v>
      </c>
      <c r="H15" s="179" t="s">
        <v>410</v>
      </c>
      <c r="I15" s="118">
        <v>270</v>
      </c>
      <c r="J15" s="89">
        <v>15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1</v>
      </c>
      <c r="Q15" s="7">
        <v>-1</v>
      </c>
      <c r="R15" s="93">
        <v>0</v>
      </c>
      <c r="S15" s="93">
        <v>0</v>
      </c>
      <c r="T15" s="14" t="s">
        <v>176</v>
      </c>
      <c r="U15" s="14"/>
      <c r="V15" s="6"/>
      <c r="W15" s="51" t="s">
        <v>199</v>
      </c>
      <c r="X15" s="51" t="s">
        <v>28</v>
      </c>
      <c r="Y15" s="51" t="s">
        <v>28</v>
      </c>
      <c r="Z15" s="51" t="s">
        <v>28</v>
      </c>
      <c r="AA15" s="51" t="s">
        <v>135</v>
      </c>
      <c r="AB15" s="52"/>
      <c r="AC15" s="14" t="s">
        <v>106</v>
      </c>
      <c r="AD15" s="14" t="s">
        <v>176</v>
      </c>
      <c r="AE15" s="14" t="s">
        <v>176</v>
      </c>
      <c r="AF15" s="52">
        <v>0</v>
      </c>
    </row>
    <row r="16" spans="1:32" s="24" customFormat="1" ht="17.25" customHeight="1">
      <c r="A16" s="67">
        <v>1514</v>
      </c>
      <c r="B16" s="74" t="s">
        <v>196</v>
      </c>
      <c r="C16" s="74" t="s">
        <v>172</v>
      </c>
      <c r="D16" s="74" t="s">
        <v>153</v>
      </c>
      <c r="E16" s="68">
        <v>18</v>
      </c>
      <c r="F16" s="99" t="s">
        <v>408</v>
      </c>
      <c r="G16" s="99" t="s">
        <v>409</v>
      </c>
      <c r="H16" s="179" t="s">
        <v>391</v>
      </c>
      <c r="I16" s="118">
        <v>249</v>
      </c>
      <c r="J16" s="89">
        <v>15</v>
      </c>
      <c r="K16" s="4">
        <v>0</v>
      </c>
      <c r="L16" s="4">
        <v>0</v>
      </c>
      <c r="M16" s="4">
        <v>0</v>
      </c>
      <c r="N16" s="63">
        <v>0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106</v>
      </c>
      <c r="U16" s="14"/>
      <c r="V16" s="6"/>
      <c r="W16" s="51" t="s">
        <v>199</v>
      </c>
      <c r="X16" s="51" t="s">
        <v>199</v>
      </c>
      <c r="Y16" s="51" t="s">
        <v>199</v>
      </c>
      <c r="Z16" s="51" t="s">
        <v>199</v>
      </c>
      <c r="AA16" s="51" t="s">
        <v>102</v>
      </c>
      <c r="AB16" s="52"/>
      <c r="AC16" s="14" t="s">
        <v>106</v>
      </c>
      <c r="AD16" s="14" t="s">
        <v>106</v>
      </c>
      <c r="AE16" s="14" t="s">
        <v>176</v>
      </c>
      <c r="AF16" s="52">
        <v>0</v>
      </c>
    </row>
    <row r="17" spans="1:32" s="24" customFormat="1" ht="17.25" customHeight="1">
      <c r="A17" s="67">
        <v>10800</v>
      </c>
      <c r="B17" s="74" t="s">
        <v>196</v>
      </c>
      <c r="C17" s="74" t="s">
        <v>172</v>
      </c>
      <c r="D17" s="74" t="s">
        <v>153</v>
      </c>
      <c r="E17" s="68">
        <v>18</v>
      </c>
      <c r="F17" s="99" t="s">
        <v>408</v>
      </c>
      <c r="G17" s="99" t="s">
        <v>409</v>
      </c>
      <c r="H17" s="179" t="s">
        <v>411</v>
      </c>
      <c r="I17" s="118">
        <v>91</v>
      </c>
      <c r="J17" s="89">
        <v>5</v>
      </c>
      <c r="K17" s="4">
        <v>0</v>
      </c>
      <c r="L17" s="4">
        <v>0</v>
      </c>
      <c r="M17" s="4">
        <v>0</v>
      </c>
      <c r="N17" s="63">
        <v>0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106</v>
      </c>
      <c r="U17" s="14"/>
      <c r="V17" s="6"/>
      <c r="W17" s="51" t="s">
        <v>148</v>
      </c>
      <c r="X17" s="51" t="s">
        <v>148</v>
      </c>
      <c r="Y17" s="51" t="s">
        <v>148</v>
      </c>
      <c r="Z17" s="51" t="s">
        <v>199</v>
      </c>
      <c r="AA17" s="51" t="s">
        <v>135</v>
      </c>
      <c r="AB17" s="52"/>
      <c r="AC17" s="14" t="s">
        <v>106</v>
      </c>
      <c r="AD17" s="14" t="s">
        <v>176</v>
      </c>
      <c r="AE17" s="14" t="s">
        <v>176</v>
      </c>
      <c r="AF17" s="52">
        <v>0</v>
      </c>
    </row>
    <row r="18" spans="1:32" s="24" customFormat="1" ht="17.25" customHeight="1">
      <c r="A18" s="67">
        <v>13397</v>
      </c>
      <c r="B18" s="74" t="s">
        <v>196</v>
      </c>
      <c r="C18" s="74" t="s">
        <v>172</v>
      </c>
      <c r="D18" s="74" t="s">
        <v>153</v>
      </c>
      <c r="E18" s="68">
        <v>18</v>
      </c>
      <c r="F18" s="99" t="s">
        <v>408</v>
      </c>
      <c r="G18" s="99" t="s">
        <v>409</v>
      </c>
      <c r="H18" s="179" t="s">
        <v>410</v>
      </c>
      <c r="I18" s="118">
        <v>138</v>
      </c>
      <c r="J18" s="89">
        <v>8</v>
      </c>
      <c r="K18" s="4">
        <v>2</v>
      </c>
      <c r="L18" s="4">
        <v>0</v>
      </c>
      <c r="M18" s="4">
        <v>2</v>
      </c>
      <c r="N18" s="63">
        <v>0.25</v>
      </c>
      <c r="O18" s="7">
        <v>1</v>
      </c>
      <c r="P18" s="7">
        <v>1</v>
      </c>
      <c r="Q18" s="7">
        <v>0</v>
      </c>
      <c r="R18" s="93">
        <v>0</v>
      </c>
      <c r="S18" s="93">
        <v>0</v>
      </c>
      <c r="T18" s="14" t="s">
        <v>106</v>
      </c>
      <c r="U18" s="14"/>
      <c r="V18" s="6"/>
      <c r="W18" s="51" t="s">
        <v>199</v>
      </c>
      <c r="X18" s="51" t="s">
        <v>199</v>
      </c>
      <c r="Y18" s="51" t="s">
        <v>199</v>
      </c>
      <c r="Z18" s="51" t="s">
        <v>199</v>
      </c>
      <c r="AA18" s="51" t="s">
        <v>102</v>
      </c>
      <c r="AB18" s="52"/>
      <c r="AC18" s="14" t="s">
        <v>106</v>
      </c>
      <c r="AD18" s="14" t="s">
        <v>106</v>
      </c>
      <c r="AE18" s="14" t="s">
        <v>176</v>
      </c>
      <c r="AF18" s="52">
        <v>0</v>
      </c>
    </row>
    <row r="19" spans="1:32" s="24" customFormat="1" ht="17.25" customHeight="1">
      <c r="A19" s="67">
        <v>6170</v>
      </c>
      <c r="B19" s="74" t="s">
        <v>196</v>
      </c>
      <c r="C19" s="74" t="s">
        <v>172</v>
      </c>
      <c r="D19" s="74" t="s">
        <v>153</v>
      </c>
      <c r="E19" s="68">
        <v>19</v>
      </c>
      <c r="F19" s="99" t="s">
        <v>412</v>
      </c>
      <c r="G19" s="99" t="s">
        <v>413</v>
      </c>
      <c r="H19" s="179" t="s">
        <v>402</v>
      </c>
      <c r="I19" s="118">
        <v>122</v>
      </c>
      <c r="J19" s="89">
        <v>5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106</v>
      </c>
      <c r="U19" s="14"/>
      <c r="V19" s="6"/>
      <c r="W19" s="51" t="s">
        <v>199</v>
      </c>
      <c r="X19" s="51" t="s">
        <v>199</v>
      </c>
      <c r="Y19" s="51" t="s">
        <v>199</v>
      </c>
      <c r="Z19" s="51" t="s">
        <v>199</v>
      </c>
      <c r="AA19" s="51" t="s">
        <v>102</v>
      </c>
      <c r="AB19" s="52"/>
      <c r="AC19" s="14" t="s">
        <v>106</v>
      </c>
      <c r="AD19" s="14" t="s">
        <v>176</v>
      </c>
      <c r="AE19" s="14" t="s">
        <v>176</v>
      </c>
      <c r="AF19" s="52">
        <v>0</v>
      </c>
    </row>
    <row r="20" spans="1:32" s="24" customFormat="1" ht="17.25" customHeight="1">
      <c r="A20" s="67">
        <v>7657</v>
      </c>
      <c r="B20" s="74" t="s">
        <v>196</v>
      </c>
      <c r="C20" s="74" t="s">
        <v>172</v>
      </c>
      <c r="D20" s="74" t="s">
        <v>153</v>
      </c>
      <c r="E20" s="68">
        <v>19</v>
      </c>
      <c r="F20" s="99" t="s">
        <v>412</v>
      </c>
      <c r="G20" s="99" t="s">
        <v>413</v>
      </c>
      <c r="H20" s="179" t="s">
        <v>414</v>
      </c>
      <c r="I20" s="118">
        <v>83</v>
      </c>
      <c r="J20" s="89">
        <v>5</v>
      </c>
      <c r="K20" s="4">
        <v>0</v>
      </c>
      <c r="L20" s="4">
        <v>0</v>
      </c>
      <c r="M20" s="4">
        <v>0</v>
      </c>
      <c r="N20" s="63">
        <v>0</v>
      </c>
      <c r="O20" s="7">
        <v>1</v>
      </c>
      <c r="P20" s="7">
        <v>1</v>
      </c>
      <c r="Q20" s="7">
        <v>0</v>
      </c>
      <c r="R20" s="93">
        <v>0</v>
      </c>
      <c r="S20" s="93">
        <v>0</v>
      </c>
      <c r="T20" s="14" t="s">
        <v>106</v>
      </c>
      <c r="U20" s="14"/>
      <c r="V20" s="6"/>
      <c r="W20" s="51" t="s">
        <v>199</v>
      </c>
      <c r="X20" s="51" t="s">
        <v>199</v>
      </c>
      <c r="Y20" s="51" t="s">
        <v>199</v>
      </c>
      <c r="Z20" s="51" t="s">
        <v>148</v>
      </c>
      <c r="AA20" s="51" t="s">
        <v>135</v>
      </c>
      <c r="AB20" s="62"/>
      <c r="AC20" s="14" t="s">
        <v>106</v>
      </c>
      <c r="AD20" s="14" t="s">
        <v>176</v>
      </c>
      <c r="AE20" s="14" t="s">
        <v>176</v>
      </c>
      <c r="AF20" s="52">
        <v>0</v>
      </c>
    </row>
    <row r="21" spans="1:32" s="25" customFormat="1" ht="17.25" customHeight="1">
      <c r="A21" s="67">
        <v>13819</v>
      </c>
      <c r="B21" s="74" t="s">
        <v>196</v>
      </c>
      <c r="C21" s="74" t="s">
        <v>172</v>
      </c>
      <c r="D21" s="74" t="s">
        <v>153</v>
      </c>
      <c r="E21" s="68">
        <v>19</v>
      </c>
      <c r="F21" s="99" t="s">
        <v>412</v>
      </c>
      <c r="G21" s="99" t="s">
        <v>413</v>
      </c>
      <c r="H21" s="179" t="s">
        <v>402</v>
      </c>
      <c r="I21" s="118">
        <v>100</v>
      </c>
      <c r="J21" s="89">
        <v>6</v>
      </c>
      <c r="K21" s="4">
        <v>0</v>
      </c>
      <c r="L21" s="4">
        <v>0</v>
      </c>
      <c r="M21" s="4">
        <v>0</v>
      </c>
      <c r="N21" s="63">
        <v>0</v>
      </c>
      <c r="O21" s="7">
        <v>0</v>
      </c>
      <c r="P21" s="7">
        <v>0</v>
      </c>
      <c r="Q21" s="7">
        <v>0</v>
      </c>
      <c r="R21" s="93">
        <v>0</v>
      </c>
      <c r="S21" s="93">
        <v>0</v>
      </c>
      <c r="T21" s="14" t="s">
        <v>106</v>
      </c>
      <c r="U21" s="14"/>
      <c r="V21" s="6"/>
      <c r="W21" s="51" t="s">
        <v>199</v>
      </c>
      <c r="X21" s="51" t="s">
        <v>199</v>
      </c>
      <c r="Y21" s="51" t="s">
        <v>199</v>
      </c>
      <c r="Z21" s="51" t="s">
        <v>148</v>
      </c>
      <c r="AA21" s="51" t="s">
        <v>135</v>
      </c>
      <c r="AB21" s="62"/>
      <c r="AC21" s="14" t="s">
        <v>106</v>
      </c>
      <c r="AD21" s="14" t="s">
        <v>176</v>
      </c>
      <c r="AE21" s="14" t="s">
        <v>176</v>
      </c>
      <c r="AF21" s="52">
        <v>0</v>
      </c>
    </row>
    <row r="22" spans="1:32" s="24" customFormat="1" ht="17.25" customHeight="1">
      <c r="A22" s="67">
        <v>16362</v>
      </c>
      <c r="B22" s="74" t="s">
        <v>196</v>
      </c>
      <c r="C22" s="74" t="s">
        <v>172</v>
      </c>
      <c r="D22" s="74" t="s">
        <v>153</v>
      </c>
      <c r="E22" s="68">
        <v>19</v>
      </c>
      <c r="F22" s="99" t="s">
        <v>412</v>
      </c>
      <c r="G22" s="99" t="s">
        <v>413</v>
      </c>
      <c r="H22" s="179" t="s">
        <v>402</v>
      </c>
      <c r="I22" s="118">
        <v>54</v>
      </c>
      <c r="J22" s="89">
        <v>5</v>
      </c>
      <c r="K22" s="4">
        <v>0</v>
      </c>
      <c r="L22" s="4">
        <v>0</v>
      </c>
      <c r="M22" s="4">
        <v>0</v>
      </c>
      <c r="N22" s="63">
        <v>0</v>
      </c>
      <c r="O22" s="7">
        <v>0</v>
      </c>
      <c r="P22" s="7">
        <v>0</v>
      </c>
      <c r="Q22" s="7">
        <v>0</v>
      </c>
      <c r="R22" s="93">
        <v>0</v>
      </c>
      <c r="S22" s="93">
        <v>0</v>
      </c>
      <c r="T22" s="14" t="s">
        <v>106</v>
      </c>
      <c r="U22" s="14"/>
      <c r="V22" s="6"/>
      <c r="W22" s="51" t="s">
        <v>199</v>
      </c>
      <c r="X22" s="51" t="s">
        <v>148</v>
      </c>
      <c r="Y22" s="51" t="s">
        <v>148</v>
      </c>
      <c r="Z22" s="51" t="s">
        <v>148</v>
      </c>
      <c r="AA22" s="51" t="s">
        <v>135</v>
      </c>
      <c r="AB22" s="52"/>
      <c r="AC22" s="14" t="s">
        <v>106</v>
      </c>
      <c r="AD22" s="14" t="s">
        <v>106</v>
      </c>
      <c r="AE22" s="14" t="s">
        <v>176</v>
      </c>
      <c r="AF22" s="52">
        <v>0</v>
      </c>
    </row>
    <row r="23" spans="1:32" s="24" customFormat="1" ht="17.25" customHeight="1">
      <c r="A23" s="67">
        <v>4761</v>
      </c>
      <c r="B23" s="74" t="s">
        <v>196</v>
      </c>
      <c r="C23" s="74" t="s">
        <v>172</v>
      </c>
      <c r="D23" s="74" t="s">
        <v>153</v>
      </c>
      <c r="E23" s="68">
        <v>20</v>
      </c>
      <c r="F23" s="99" t="s">
        <v>415</v>
      </c>
      <c r="G23" s="99" t="s">
        <v>416</v>
      </c>
      <c r="H23" s="179" t="s">
        <v>417</v>
      </c>
      <c r="I23" s="118">
        <v>93</v>
      </c>
      <c r="J23" s="89">
        <v>5</v>
      </c>
      <c r="K23" s="4">
        <v>0</v>
      </c>
      <c r="L23" s="4">
        <v>0</v>
      </c>
      <c r="M23" s="4">
        <v>0</v>
      </c>
      <c r="N23" s="63">
        <v>0</v>
      </c>
      <c r="O23" s="7">
        <v>1</v>
      </c>
      <c r="P23" s="7">
        <v>0</v>
      </c>
      <c r="Q23" s="7">
        <v>1</v>
      </c>
      <c r="R23" s="93">
        <v>0</v>
      </c>
      <c r="S23" s="93">
        <v>0</v>
      </c>
      <c r="T23" s="14" t="s">
        <v>106</v>
      </c>
      <c r="U23" s="14"/>
      <c r="V23" s="6"/>
      <c r="W23" s="51" t="s">
        <v>199</v>
      </c>
      <c r="X23" s="51" t="s">
        <v>148</v>
      </c>
      <c r="Y23" s="51" t="s">
        <v>148</v>
      </c>
      <c r="Z23" s="51" t="s">
        <v>199</v>
      </c>
      <c r="AA23" s="51" t="s">
        <v>135</v>
      </c>
      <c r="AB23" s="52"/>
      <c r="AC23" s="14" t="s">
        <v>106</v>
      </c>
      <c r="AD23" s="14" t="s">
        <v>106</v>
      </c>
      <c r="AE23" s="14" t="s">
        <v>176</v>
      </c>
      <c r="AF23" s="52">
        <v>1</v>
      </c>
    </row>
    <row r="24" spans="1:32" s="24" customFormat="1" ht="17.25" customHeight="1">
      <c r="A24" s="67">
        <v>8743</v>
      </c>
      <c r="B24" s="74" t="s">
        <v>196</v>
      </c>
      <c r="C24" s="74" t="s">
        <v>172</v>
      </c>
      <c r="D24" s="74" t="s">
        <v>153</v>
      </c>
      <c r="E24" s="68">
        <v>20</v>
      </c>
      <c r="F24" s="99" t="s">
        <v>415</v>
      </c>
      <c r="G24" s="99" t="s">
        <v>416</v>
      </c>
      <c r="H24" s="179" t="s">
        <v>418</v>
      </c>
      <c r="I24" s="118">
        <v>124</v>
      </c>
      <c r="J24" s="89">
        <v>7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0</v>
      </c>
      <c r="Q24" s="7">
        <v>0</v>
      </c>
      <c r="R24" s="93">
        <v>0</v>
      </c>
      <c r="S24" s="93">
        <v>0</v>
      </c>
      <c r="T24" s="14" t="s">
        <v>106</v>
      </c>
      <c r="U24" s="14"/>
      <c r="V24" s="6"/>
      <c r="W24" s="51" t="s">
        <v>199</v>
      </c>
      <c r="X24" s="51" t="s">
        <v>199</v>
      </c>
      <c r="Y24" s="51" t="s">
        <v>199</v>
      </c>
      <c r="Z24" s="51" t="s">
        <v>199</v>
      </c>
      <c r="AA24" s="51" t="s">
        <v>102</v>
      </c>
      <c r="AB24" s="52"/>
      <c r="AC24" s="14" t="s">
        <v>106</v>
      </c>
      <c r="AD24" s="14" t="s">
        <v>106</v>
      </c>
      <c r="AE24" s="14" t="s">
        <v>176</v>
      </c>
      <c r="AF24" s="52">
        <v>1</v>
      </c>
    </row>
    <row r="25" spans="1:32" s="24" customFormat="1" ht="17.25" customHeight="1">
      <c r="A25" s="67">
        <v>8906</v>
      </c>
      <c r="B25" s="74" t="s">
        <v>196</v>
      </c>
      <c r="C25" s="74" t="s">
        <v>172</v>
      </c>
      <c r="D25" s="74" t="s">
        <v>153</v>
      </c>
      <c r="E25" s="68">
        <v>20</v>
      </c>
      <c r="F25" s="99" t="s">
        <v>415</v>
      </c>
      <c r="G25" s="99" t="s">
        <v>416</v>
      </c>
      <c r="H25" s="179" t="s">
        <v>410</v>
      </c>
      <c r="I25" s="118">
        <v>78</v>
      </c>
      <c r="J25" s="89">
        <v>5</v>
      </c>
      <c r="K25" s="4">
        <v>1</v>
      </c>
      <c r="L25" s="4">
        <v>0</v>
      </c>
      <c r="M25" s="4">
        <v>1</v>
      </c>
      <c r="N25" s="63">
        <v>0.2</v>
      </c>
      <c r="O25" s="7">
        <v>0</v>
      </c>
      <c r="P25" s="7">
        <v>0</v>
      </c>
      <c r="Q25" s="7">
        <v>0</v>
      </c>
      <c r="R25" s="93">
        <v>0</v>
      </c>
      <c r="S25" s="93">
        <v>0</v>
      </c>
      <c r="T25" s="14" t="s">
        <v>106</v>
      </c>
      <c r="U25" s="14"/>
      <c r="V25" s="6"/>
      <c r="W25" s="51" t="s">
        <v>199</v>
      </c>
      <c r="X25" s="51" t="s">
        <v>199</v>
      </c>
      <c r="Y25" s="51" t="s">
        <v>199</v>
      </c>
      <c r="Z25" s="51" t="s">
        <v>199</v>
      </c>
      <c r="AA25" s="51" t="s">
        <v>102</v>
      </c>
      <c r="AB25" s="52"/>
      <c r="AC25" s="14" t="s">
        <v>106</v>
      </c>
      <c r="AD25" s="14" t="s">
        <v>106</v>
      </c>
      <c r="AE25" s="14" t="s">
        <v>176</v>
      </c>
      <c r="AF25" s="52">
        <v>1</v>
      </c>
    </row>
    <row r="26" spans="1:32" s="24" customFormat="1" ht="17.25" customHeight="1">
      <c r="A26" s="67">
        <v>12060</v>
      </c>
      <c r="B26" s="74" t="s">
        <v>196</v>
      </c>
      <c r="C26" s="74" t="s">
        <v>172</v>
      </c>
      <c r="D26" s="74" t="s">
        <v>153</v>
      </c>
      <c r="E26" s="68">
        <v>20</v>
      </c>
      <c r="F26" s="99" t="s">
        <v>415</v>
      </c>
      <c r="G26" s="99" t="s">
        <v>416</v>
      </c>
      <c r="H26" s="179" t="s">
        <v>419</v>
      </c>
      <c r="I26" s="118">
        <v>92</v>
      </c>
      <c r="J26" s="89">
        <v>6</v>
      </c>
      <c r="K26" s="4">
        <v>0</v>
      </c>
      <c r="L26" s="4">
        <v>0</v>
      </c>
      <c r="M26" s="4">
        <v>0</v>
      </c>
      <c r="N26" s="63">
        <v>0</v>
      </c>
      <c r="O26" s="7">
        <v>0</v>
      </c>
      <c r="P26" s="7">
        <v>0</v>
      </c>
      <c r="Q26" s="7">
        <v>0</v>
      </c>
      <c r="R26" s="93">
        <v>0</v>
      </c>
      <c r="S26" s="93">
        <v>0</v>
      </c>
      <c r="T26" s="14" t="s">
        <v>106</v>
      </c>
      <c r="U26" s="14"/>
      <c r="V26" s="6"/>
      <c r="W26" s="51" t="s">
        <v>199</v>
      </c>
      <c r="X26" s="51" t="s">
        <v>199</v>
      </c>
      <c r="Y26" s="51" t="s">
        <v>199</v>
      </c>
      <c r="Z26" s="51" t="s">
        <v>199</v>
      </c>
      <c r="AA26" s="51" t="s">
        <v>102</v>
      </c>
      <c r="AB26" s="62"/>
      <c r="AC26" s="14" t="s">
        <v>106</v>
      </c>
      <c r="AD26" s="14" t="s">
        <v>106</v>
      </c>
      <c r="AE26" s="14" t="s">
        <v>176</v>
      </c>
      <c r="AF26" s="52">
        <v>1</v>
      </c>
    </row>
    <row r="27" spans="1:32" s="24" customFormat="1" ht="17.25" customHeight="1">
      <c r="A27" s="67">
        <v>12285</v>
      </c>
      <c r="B27" s="74" t="s">
        <v>196</v>
      </c>
      <c r="C27" s="74" t="s">
        <v>172</v>
      </c>
      <c r="D27" s="74" t="s">
        <v>153</v>
      </c>
      <c r="E27" s="68">
        <v>20</v>
      </c>
      <c r="F27" s="99" t="s">
        <v>415</v>
      </c>
      <c r="G27" s="99" t="s">
        <v>416</v>
      </c>
      <c r="H27" s="179" t="s">
        <v>420</v>
      </c>
      <c r="I27" s="118">
        <v>74</v>
      </c>
      <c r="J27" s="89">
        <v>5</v>
      </c>
      <c r="K27" s="4">
        <v>0</v>
      </c>
      <c r="L27" s="4">
        <v>0</v>
      </c>
      <c r="M27" s="4">
        <v>0</v>
      </c>
      <c r="N27" s="63">
        <v>0</v>
      </c>
      <c r="O27" s="7">
        <v>1</v>
      </c>
      <c r="P27" s="7">
        <v>0</v>
      </c>
      <c r="Q27" s="7">
        <v>1</v>
      </c>
      <c r="R27" s="93">
        <v>0</v>
      </c>
      <c r="S27" s="93">
        <v>0</v>
      </c>
      <c r="T27" s="14" t="s">
        <v>106</v>
      </c>
      <c r="U27" s="14"/>
      <c r="V27" s="6"/>
      <c r="W27" s="51" t="s">
        <v>199</v>
      </c>
      <c r="X27" s="51" t="s">
        <v>199</v>
      </c>
      <c r="Y27" s="51" t="s">
        <v>199</v>
      </c>
      <c r="Z27" s="51" t="s">
        <v>199</v>
      </c>
      <c r="AA27" s="51" t="s">
        <v>135</v>
      </c>
      <c r="AB27" s="52"/>
      <c r="AC27" s="14" t="s">
        <v>106</v>
      </c>
      <c r="AD27" s="14" t="s">
        <v>106</v>
      </c>
      <c r="AE27" s="14" t="s">
        <v>176</v>
      </c>
      <c r="AF27" s="52">
        <v>1</v>
      </c>
    </row>
    <row r="28" spans="1:32" s="25" customFormat="1" ht="17.25" customHeight="1">
      <c r="A28" s="67">
        <v>1373</v>
      </c>
      <c r="B28" s="74" t="s">
        <v>196</v>
      </c>
      <c r="C28" s="74" t="s">
        <v>172</v>
      </c>
      <c r="D28" s="74" t="s">
        <v>153</v>
      </c>
      <c r="E28" s="68">
        <v>31</v>
      </c>
      <c r="F28" s="99" t="s">
        <v>271</v>
      </c>
      <c r="G28" s="99" t="s">
        <v>272</v>
      </c>
      <c r="H28" s="179" t="s">
        <v>421</v>
      </c>
      <c r="I28" s="118">
        <v>61</v>
      </c>
      <c r="J28" s="89">
        <v>5</v>
      </c>
      <c r="K28" s="4">
        <v>0</v>
      </c>
      <c r="L28" s="4">
        <v>0</v>
      </c>
      <c r="M28" s="4">
        <v>0</v>
      </c>
      <c r="N28" s="63">
        <v>0</v>
      </c>
      <c r="O28" s="7">
        <v>0</v>
      </c>
      <c r="P28" s="7">
        <v>0</v>
      </c>
      <c r="Q28" s="7">
        <v>0</v>
      </c>
      <c r="R28" s="93">
        <v>0</v>
      </c>
      <c r="S28" s="93">
        <v>0</v>
      </c>
      <c r="T28" s="14" t="s">
        <v>176</v>
      </c>
      <c r="U28" s="14"/>
      <c r="V28" s="6"/>
      <c r="W28" s="51" t="s">
        <v>199</v>
      </c>
      <c r="X28" s="51" t="s">
        <v>28</v>
      </c>
      <c r="Y28" s="51" t="s">
        <v>28</v>
      </c>
      <c r="Z28" s="51" t="s">
        <v>28</v>
      </c>
      <c r="AA28" s="51" t="s">
        <v>135</v>
      </c>
      <c r="AB28" s="52"/>
      <c r="AC28" s="14" t="s">
        <v>106</v>
      </c>
      <c r="AD28" s="14" t="s">
        <v>176</v>
      </c>
      <c r="AE28" s="14" t="s">
        <v>176</v>
      </c>
      <c r="AF28" s="52">
        <v>1</v>
      </c>
    </row>
    <row r="29" spans="1:32" s="24" customFormat="1" ht="17.25" customHeight="1">
      <c r="A29" s="67">
        <v>8371</v>
      </c>
      <c r="B29" s="74" t="s">
        <v>196</v>
      </c>
      <c r="C29" s="74" t="s">
        <v>172</v>
      </c>
      <c r="D29" s="74" t="s">
        <v>153</v>
      </c>
      <c r="E29" s="68">
        <v>31</v>
      </c>
      <c r="F29" s="99" t="s">
        <v>271</v>
      </c>
      <c r="G29" s="99" t="s">
        <v>272</v>
      </c>
      <c r="H29" s="179" t="s">
        <v>178</v>
      </c>
      <c r="I29" s="118">
        <v>57</v>
      </c>
      <c r="J29" s="89">
        <v>5</v>
      </c>
      <c r="K29" s="4">
        <v>0</v>
      </c>
      <c r="L29" s="4">
        <v>0</v>
      </c>
      <c r="M29" s="4">
        <v>0</v>
      </c>
      <c r="N29" s="63">
        <v>0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106</v>
      </c>
      <c r="U29" s="14"/>
      <c r="V29" s="6"/>
      <c r="W29" s="51" t="s">
        <v>199</v>
      </c>
      <c r="X29" s="51" t="s">
        <v>148</v>
      </c>
      <c r="Y29" s="51" t="s">
        <v>199</v>
      </c>
      <c r="Z29" s="51" t="s">
        <v>199</v>
      </c>
      <c r="AA29" s="51" t="s">
        <v>135</v>
      </c>
      <c r="AB29" s="62"/>
      <c r="AC29" s="14" t="s">
        <v>106</v>
      </c>
      <c r="AD29" s="14" t="s">
        <v>106</v>
      </c>
      <c r="AE29" s="14" t="s">
        <v>176</v>
      </c>
      <c r="AF29" s="52">
        <v>1</v>
      </c>
    </row>
    <row r="30" spans="1:32" s="24" customFormat="1" ht="17.25" customHeight="1">
      <c r="A30" s="67">
        <v>12179</v>
      </c>
      <c r="B30" s="74" t="s">
        <v>196</v>
      </c>
      <c r="C30" s="74" t="s">
        <v>172</v>
      </c>
      <c r="D30" s="74" t="s">
        <v>153</v>
      </c>
      <c r="E30" s="68">
        <v>31</v>
      </c>
      <c r="F30" s="99" t="s">
        <v>271</v>
      </c>
      <c r="G30" s="99" t="s">
        <v>272</v>
      </c>
      <c r="H30" s="179" t="s">
        <v>421</v>
      </c>
      <c r="I30" s="118">
        <v>54</v>
      </c>
      <c r="J30" s="89">
        <v>5</v>
      </c>
      <c r="K30" s="4">
        <v>0</v>
      </c>
      <c r="L30" s="4">
        <v>0</v>
      </c>
      <c r="M30" s="4">
        <v>0</v>
      </c>
      <c r="N30" s="63">
        <v>0</v>
      </c>
      <c r="O30" s="7">
        <v>0</v>
      </c>
      <c r="P30" s="7">
        <v>0</v>
      </c>
      <c r="Q30" s="7">
        <v>0</v>
      </c>
      <c r="R30" s="93">
        <v>0</v>
      </c>
      <c r="S30" s="93">
        <v>0</v>
      </c>
      <c r="T30" s="14" t="s">
        <v>106</v>
      </c>
      <c r="U30" s="14"/>
      <c r="V30" s="6"/>
      <c r="W30" s="51" t="s">
        <v>148</v>
      </c>
      <c r="X30" s="51" t="s">
        <v>199</v>
      </c>
      <c r="Y30" s="51" t="s">
        <v>199</v>
      </c>
      <c r="Z30" s="51" t="s">
        <v>199</v>
      </c>
      <c r="AA30" s="51" t="s">
        <v>135</v>
      </c>
      <c r="AB30" s="62"/>
      <c r="AC30" s="14" t="s">
        <v>106</v>
      </c>
      <c r="AD30" s="14" t="s">
        <v>176</v>
      </c>
      <c r="AE30" s="14" t="s">
        <v>176</v>
      </c>
      <c r="AF30" s="52">
        <v>1</v>
      </c>
    </row>
    <row r="31" spans="1:32" s="24" customFormat="1" ht="15.75">
      <c r="A31" s="42" t="s">
        <v>30</v>
      </c>
      <c r="B31" s="192"/>
      <c r="C31" s="192"/>
      <c r="D31" s="158"/>
      <c r="E31" s="11"/>
      <c r="F31" s="11"/>
      <c r="G31" s="11"/>
      <c r="H31" s="18"/>
      <c r="I31" s="43" t="s">
        <v>18</v>
      </c>
      <c r="J31" s="90" t="s">
        <v>14</v>
      </c>
      <c r="K31" s="43" t="s">
        <v>15</v>
      </c>
      <c r="L31" s="43" t="s">
        <v>6</v>
      </c>
      <c r="M31" s="43" t="s">
        <v>7</v>
      </c>
      <c r="N31" s="44" t="s">
        <v>16</v>
      </c>
      <c r="O31" s="44" t="s">
        <v>15</v>
      </c>
      <c r="P31" s="44" t="s">
        <v>6</v>
      </c>
      <c r="Q31" s="44" t="s">
        <v>7</v>
      </c>
      <c r="R31" s="44" t="s">
        <v>101</v>
      </c>
      <c r="S31" s="44" t="s">
        <v>101</v>
      </c>
      <c r="T31" s="45" t="s">
        <v>10</v>
      </c>
      <c r="U31" s="46" t="s">
        <v>11</v>
      </c>
      <c r="V31" s="47" t="s">
        <v>12</v>
      </c>
      <c r="W31" s="43" t="s">
        <v>19</v>
      </c>
      <c r="X31" s="43" t="s">
        <v>20</v>
      </c>
      <c r="Y31" s="43" t="s">
        <v>21</v>
      </c>
      <c r="Z31" s="43" t="s">
        <v>22</v>
      </c>
      <c r="AA31" s="47" t="s">
        <v>143</v>
      </c>
      <c r="AB31" s="34"/>
      <c r="AC31" s="43" t="s">
        <v>13</v>
      </c>
      <c r="AD31" s="43" t="s">
        <v>166</v>
      </c>
      <c r="AE31" s="43" t="s">
        <v>169</v>
      </c>
      <c r="AF31" s="130" t="s">
        <v>132</v>
      </c>
    </row>
    <row r="32" spans="1:32" s="24" customFormat="1" ht="17.25" customHeight="1" thickBot="1">
      <c r="A32" s="195">
        <v>27</v>
      </c>
      <c r="B32" s="31"/>
      <c r="C32" s="31"/>
      <c r="D32" s="196"/>
      <c r="E32" s="2"/>
      <c r="F32" s="2"/>
      <c r="G32" s="2"/>
      <c r="H32" s="31"/>
      <c r="I32" s="108">
        <v>3287</v>
      </c>
      <c r="J32" s="91">
        <v>198</v>
      </c>
      <c r="K32" s="1">
        <v>8</v>
      </c>
      <c r="L32" s="1">
        <v>0</v>
      </c>
      <c r="M32" s="1">
        <v>8</v>
      </c>
      <c r="N32" s="5">
        <v>4.0404040404040407E-2</v>
      </c>
      <c r="O32" s="8">
        <v>5</v>
      </c>
      <c r="P32" s="174">
        <v>4</v>
      </c>
      <c r="Q32" s="8">
        <v>1</v>
      </c>
      <c r="R32" s="159">
        <v>2</v>
      </c>
      <c r="S32" s="159">
        <v>26</v>
      </c>
      <c r="T32" s="33">
        <v>24</v>
      </c>
      <c r="U32" s="33">
        <v>0</v>
      </c>
      <c r="V32" s="33">
        <v>0</v>
      </c>
      <c r="W32" s="32">
        <v>25</v>
      </c>
      <c r="X32" s="157">
        <v>19</v>
      </c>
      <c r="Y32" s="157">
        <v>20</v>
      </c>
      <c r="Z32" s="157">
        <v>20</v>
      </c>
      <c r="AA32" s="32">
        <v>12</v>
      </c>
      <c r="AB32" s="32"/>
      <c r="AC32" s="1">
        <v>27</v>
      </c>
      <c r="AD32" s="1">
        <v>17</v>
      </c>
      <c r="AE32" s="1">
        <v>0</v>
      </c>
      <c r="AF32" s="131">
        <v>19</v>
      </c>
    </row>
    <row r="33" spans="1:43" s="24" customFormat="1" ht="17.25" customHeight="1" thickBot="1">
      <c r="A33" s="19"/>
      <c r="B33" s="19"/>
      <c r="C33" s="19"/>
      <c r="D33" s="19"/>
      <c r="E33" s="3"/>
      <c r="F33" s="3"/>
      <c r="G33" s="3"/>
      <c r="H33" s="206"/>
      <c r="I33" s="206"/>
      <c r="J33" s="206"/>
      <c r="K33" s="73"/>
      <c r="L33" s="73"/>
      <c r="M33" s="73"/>
      <c r="N33" s="9"/>
      <c r="O33" s="9"/>
      <c r="P33" s="9"/>
      <c r="Q33" s="9"/>
      <c r="R33" s="210" t="s">
        <v>123</v>
      </c>
      <c r="S33" s="211"/>
      <c r="T33" s="211"/>
      <c r="U33" s="211"/>
      <c r="V33" s="211"/>
      <c r="W33" s="211"/>
      <c r="X33" s="211"/>
      <c r="Y33" s="211"/>
      <c r="Z33" s="211"/>
      <c r="AA33" s="212"/>
      <c r="AB33" s="3"/>
      <c r="AC33" s="19"/>
      <c r="AD33" s="29"/>
      <c r="AE33" s="29"/>
      <c r="AN33" s="50"/>
      <c r="AO33" s="50"/>
      <c r="AP33" s="50"/>
      <c r="AQ33" s="50"/>
    </row>
    <row r="34" spans="1:43" ht="17.25" customHeight="1" thickBot="1">
      <c r="A34" s="19"/>
      <c r="B34" s="19"/>
      <c r="C34" s="19"/>
      <c r="D34" s="19"/>
      <c r="E34" s="21"/>
      <c r="F34" s="21"/>
      <c r="G34" s="21"/>
      <c r="AN34" s="50"/>
      <c r="AO34" s="50"/>
      <c r="AP34" s="50"/>
      <c r="AQ34" s="50"/>
    </row>
    <row r="35" spans="1:43" ht="17.25" customHeight="1" thickBot="1">
      <c r="A35" s="121"/>
      <c r="B35" s="21" t="s">
        <v>144</v>
      </c>
      <c r="E35" s="21"/>
      <c r="F35" s="21"/>
      <c r="G35" s="21"/>
      <c r="H35" s="35"/>
      <c r="I35" s="23"/>
      <c r="J35" s="23"/>
      <c r="T35" s="23"/>
      <c r="V35" s="37"/>
      <c r="W35" s="205"/>
      <c r="X35" s="205"/>
      <c r="Y35" s="37"/>
      <c r="Z35" s="23"/>
      <c r="AA35" s="23"/>
    </row>
    <row r="36" spans="1:43" ht="17.25" customHeight="1" thickBot="1">
      <c r="A36" s="122" t="s">
        <v>109</v>
      </c>
      <c r="B36" s="21" t="s">
        <v>110</v>
      </c>
      <c r="E36" s="21"/>
      <c r="F36" s="21"/>
      <c r="G36" s="21"/>
      <c r="H36" s="35"/>
      <c r="I36" s="23"/>
      <c r="J36" s="23"/>
      <c r="T36" s="202"/>
      <c r="U36" s="202"/>
      <c r="V36" s="69"/>
      <c r="W36" s="70"/>
      <c r="X36" s="207"/>
      <c r="Y36" s="207"/>
      <c r="Z36" s="23"/>
      <c r="AA36" s="23"/>
    </row>
    <row r="37" spans="1:43" ht="17.25" customHeight="1" thickBot="1">
      <c r="A37" s="122" t="s">
        <v>111</v>
      </c>
      <c r="B37" s="21" t="s">
        <v>112</v>
      </c>
      <c r="E37" s="112"/>
      <c r="F37" s="112"/>
      <c r="G37" s="112"/>
      <c r="H37" s="35"/>
      <c r="I37" s="23"/>
      <c r="J37" s="23"/>
      <c r="T37" s="202"/>
      <c r="U37" s="202"/>
      <c r="V37" s="69"/>
      <c r="W37" s="70"/>
      <c r="X37" s="202"/>
      <c r="Y37" s="202"/>
    </row>
    <row r="38" spans="1:43" ht="17.25" customHeight="1" thickBot="1">
      <c r="A38" s="123"/>
      <c r="B38" s="116" t="s">
        <v>145</v>
      </c>
      <c r="E38" s="112"/>
      <c r="F38" s="112"/>
      <c r="G38" s="112"/>
      <c r="H38" s="35"/>
      <c r="I38" s="23"/>
      <c r="J38" s="23"/>
      <c r="T38" s="71"/>
      <c r="U38" s="69"/>
      <c r="V38" s="69"/>
      <c r="W38" s="69"/>
      <c r="X38" s="69"/>
      <c r="Y38" s="69"/>
      <c r="Z38" s="23"/>
      <c r="AA38" s="23"/>
    </row>
    <row r="39" spans="1:43" ht="17.25" customHeight="1" thickBot="1">
      <c r="A39" s="124"/>
      <c r="B39" s="116" t="s">
        <v>146</v>
      </c>
      <c r="E39" s="112"/>
      <c r="F39" s="112"/>
      <c r="G39" s="112"/>
      <c r="H39" s="35"/>
      <c r="I39" s="23"/>
      <c r="J39" s="23"/>
      <c r="T39" s="202"/>
      <c r="U39" s="202"/>
      <c r="V39" s="69"/>
      <c r="W39" s="202"/>
      <c r="X39" s="202"/>
      <c r="Y39" s="72"/>
      <c r="Z39" s="23"/>
      <c r="AA39" s="23"/>
    </row>
    <row r="40" spans="1:43" ht="17.25" customHeight="1" thickBot="1">
      <c r="A40" s="125" t="s">
        <v>106</v>
      </c>
      <c r="B40" s="112" t="s">
        <v>147</v>
      </c>
      <c r="C40" s="112"/>
      <c r="D40" s="112"/>
      <c r="E40" s="112"/>
      <c r="F40" s="112"/>
      <c r="G40" s="112"/>
      <c r="H40" s="35"/>
      <c r="I40" s="23"/>
      <c r="J40" s="23"/>
      <c r="T40" s="202"/>
      <c r="U40" s="202"/>
      <c r="V40" s="69"/>
      <c r="W40" s="202"/>
      <c r="X40" s="202"/>
      <c r="Y40" s="72"/>
    </row>
    <row r="41" spans="1:43" ht="13.5" thickBot="1">
      <c r="A41" s="125" t="s">
        <v>113</v>
      </c>
      <c r="B41" s="112" t="s">
        <v>114</v>
      </c>
      <c r="C41" s="112"/>
      <c r="D41" s="112"/>
      <c r="E41" s="112"/>
      <c r="F41" s="112"/>
      <c r="G41" s="112"/>
      <c r="H41" s="35"/>
      <c r="I41" s="23"/>
      <c r="J41" s="23"/>
    </row>
    <row r="42" spans="1:43" ht="13.5" thickBot="1">
      <c r="A42" s="170" t="s">
        <v>148</v>
      </c>
      <c r="B42" s="112" t="s">
        <v>149</v>
      </c>
      <c r="C42" s="112"/>
      <c r="D42" s="112"/>
      <c r="E42" s="21"/>
      <c r="F42" s="21"/>
      <c r="G42" s="21"/>
      <c r="H42" s="35"/>
      <c r="I42" s="23"/>
      <c r="J42" s="23"/>
      <c r="AD42" s="15">
        <v>0</v>
      </c>
    </row>
    <row r="43" spans="1:43" ht="13.5" thickBot="1">
      <c r="A43" s="122" t="s">
        <v>28</v>
      </c>
      <c r="B43" s="112" t="s">
        <v>150</v>
      </c>
      <c r="C43" s="112"/>
      <c r="D43" s="112"/>
      <c r="E43" s="21"/>
      <c r="F43" s="21"/>
      <c r="G43" s="21"/>
      <c r="H43" s="35"/>
      <c r="I43" s="23"/>
      <c r="J43" s="23"/>
    </row>
    <row r="44" spans="1:43" ht="13.5" thickBot="1">
      <c r="A44" s="173" t="s">
        <v>29</v>
      </c>
      <c r="B44" s="112" t="s">
        <v>151</v>
      </c>
      <c r="C44" s="112"/>
      <c r="D44" s="112"/>
      <c r="E44" s="21"/>
      <c r="F44" s="21"/>
      <c r="G44" s="21"/>
      <c r="H44" s="35"/>
      <c r="I44" s="23"/>
      <c r="J44" s="23"/>
    </row>
    <row r="45" spans="1:43" ht="13.5" thickBot="1">
      <c r="A45" s="169" t="s">
        <v>102</v>
      </c>
      <c r="B45" s="21" t="s">
        <v>136</v>
      </c>
      <c r="J45" s="23"/>
    </row>
    <row r="46" spans="1:43" ht="13.5" thickBot="1">
      <c r="A46" s="122" t="s">
        <v>135</v>
      </c>
      <c r="B46" s="21" t="s">
        <v>137</v>
      </c>
      <c r="J46" s="23"/>
    </row>
    <row r="47" spans="1:43" ht="13.5" thickBot="1">
      <c r="A47" s="170" t="s">
        <v>103</v>
      </c>
      <c r="B47" s="21" t="s">
        <v>138</v>
      </c>
      <c r="J47" s="23"/>
    </row>
    <row r="48" spans="1:43" ht="13.5" thickBot="1">
      <c r="A48" s="171" t="s">
        <v>139</v>
      </c>
      <c r="B48" s="21" t="s">
        <v>140</v>
      </c>
      <c r="J48" s="23"/>
    </row>
    <row r="49" spans="1:10" ht="13.5" thickBot="1">
      <c r="A49" s="172" t="s">
        <v>141</v>
      </c>
      <c r="B49" s="21" t="s">
        <v>142</v>
      </c>
      <c r="J49" s="23"/>
    </row>
    <row r="50" spans="1:10" ht="13.5" thickBot="1">
      <c r="A50" s="181" t="s">
        <v>158</v>
      </c>
      <c r="B50" s="182" t="s">
        <v>159</v>
      </c>
    </row>
    <row r="71" spans="20:27" ht="13.5" thickBot="1"/>
    <row r="72" spans="20:27" ht="13.5" thickBot="1">
      <c r="T72" s="222"/>
      <c r="U72" s="223"/>
      <c r="V72" s="223"/>
      <c r="W72" s="223"/>
      <c r="X72" s="223"/>
      <c r="Y72" s="223"/>
      <c r="Z72" s="223"/>
      <c r="AA72" s="224"/>
    </row>
  </sheetData>
  <sortState xmlns:xlrd2="http://schemas.microsoft.com/office/spreadsheetml/2017/richdata2" ref="A4:AF30">
    <sortCondition ref="E4:E30"/>
    <sortCondition ref="A4:A30"/>
  </sortState>
  <mergeCells count="16">
    <mergeCell ref="R1:S1"/>
    <mergeCell ref="T72:AA72"/>
    <mergeCell ref="W35:X35"/>
    <mergeCell ref="A2:H2"/>
    <mergeCell ref="H33:J33"/>
    <mergeCell ref="R2:AA2"/>
    <mergeCell ref="R33:AA33"/>
    <mergeCell ref="W1:AA1"/>
    <mergeCell ref="T40:U40"/>
    <mergeCell ref="W40:X40"/>
    <mergeCell ref="T36:U36"/>
    <mergeCell ref="X36:Y36"/>
    <mergeCell ref="T37:U37"/>
    <mergeCell ref="X37:Y37"/>
    <mergeCell ref="T39:U39"/>
    <mergeCell ref="W39:X39"/>
  </mergeCells>
  <phoneticPr fontId="5" type="noConversion"/>
  <conditionalFormatting sqref="B4:C30">
    <cfRule type="containsText" dxfId="199" priority="9" operator="containsText" text="S">
      <formula>NOT(ISERROR(SEARCH("S",B4)))</formula>
    </cfRule>
  </conditionalFormatting>
  <conditionalFormatting sqref="C4:C30">
    <cfRule type="containsText" dxfId="198" priority="8" operator="containsText" text="S">
      <formula>NOT(ISERROR(SEARCH("S",C4)))</formula>
    </cfRule>
  </conditionalFormatting>
  <conditionalFormatting sqref="G1:G1048576">
    <cfRule type="containsText" dxfId="197" priority="2" operator="containsText" text="Not Appointed">
      <formula>NOT(ISERROR(SEARCH("Not Appointed",G1)))</formula>
    </cfRule>
  </conditionalFormatting>
  <conditionalFormatting sqref="L4:L30">
    <cfRule type="cellIs" dxfId="196" priority="12" operator="greaterThan">
      <formula>0</formula>
    </cfRule>
  </conditionalFormatting>
  <conditionalFormatting sqref="L32">
    <cfRule type="cellIs" dxfId="195" priority="11" operator="greaterThan">
      <formula>0</formula>
    </cfRule>
  </conditionalFormatting>
  <conditionalFormatting sqref="M4:M30">
    <cfRule type="cellIs" dxfId="194" priority="10" operator="between">
      <formula>-1</formula>
      <formula>-30</formula>
    </cfRule>
  </conditionalFormatting>
  <conditionalFormatting sqref="N4:N30">
    <cfRule type="cellIs" dxfId="193" priority="18" operator="between">
      <formula>-5</formula>
      <formula>-0.01</formula>
    </cfRule>
    <cfRule type="cellIs" dxfId="192" priority="19" operator="between">
      <formula>0</formula>
      <formula>0</formula>
    </cfRule>
    <cfRule type="cellIs" dxfId="191" priority="22" operator="between">
      <formula>0.01</formula>
      <formula>0.499</formula>
    </cfRule>
    <cfRule type="cellIs" dxfId="190" priority="23" operator="between">
      <formula>0.5</formula>
      <formula>0.999</formula>
    </cfRule>
    <cfRule type="cellIs" dxfId="189" priority="24" operator="between">
      <formula>1</formula>
      <formula>9</formula>
    </cfRule>
  </conditionalFormatting>
  <conditionalFormatting sqref="P4:P30">
    <cfRule type="cellIs" dxfId="188" priority="44" stopIfTrue="1" operator="between">
      <formula>1</formula>
      <formula>100</formula>
    </cfRule>
  </conditionalFormatting>
  <conditionalFormatting sqref="P32">
    <cfRule type="cellIs" dxfId="187" priority="4" operator="greaterThan">
      <formula>0</formula>
    </cfRule>
  </conditionalFormatting>
  <conditionalFormatting sqref="Q4:Q30">
    <cfRule type="cellIs" dxfId="186" priority="42" stopIfTrue="1" operator="between">
      <formula>-1</formula>
      <formula>-100</formula>
    </cfRule>
  </conditionalFormatting>
  <conditionalFormatting sqref="Q32">
    <cfRule type="cellIs" dxfId="185" priority="3" operator="lessThan">
      <formula>0</formula>
    </cfRule>
  </conditionalFormatting>
  <conditionalFormatting sqref="T4:U30">
    <cfRule type="containsText" dxfId="184" priority="36" operator="containsText" text="x">
      <formula>NOT(ISERROR(SEARCH("x",T4)))</formula>
    </cfRule>
    <cfRule type="containsBlanks" dxfId="183" priority="49">
      <formula>LEN(TRIM(T4))=0</formula>
    </cfRule>
  </conditionalFormatting>
  <conditionalFormatting sqref="V4:V30">
    <cfRule type="containsText" dxfId="182" priority="15" operator="containsText" text="Y">
      <formula>NOT(ISERROR(SEARCH("Y",V4)))</formula>
    </cfRule>
    <cfRule type="containsText" dxfId="181" priority="16" operator="containsText" text="N">
      <formula>NOT(ISERROR(SEARCH("N",V4)))</formula>
    </cfRule>
    <cfRule type="containsText" dxfId="180" priority="17" operator="containsText" text="B">
      <formula>NOT(ISERROR(SEARCH("B",V4)))</formula>
    </cfRule>
  </conditionalFormatting>
  <conditionalFormatting sqref="W4:AA30">
    <cfRule type="cellIs" dxfId="179" priority="32" operator="equal">
      <formula>"No Record"</formula>
    </cfRule>
    <cfRule type="cellIs" dxfId="178" priority="33" operator="equal">
      <formula>"Yes"</formula>
    </cfRule>
    <cfRule type="cellIs" dxfId="177" priority="34" operator="equal">
      <formula>"No"</formula>
    </cfRule>
  </conditionalFormatting>
  <conditionalFormatting sqref="AA4:AA30">
    <cfRule type="cellIs" dxfId="176" priority="5" operator="equal">
      <formula>"Pending"</formula>
    </cfRule>
    <cfRule type="cellIs" dxfId="175" priority="6" operator="equal">
      <formula>"Compliant"</formula>
    </cfRule>
    <cfRule type="cellIs" dxfId="174" priority="7" operator="equal">
      <formula>"Not Compliant"</formula>
    </cfRule>
  </conditionalFormatting>
  <conditionalFormatting sqref="AC4:AE30">
    <cfRule type="notContainsText" dxfId="173" priority="47" operator="notContains" text="x">
      <formula>ISERROR(SEARCH("x",AC4))</formula>
    </cfRule>
    <cfRule type="containsText" dxfId="172" priority="48" operator="containsText" text="x">
      <formula>NOT(ISERROR(SEARCH("x",AC4)))</formula>
    </cfRule>
  </conditionalFormatting>
  <conditionalFormatting sqref="AF4:AF30">
    <cfRule type="cellIs" dxfId="171" priority="1" operator="equal">
      <formula>1</formula>
    </cfRule>
  </conditionalFormatting>
  <printOptions horizontalCentered="1"/>
  <pageMargins left="0.25" right="0.25" top="0.75" bottom="0.5" header="0.25" footer="0.25"/>
  <pageSetup scale="44" fitToHeight="0" orientation="landscape" r:id="rId1"/>
  <headerFooter scaleWithDoc="0">
    <oddHeader>&amp;C&amp;"Arial,Bold"&amp;14Louisiana State Council, Knights of Columbus
Star Tracker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78"/>
  <sheetViews>
    <sheetView topLeftCell="E1" zoomScale="75" zoomScaleNormal="75" zoomScaleSheetLayoutView="75" workbookViewId="0">
      <pane ySplit="3" topLeftCell="A29" activePane="bottomLeft" state="frozen"/>
      <selection activeCell="H22" sqref="H22"/>
      <selection pane="bottomLeft" activeCell="H22" sqref="H22"/>
    </sheetView>
  </sheetViews>
  <sheetFormatPr defaultColWidth="7.140625" defaultRowHeight="12.75"/>
  <cols>
    <col min="1" max="1" width="16.140625" style="21" bestFit="1" customWidth="1"/>
    <col min="2" max="2" width="7.28515625" style="21" customWidth="1"/>
    <col min="3" max="3" width="7.42578125" style="21" customWidth="1"/>
    <col min="4" max="4" width="7.42578125" style="21" hidden="1" customWidth="1"/>
    <col min="5" max="5" width="11.85546875" style="22" customWidth="1"/>
    <col min="6" max="6" width="27" style="22" hidden="1" customWidth="1"/>
    <col min="7" max="7" width="23.42578125" style="22" customWidth="1"/>
    <col min="8" max="8" width="16.7109375" style="21" customWidth="1"/>
    <col min="9" max="9" width="8" style="35" bestFit="1" customWidth="1"/>
    <col min="10" max="10" width="13" style="92" customWidth="1"/>
    <col min="11" max="11" width="7.140625" style="23" bestFit="1" customWidth="1"/>
    <col min="12" max="13" width="7.140625" style="23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2.5703125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8" style="22" customWidth="1"/>
    <col min="28" max="28" width="1.85546875" style="15" customWidth="1"/>
    <col min="29" max="29" width="12.85546875" style="15" customWidth="1"/>
    <col min="30" max="31" width="14.14062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39"/>
      <c r="J2" s="87"/>
      <c r="K2" s="40"/>
      <c r="L2" s="40"/>
      <c r="M2" s="40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4" customFormat="1" ht="17.25" customHeight="1">
      <c r="A4" s="67">
        <v>2952</v>
      </c>
      <c r="B4" s="74" t="s">
        <v>196</v>
      </c>
      <c r="C4" s="74" t="s">
        <v>172</v>
      </c>
      <c r="D4" s="74" t="s">
        <v>153</v>
      </c>
      <c r="E4" s="68">
        <v>22</v>
      </c>
      <c r="F4" s="99" t="s">
        <v>344</v>
      </c>
      <c r="G4" s="99" t="s">
        <v>345</v>
      </c>
      <c r="H4" s="179" t="s">
        <v>346</v>
      </c>
      <c r="I4" s="118">
        <v>254</v>
      </c>
      <c r="J4" s="89">
        <v>13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1</v>
      </c>
      <c r="Q4" s="7">
        <v>-1</v>
      </c>
      <c r="R4" s="93">
        <v>0</v>
      </c>
      <c r="S4" s="93">
        <v>0</v>
      </c>
      <c r="T4" s="14" t="s">
        <v>106</v>
      </c>
      <c r="U4" s="14"/>
      <c r="V4" s="6"/>
      <c r="W4" s="51" t="s">
        <v>148</v>
      </c>
      <c r="X4" s="51" t="s">
        <v>148</v>
      </c>
      <c r="Y4" s="51" t="s">
        <v>28</v>
      </c>
      <c r="Z4" s="51" t="s">
        <v>28</v>
      </c>
      <c r="AA4" s="51" t="s">
        <v>135</v>
      </c>
      <c r="AB4" s="52"/>
      <c r="AC4" s="14" t="s">
        <v>106</v>
      </c>
      <c r="AD4" s="14" t="s">
        <v>176</v>
      </c>
      <c r="AE4" s="14" t="s">
        <v>176</v>
      </c>
      <c r="AF4" s="52">
        <v>1</v>
      </c>
    </row>
    <row r="5" spans="1:32" s="24" customFormat="1" ht="17.25" customHeight="1">
      <c r="A5" s="67">
        <v>4874</v>
      </c>
      <c r="B5" s="74" t="s">
        <v>196</v>
      </c>
      <c r="C5" s="74" t="s">
        <v>172</v>
      </c>
      <c r="D5" s="74" t="s">
        <v>153</v>
      </c>
      <c r="E5" s="68">
        <v>22</v>
      </c>
      <c r="F5" s="99" t="s">
        <v>344</v>
      </c>
      <c r="G5" s="99" t="s">
        <v>345</v>
      </c>
      <c r="H5" s="179" t="s">
        <v>347</v>
      </c>
      <c r="I5" s="118">
        <v>165</v>
      </c>
      <c r="J5" s="89">
        <v>10</v>
      </c>
      <c r="K5" s="4">
        <v>1</v>
      </c>
      <c r="L5" s="4">
        <v>0</v>
      </c>
      <c r="M5" s="4">
        <v>1</v>
      </c>
      <c r="N5" s="63">
        <v>0.1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106</v>
      </c>
      <c r="U5" s="14"/>
      <c r="V5" s="6"/>
      <c r="W5" s="51" t="s">
        <v>199</v>
      </c>
      <c r="X5" s="51" t="s">
        <v>199</v>
      </c>
      <c r="Y5" s="51" t="s">
        <v>148</v>
      </c>
      <c r="Z5" s="51" t="s">
        <v>148</v>
      </c>
      <c r="AA5" s="51" t="s">
        <v>135</v>
      </c>
      <c r="AB5" s="52"/>
      <c r="AC5" s="14" t="s">
        <v>106</v>
      </c>
      <c r="AD5" s="14" t="s">
        <v>176</v>
      </c>
      <c r="AE5" s="14" t="s">
        <v>176</v>
      </c>
      <c r="AF5" s="52">
        <v>1</v>
      </c>
    </row>
    <row r="6" spans="1:32" s="24" customFormat="1" ht="17.25" customHeight="1">
      <c r="A6" s="67">
        <v>5627</v>
      </c>
      <c r="B6" s="74" t="s">
        <v>196</v>
      </c>
      <c r="C6" s="74" t="s">
        <v>172</v>
      </c>
      <c r="D6" s="74" t="s">
        <v>153</v>
      </c>
      <c r="E6" s="68">
        <v>22</v>
      </c>
      <c r="F6" s="99" t="s">
        <v>344</v>
      </c>
      <c r="G6" s="99" t="s">
        <v>345</v>
      </c>
      <c r="H6" s="179" t="s">
        <v>348</v>
      </c>
      <c r="I6" s="118">
        <v>125</v>
      </c>
      <c r="J6" s="89">
        <v>8</v>
      </c>
      <c r="K6" s="4">
        <v>0</v>
      </c>
      <c r="L6" s="4">
        <v>0</v>
      </c>
      <c r="M6" s="4">
        <v>0</v>
      </c>
      <c r="N6" s="63">
        <v>0</v>
      </c>
      <c r="O6" s="7">
        <v>1</v>
      </c>
      <c r="P6" s="7">
        <v>0</v>
      </c>
      <c r="Q6" s="7">
        <v>1</v>
      </c>
      <c r="R6" s="93">
        <v>0</v>
      </c>
      <c r="S6" s="93">
        <v>0</v>
      </c>
      <c r="T6" s="14" t="s">
        <v>106</v>
      </c>
      <c r="U6" s="14"/>
      <c r="V6" s="6"/>
      <c r="W6" s="51" t="s">
        <v>148</v>
      </c>
      <c r="X6" s="51" t="s">
        <v>148</v>
      </c>
      <c r="Y6" s="51" t="s">
        <v>148</v>
      </c>
      <c r="Z6" s="51" t="s">
        <v>148</v>
      </c>
      <c r="AA6" s="51" t="s">
        <v>135</v>
      </c>
      <c r="AB6" s="52"/>
      <c r="AC6" s="14" t="s">
        <v>106</v>
      </c>
      <c r="AD6" s="14" t="s">
        <v>176</v>
      </c>
      <c r="AE6" s="14" t="s">
        <v>176</v>
      </c>
      <c r="AF6" s="52">
        <v>1</v>
      </c>
    </row>
    <row r="7" spans="1:32" s="24" customFormat="1" ht="17.25" customHeight="1">
      <c r="A7" s="67">
        <v>10178</v>
      </c>
      <c r="B7" s="74" t="s">
        <v>196</v>
      </c>
      <c r="C7" s="74" t="s">
        <v>172</v>
      </c>
      <c r="D7" s="74" t="s">
        <v>153</v>
      </c>
      <c r="E7" s="68">
        <v>22</v>
      </c>
      <c r="F7" s="99" t="s">
        <v>344</v>
      </c>
      <c r="G7" s="99" t="s">
        <v>345</v>
      </c>
      <c r="H7" s="179" t="s">
        <v>349</v>
      </c>
      <c r="I7" s="118">
        <v>98</v>
      </c>
      <c r="J7" s="89">
        <v>6</v>
      </c>
      <c r="K7" s="4">
        <v>0</v>
      </c>
      <c r="L7" s="4">
        <v>0</v>
      </c>
      <c r="M7" s="4">
        <v>0</v>
      </c>
      <c r="N7" s="63">
        <v>0</v>
      </c>
      <c r="O7" s="7">
        <v>0</v>
      </c>
      <c r="P7" s="7">
        <v>0</v>
      </c>
      <c r="Q7" s="7">
        <v>0</v>
      </c>
      <c r="R7" s="93">
        <v>0</v>
      </c>
      <c r="S7" s="93">
        <v>0</v>
      </c>
      <c r="T7" s="14" t="s">
        <v>106</v>
      </c>
      <c r="U7" s="14"/>
      <c r="V7" s="6"/>
      <c r="W7" s="51" t="s">
        <v>28</v>
      </c>
      <c r="X7" s="51" t="s">
        <v>199</v>
      </c>
      <c r="Y7" s="51" t="s">
        <v>199</v>
      </c>
      <c r="Z7" s="51" t="s">
        <v>28</v>
      </c>
      <c r="AA7" s="51" t="s">
        <v>135</v>
      </c>
      <c r="AB7" s="52"/>
      <c r="AC7" s="14" t="s">
        <v>106</v>
      </c>
      <c r="AD7" s="14" t="s">
        <v>176</v>
      </c>
      <c r="AE7" s="14" t="s">
        <v>176</v>
      </c>
      <c r="AF7" s="52">
        <v>1</v>
      </c>
    </row>
    <row r="8" spans="1:32" s="24" customFormat="1" ht="17.25" customHeight="1">
      <c r="A8" s="67">
        <v>10911</v>
      </c>
      <c r="B8" s="74" t="s">
        <v>196</v>
      </c>
      <c r="C8" s="74" t="s">
        <v>172</v>
      </c>
      <c r="D8" s="74" t="s">
        <v>153</v>
      </c>
      <c r="E8" s="68">
        <v>22</v>
      </c>
      <c r="F8" s="99" t="s">
        <v>344</v>
      </c>
      <c r="G8" s="99" t="s">
        <v>345</v>
      </c>
      <c r="H8" s="179" t="s">
        <v>350</v>
      </c>
      <c r="I8" s="118">
        <v>80</v>
      </c>
      <c r="J8" s="89">
        <v>5</v>
      </c>
      <c r="K8" s="4">
        <v>1</v>
      </c>
      <c r="L8" s="4">
        <v>0</v>
      </c>
      <c r="M8" s="4">
        <v>1</v>
      </c>
      <c r="N8" s="63">
        <v>0.2</v>
      </c>
      <c r="O8" s="7">
        <v>1</v>
      </c>
      <c r="P8" s="7">
        <v>0</v>
      </c>
      <c r="Q8" s="7">
        <v>1</v>
      </c>
      <c r="R8" s="93">
        <v>0</v>
      </c>
      <c r="S8" s="93">
        <v>0</v>
      </c>
      <c r="T8" s="14" t="s">
        <v>106</v>
      </c>
      <c r="U8" s="14"/>
      <c r="V8" s="6"/>
      <c r="W8" s="51" t="s">
        <v>199</v>
      </c>
      <c r="X8" s="51" t="s">
        <v>199</v>
      </c>
      <c r="Y8" s="51" t="s">
        <v>199</v>
      </c>
      <c r="Z8" s="51" t="s">
        <v>199</v>
      </c>
      <c r="AA8" s="51" t="s">
        <v>102</v>
      </c>
      <c r="AB8" s="62"/>
      <c r="AC8" s="14" t="s">
        <v>106</v>
      </c>
      <c r="AD8" s="14" t="s">
        <v>106</v>
      </c>
      <c r="AE8" s="14" t="s">
        <v>176</v>
      </c>
      <c r="AF8" s="52">
        <v>1</v>
      </c>
    </row>
    <row r="9" spans="1:32" s="24" customFormat="1" ht="17.25" customHeight="1">
      <c r="A9" s="67">
        <v>11060</v>
      </c>
      <c r="B9" s="74" t="s">
        <v>196</v>
      </c>
      <c r="C9" s="74" t="s">
        <v>172</v>
      </c>
      <c r="D9" s="74" t="s">
        <v>153</v>
      </c>
      <c r="E9" s="68">
        <v>22</v>
      </c>
      <c r="F9" s="99" t="s">
        <v>344</v>
      </c>
      <c r="G9" s="99" t="s">
        <v>345</v>
      </c>
      <c r="H9" s="179" t="s">
        <v>351</v>
      </c>
      <c r="I9" s="118">
        <v>61</v>
      </c>
      <c r="J9" s="89">
        <v>5</v>
      </c>
      <c r="K9" s="4">
        <v>2</v>
      </c>
      <c r="L9" s="4">
        <v>0</v>
      </c>
      <c r="M9" s="4">
        <v>2</v>
      </c>
      <c r="N9" s="63">
        <v>0.4</v>
      </c>
      <c r="O9" s="7">
        <v>1</v>
      </c>
      <c r="P9" s="7">
        <v>0</v>
      </c>
      <c r="Q9" s="7">
        <v>1</v>
      </c>
      <c r="R9" s="93">
        <v>0</v>
      </c>
      <c r="S9" s="93">
        <v>0</v>
      </c>
      <c r="T9" s="14" t="s">
        <v>176</v>
      </c>
      <c r="U9" s="14"/>
      <c r="V9" s="6"/>
      <c r="W9" s="51" t="s">
        <v>148</v>
      </c>
      <c r="X9" s="51" t="s">
        <v>148</v>
      </c>
      <c r="Y9" s="51" t="s">
        <v>148</v>
      </c>
      <c r="Z9" s="51" t="s">
        <v>199</v>
      </c>
      <c r="AA9" s="51" t="s">
        <v>135</v>
      </c>
      <c r="AB9" s="62"/>
      <c r="AC9" s="14" t="s">
        <v>106</v>
      </c>
      <c r="AD9" s="14" t="s">
        <v>176</v>
      </c>
      <c r="AE9" s="14" t="s">
        <v>176</v>
      </c>
      <c r="AF9" s="52">
        <v>1</v>
      </c>
    </row>
    <row r="10" spans="1:32" s="24" customFormat="1" ht="17.25" customHeight="1">
      <c r="A10" s="67">
        <v>1099</v>
      </c>
      <c r="B10" s="74" t="s">
        <v>196</v>
      </c>
      <c r="C10" s="74" t="s">
        <v>172</v>
      </c>
      <c r="D10" s="74" t="s">
        <v>153</v>
      </c>
      <c r="E10" s="68">
        <v>23</v>
      </c>
      <c r="F10" s="99" t="s">
        <v>352</v>
      </c>
      <c r="G10" s="99" t="s">
        <v>353</v>
      </c>
      <c r="H10" s="179" t="s">
        <v>354</v>
      </c>
      <c r="I10" s="118">
        <v>209</v>
      </c>
      <c r="J10" s="89">
        <v>12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106</v>
      </c>
      <c r="U10" s="14"/>
      <c r="V10" s="6"/>
      <c r="W10" s="51" t="s">
        <v>199</v>
      </c>
      <c r="X10" s="51" t="s">
        <v>148</v>
      </c>
      <c r="Y10" s="51" t="s">
        <v>28</v>
      </c>
      <c r="Z10" s="51" t="s">
        <v>199</v>
      </c>
      <c r="AA10" s="51" t="s">
        <v>135</v>
      </c>
      <c r="AB10" s="52"/>
      <c r="AC10" s="14" t="s">
        <v>106</v>
      </c>
      <c r="AD10" s="14" t="s">
        <v>176</v>
      </c>
      <c r="AE10" s="14" t="s">
        <v>176</v>
      </c>
      <c r="AF10" s="52">
        <v>1</v>
      </c>
    </row>
    <row r="11" spans="1:32" s="24" customFormat="1" ht="17.25" customHeight="1">
      <c r="A11" s="67">
        <v>5352</v>
      </c>
      <c r="B11" s="74" t="s">
        <v>196</v>
      </c>
      <c r="C11" s="74" t="s">
        <v>172</v>
      </c>
      <c r="D11" s="74" t="s">
        <v>153</v>
      </c>
      <c r="E11" s="68">
        <v>23</v>
      </c>
      <c r="F11" s="99" t="s">
        <v>352</v>
      </c>
      <c r="G11" s="99" t="s">
        <v>353</v>
      </c>
      <c r="H11" s="179" t="s">
        <v>355</v>
      </c>
      <c r="I11" s="118">
        <v>66</v>
      </c>
      <c r="J11" s="89">
        <v>5</v>
      </c>
      <c r="K11" s="4">
        <v>3</v>
      </c>
      <c r="L11" s="4">
        <v>0</v>
      </c>
      <c r="M11" s="4">
        <v>3</v>
      </c>
      <c r="N11" s="63">
        <v>0.6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106</v>
      </c>
      <c r="U11" s="14"/>
      <c r="V11" s="6"/>
      <c r="W11" s="51" t="s">
        <v>199</v>
      </c>
      <c r="X11" s="51" t="s">
        <v>199</v>
      </c>
      <c r="Y11" s="51" t="s">
        <v>199</v>
      </c>
      <c r="Z11" s="51" t="s">
        <v>199</v>
      </c>
      <c r="AA11" s="51" t="s">
        <v>102</v>
      </c>
      <c r="AB11" s="52"/>
      <c r="AC11" s="14" t="s">
        <v>106</v>
      </c>
      <c r="AD11" s="14" t="s">
        <v>176</v>
      </c>
      <c r="AE11" s="14" t="s">
        <v>176</v>
      </c>
      <c r="AF11" s="52">
        <v>1</v>
      </c>
    </row>
    <row r="12" spans="1:32" s="24" customFormat="1" ht="17.25" customHeight="1">
      <c r="A12" s="67">
        <v>10606</v>
      </c>
      <c r="B12" s="74" t="s">
        <v>196</v>
      </c>
      <c r="C12" s="74" t="s">
        <v>172</v>
      </c>
      <c r="D12" s="74" t="s">
        <v>153</v>
      </c>
      <c r="E12" s="68">
        <v>23</v>
      </c>
      <c r="F12" s="99" t="s">
        <v>352</v>
      </c>
      <c r="G12" s="99" t="s">
        <v>353</v>
      </c>
      <c r="H12" s="179" t="s">
        <v>356</v>
      </c>
      <c r="I12" s="118">
        <v>75</v>
      </c>
      <c r="J12" s="89">
        <v>6</v>
      </c>
      <c r="K12" s="4">
        <v>0</v>
      </c>
      <c r="L12" s="4">
        <v>0</v>
      </c>
      <c r="M12" s="4">
        <v>0</v>
      </c>
      <c r="N12" s="63">
        <v>0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106</v>
      </c>
      <c r="U12" s="14"/>
      <c r="V12" s="6"/>
      <c r="W12" s="51" t="s">
        <v>199</v>
      </c>
      <c r="X12" s="51" t="s">
        <v>199</v>
      </c>
      <c r="Y12" s="51" t="s">
        <v>28</v>
      </c>
      <c r="Z12" s="51" t="s">
        <v>199</v>
      </c>
      <c r="AA12" s="51" t="s">
        <v>135</v>
      </c>
      <c r="AB12" s="52"/>
      <c r="AC12" s="14" t="s">
        <v>106</v>
      </c>
      <c r="AD12" s="14" t="s">
        <v>176</v>
      </c>
      <c r="AE12" s="14" t="s">
        <v>176</v>
      </c>
      <c r="AF12" s="52">
        <v>1</v>
      </c>
    </row>
    <row r="13" spans="1:32" s="24" customFormat="1" ht="17.25" customHeight="1">
      <c r="A13" s="67">
        <v>11061</v>
      </c>
      <c r="B13" s="74" t="s">
        <v>196</v>
      </c>
      <c r="C13" s="74" t="s">
        <v>172</v>
      </c>
      <c r="D13" s="74" t="s">
        <v>153</v>
      </c>
      <c r="E13" s="68">
        <v>23</v>
      </c>
      <c r="F13" s="99" t="s">
        <v>352</v>
      </c>
      <c r="G13" s="99" t="s">
        <v>353</v>
      </c>
      <c r="H13" s="179" t="s">
        <v>357</v>
      </c>
      <c r="I13" s="118">
        <v>69</v>
      </c>
      <c r="J13" s="89">
        <v>5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176</v>
      </c>
      <c r="U13" s="14"/>
      <c r="V13" s="6"/>
      <c r="W13" s="51" t="s">
        <v>199</v>
      </c>
      <c r="X13" s="51" t="s">
        <v>28</v>
      </c>
      <c r="Y13" s="51" t="s">
        <v>28</v>
      </c>
      <c r="Z13" s="51" t="s">
        <v>28</v>
      </c>
      <c r="AA13" s="51" t="s">
        <v>135</v>
      </c>
      <c r="AB13" s="62"/>
      <c r="AC13" s="14" t="s">
        <v>106</v>
      </c>
      <c r="AD13" s="14" t="s">
        <v>176</v>
      </c>
      <c r="AE13" s="14" t="s">
        <v>176</v>
      </c>
      <c r="AF13" s="52">
        <v>1</v>
      </c>
    </row>
    <row r="14" spans="1:32" s="25" customFormat="1" ht="17.25" customHeight="1">
      <c r="A14" s="67">
        <v>970</v>
      </c>
      <c r="B14" s="74" t="s">
        <v>196</v>
      </c>
      <c r="C14" s="74" t="s">
        <v>172</v>
      </c>
      <c r="D14" s="74" t="s">
        <v>153</v>
      </c>
      <c r="E14" s="68">
        <v>24</v>
      </c>
      <c r="F14" s="99" t="s">
        <v>358</v>
      </c>
      <c r="G14" s="99" t="s">
        <v>359</v>
      </c>
      <c r="H14" s="179" t="s">
        <v>360</v>
      </c>
      <c r="I14" s="118">
        <v>279</v>
      </c>
      <c r="J14" s="89">
        <v>15</v>
      </c>
      <c r="K14" s="4">
        <v>1</v>
      </c>
      <c r="L14" s="4">
        <v>0</v>
      </c>
      <c r="M14" s="4">
        <v>1</v>
      </c>
      <c r="N14" s="63">
        <v>6.6666666666666666E-2</v>
      </c>
      <c r="O14" s="7">
        <v>1</v>
      </c>
      <c r="P14" s="7">
        <v>0</v>
      </c>
      <c r="Q14" s="7">
        <v>1</v>
      </c>
      <c r="R14" s="93">
        <v>0</v>
      </c>
      <c r="S14" s="93">
        <v>0</v>
      </c>
      <c r="T14" s="14" t="s">
        <v>176</v>
      </c>
      <c r="U14" s="14"/>
      <c r="V14" s="6"/>
      <c r="W14" s="51" t="s">
        <v>148</v>
      </c>
      <c r="X14" s="51" t="s">
        <v>28</v>
      </c>
      <c r="Y14" s="51" t="s">
        <v>28</v>
      </c>
      <c r="Z14" s="51" t="s">
        <v>28</v>
      </c>
      <c r="AA14" s="51" t="s">
        <v>135</v>
      </c>
      <c r="AB14" s="62"/>
      <c r="AC14" s="14" t="s">
        <v>106</v>
      </c>
      <c r="AD14" s="14" t="s">
        <v>106</v>
      </c>
      <c r="AE14" s="14" t="s">
        <v>176</v>
      </c>
      <c r="AF14" s="52">
        <v>1</v>
      </c>
    </row>
    <row r="15" spans="1:32" s="26" customFormat="1" ht="17.25" customHeight="1">
      <c r="A15" s="67">
        <v>2875</v>
      </c>
      <c r="B15" s="74" t="s">
        <v>196</v>
      </c>
      <c r="C15" s="74" t="s">
        <v>172</v>
      </c>
      <c r="D15" s="74" t="s">
        <v>153</v>
      </c>
      <c r="E15" s="68">
        <v>24</v>
      </c>
      <c r="F15" s="99" t="s">
        <v>358</v>
      </c>
      <c r="G15" s="99" t="s">
        <v>359</v>
      </c>
      <c r="H15" s="179" t="s">
        <v>32</v>
      </c>
      <c r="I15" s="118">
        <v>109</v>
      </c>
      <c r="J15" s="89">
        <v>7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106</v>
      </c>
      <c r="U15" s="14"/>
      <c r="V15" s="6"/>
      <c r="W15" s="51" t="s">
        <v>199</v>
      </c>
      <c r="X15" s="51" t="s">
        <v>199</v>
      </c>
      <c r="Y15" s="51" t="s">
        <v>199</v>
      </c>
      <c r="Z15" s="51" t="s">
        <v>148</v>
      </c>
      <c r="AA15" s="51" t="s">
        <v>135</v>
      </c>
      <c r="AB15" s="52"/>
      <c r="AC15" s="14" t="s">
        <v>106</v>
      </c>
      <c r="AD15" s="14" t="s">
        <v>176</v>
      </c>
      <c r="AE15" s="14" t="s">
        <v>176</v>
      </c>
      <c r="AF15" s="52">
        <v>1</v>
      </c>
    </row>
    <row r="16" spans="1:32" s="24" customFormat="1" ht="17.25" customHeight="1">
      <c r="A16" s="67">
        <v>10744</v>
      </c>
      <c r="B16" s="74" t="s">
        <v>196</v>
      </c>
      <c r="C16" s="74" t="s">
        <v>172</v>
      </c>
      <c r="D16" s="74" t="s">
        <v>153</v>
      </c>
      <c r="E16" s="68">
        <v>24</v>
      </c>
      <c r="F16" s="99" t="s">
        <v>358</v>
      </c>
      <c r="G16" s="99" t="s">
        <v>359</v>
      </c>
      <c r="H16" s="179" t="s">
        <v>361</v>
      </c>
      <c r="I16" s="118">
        <v>93</v>
      </c>
      <c r="J16" s="89">
        <v>5</v>
      </c>
      <c r="K16" s="4">
        <v>0</v>
      </c>
      <c r="L16" s="4">
        <v>0</v>
      </c>
      <c r="M16" s="4">
        <v>0</v>
      </c>
      <c r="N16" s="63">
        <v>0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106</v>
      </c>
      <c r="U16" s="14"/>
      <c r="V16" s="6"/>
      <c r="W16" s="51" t="s">
        <v>199</v>
      </c>
      <c r="X16" s="51" t="s">
        <v>199</v>
      </c>
      <c r="Y16" s="51" t="s">
        <v>199</v>
      </c>
      <c r="Z16" s="51" t="s">
        <v>199</v>
      </c>
      <c r="AA16" s="51" t="s">
        <v>102</v>
      </c>
      <c r="AB16" s="52"/>
      <c r="AC16" s="14" t="s">
        <v>106</v>
      </c>
      <c r="AD16" s="14" t="s">
        <v>106</v>
      </c>
      <c r="AE16" s="14" t="s">
        <v>176</v>
      </c>
      <c r="AF16" s="52">
        <v>1</v>
      </c>
    </row>
    <row r="17" spans="1:32" s="24" customFormat="1" ht="17.25" customHeight="1">
      <c r="A17" s="67">
        <v>13632</v>
      </c>
      <c r="B17" s="74" t="s">
        <v>196</v>
      </c>
      <c r="C17" s="74" t="s">
        <v>172</v>
      </c>
      <c r="D17" s="74" t="s">
        <v>153</v>
      </c>
      <c r="E17" s="68">
        <v>24</v>
      </c>
      <c r="F17" s="99" t="s">
        <v>358</v>
      </c>
      <c r="G17" s="99" t="s">
        <v>359</v>
      </c>
      <c r="H17" s="179" t="s">
        <v>32</v>
      </c>
      <c r="I17" s="118">
        <v>67</v>
      </c>
      <c r="J17" s="89">
        <v>5</v>
      </c>
      <c r="K17" s="4">
        <v>0</v>
      </c>
      <c r="L17" s="4">
        <v>0</v>
      </c>
      <c r="M17" s="4">
        <v>0</v>
      </c>
      <c r="N17" s="63">
        <v>0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106</v>
      </c>
      <c r="U17" s="14"/>
      <c r="V17" s="6"/>
      <c r="W17" s="51" t="s">
        <v>199</v>
      </c>
      <c r="X17" s="51" t="s">
        <v>148</v>
      </c>
      <c r="Y17" s="51" t="s">
        <v>199</v>
      </c>
      <c r="Z17" s="51" t="s">
        <v>199</v>
      </c>
      <c r="AA17" s="51" t="s">
        <v>135</v>
      </c>
      <c r="AB17" s="52"/>
      <c r="AC17" s="14" t="s">
        <v>106</v>
      </c>
      <c r="AD17" s="14" t="s">
        <v>176</v>
      </c>
      <c r="AE17" s="14" t="s">
        <v>176</v>
      </c>
      <c r="AF17" s="52">
        <v>1</v>
      </c>
    </row>
    <row r="18" spans="1:32" s="24" customFormat="1" ht="17.25" customHeight="1">
      <c r="A18" s="67">
        <v>2657</v>
      </c>
      <c r="B18" s="74" t="s">
        <v>196</v>
      </c>
      <c r="C18" s="74" t="s">
        <v>172</v>
      </c>
      <c r="D18" s="74" t="s">
        <v>153</v>
      </c>
      <c r="E18" s="68">
        <v>25</v>
      </c>
      <c r="F18" s="99" t="s">
        <v>362</v>
      </c>
      <c r="G18" s="99" t="s">
        <v>363</v>
      </c>
      <c r="H18" s="179" t="s">
        <v>364</v>
      </c>
      <c r="I18" s="118">
        <v>181</v>
      </c>
      <c r="J18" s="89">
        <v>10</v>
      </c>
      <c r="K18" s="4">
        <v>0</v>
      </c>
      <c r="L18" s="4">
        <v>0</v>
      </c>
      <c r="M18" s="4">
        <v>0</v>
      </c>
      <c r="N18" s="63">
        <v>0</v>
      </c>
      <c r="O18" s="7">
        <v>0</v>
      </c>
      <c r="P18" s="7">
        <v>0</v>
      </c>
      <c r="Q18" s="7">
        <v>0</v>
      </c>
      <c r="R18" s="93">
        <v>0</v>
      </c>
      <c r="S18" s="93">
        <v>0</v>
      </c>
      <c r="T18" s="14" t="s">
        <v>106</v>
      </c>
      <c r="U18" s="14"/>
      <c r="V18" s="6"/>
      <c r="W18" s="51" t="s">
        <v>199</v>
      </c>
      <c r="X18" s="51" t="s">
        <v>199</v>
      </c>
      <c r="Y18" s="51" t="s">
        <v>148</v>
      </c>
      <c r="Z18" s="51" t="s">
        <v>199</v>
      </c>
      <c r="AA18" s="51" t="s">
        <v>135</v>
      </c>
      <c r="AB18" s="52"/>
      <c r="AC18" s="14" t="s">
        <v>106</v>
      </c>
      <c r="AD18" s="14" t="s">
        <v>106</v>
      </c>
      <c r="AE18" s="14" t="s">
        <v>176</v>
      </c>
      <c r="AF18" s="52">
        <v>0</v>
      </c>
    </row>
    <row r="19" spans="1:32" s="24" customFormat="1" ht="17.25" customHeight="1">
      <c r="A19" s="67">
        <v>3796</v>
      </c>
      <c r="B19" s="74" t="s">
        <v>196</v>
      </c>
      <c r="C19" s="74" t="s">
        <v>172</v>
      </c>
      <c r="D19" s="74" t="s">
        <v>153</v>
      </c>
      <c r="E19" s="68">
        <v>25</v>
      </c>
      <c r="F19" s="99" t="s">
        <v>362</v>
      </c>
      <c r="G19" s="99" t="s">
        <v>363</v>
      </c>
      <c r="H19" s="179" t="s">
        <v>365</v>
      </c>
      <c r="I19" s="118">
        <v>121</v>
      </c>
      <c r="J19" s="89">
        <v>7</v>
      </c>
      <c r="K19" s="4">
        <v>1</v>
      </c>
      <c r="L19" s="4">
        <v>0</v>
      </c>
      <c r="M19" s="4">
        <v>1</v>
      </c>
      <c r="N19" s="63">
        <v>0.14285714285714285</v>
      </c>
      <c r="O19" s="7">
        <v>0</v>
      </c>
      <c r="P19" s="7">
        <v>1</v>
      </c>
      <c r="Q19" s="7">
        <v>-1</v>
      </c>
      <c r="R19" s="93">
        <v>0</v>
      </c>
      <c r="S19" s="93">
        <v>0</v>
      </c>
      <c r="T19" s="14" t="s">
        <v>176</v>
      </c>
      <c r="U19" s="14"/>
      <c r="V19" s="6"/>
      <c r="W19" s="51" t="s">
        <v>148</v>
      </c>
      <c r="X19" s="51" t="s">
        <v>28</v>
      </c>
      <c r="Y19" s="51" t="s">
        <v>28</v>
      </c>
      <c r="Z19" s="51" t="s">
        <v>28</v>
      </c>
      <c r="AA19" s="51" t="s">
        <v>135</v>
      </c>
      <c r="AB19" s="52"/>
      <c r="AC19" s="14" t="s">
        <v>106</v>
      </c>
      <c r="AD19" s="14" t="s">
        <v>176</v>
      </c>
      <c r="AE19" s="14" t="s">
        <v>176</v>
      </c>
      <c r="AF19" s="52">
        <v>0</v>
      </c>
    </row>
    <row r="20" spans="1:32" s="24" customFormat="1" ht="17.25" customHeight="1">
      <c r="A20" s="67">
        <v>6389</v>
      </c>
      <c r="B20" s="74" t="s">
        <v>196</v>
      </c>
      <c r="C20" s="74" t="s">
        <v>172</v>
      </c>
      <c r="D20" s="74" t="s">
        <v>153</v>
      </c>
      <c r="E20" s="68">
        <v>25</v>
      </c>
      <c r="F20" s="99" t="s">
        <v>362</v>
      </c>
      <c r="G20" s="99" t="s">
        <v>363</v>
      </c>
      <c r="H20" s="179" t="s">
        <v>366</v>
      </c>
      <c r="I20" s="118">
        <v>169</v>
      </c>
      <c r="J20" s="89">
        <v>10</v>
      </c>
      <c r="K20" s="4">
        <v>0</v>
      </c>
      <c r="L20" s="4">
        <v>0</v>
      </c>
      <c r="M20" s="4">
        <v>0</v>
      </c>
      <c r="N20" s="63">
        <v>0</v>
      </c>
      <c r="O20" s="7">
        <v>0</v>
      </c>
      <c r="P20" s="7">
        <v>1</v>
      </c>
      <c r="Q20" s="7">
        <v>-1</v>
      </c>
      <c r="R20" s="93">
        <v>0</v>
      </c>
      <c r="S20" s="93">
        <v>0</v>
      </c>
      <c r="T20" s="14" t="s">
        <v>106</v>
      </c>
      <c r="U20" s="14"/>
      <c r="V20" s="6"/>
      <c r="W20" s="51" t="s">
        <v>199</v>
      </c>
      <c r="X20" s="51" t="s">
        <v>199</v>
      </c>
      <c r="Y20" s="51" t="s">
        <v>148</v>
      </c>
      <c r="Z20" s="51" t="s">
        <v>148</v>
      </c>
      <c r="AA20" s="51" t="s">
        <v>135</v>
      </c>
      <c r="AB20" s="52"/>
      <c r="AC20" s="14" t="s">
        <v>106</v>
      </c>
      <c r="AD20" s="14" t="s">
        <v>176</v>
      </c>
      <c r="AE20" s="14" t="s">
        <v>176</v>
      </c>
      <c r="AF20" s="52">
        <v>0</v>
      </c>
    </row>
    <row r="21" spans="1:32" s="25" customFormat="1" ht="17.25" customHeight="1">
      <c r="A21" s="67">
        <v>6753</v>
      </c>
      <c r="B21" s="74" t="s">
        <v>196</v>
      </c>
      <c r="C21" s="74" t="s">
        <v>172</v>
      </c>
      <c r="D21" s="74" t="s">
        <v>153</v>
      </c>
      <c r="E21" s="68">
        <v>25</v>
      </c>
      <c r="F21" s="99" t="s">
        <v>362</v>
      </c>
      <c r="G21" s="99" t="s">
        <v>363</v>
      </c>
      <c r="H21" s="179" t="s">
        <v>367</v>
      </c>
      <c r="I21" s="118">
        <v>110</v>
      </c>
      <c r="J21" s="89">
        <v>7</v>
      </c>
      <c r="K21" s="4">
        <v>0</v>
      </c>
      <c r="L21" s="4">
        <v>0</v>
      </c>
      <c r="M21" s="4">
        <v>0</v>
      </c>
      <c r="N21" s="63">
        <v>0</v>
      </c>
      <c r="O21" s="7">
        <v>0</v>
      </c>
      <c r="P21" s="7">
        <v>0</v>
      </c>
      <c r="Q21" s="7">
        <v>0</v>
      </c>
      <c r="R21" s="93">
        <v>0</v>
      </c>
      <c r="S21" s="93">
        <v>0</v>
      </c>
      <c r="T21" s="14" t="s">
        <v>106</v>
      </c>
      <c r="U21" s="14"/>
      <c r="V21" s="6"/>
      <c r="W21" s="51" t="s">
        <v>199</v>
      </c>
      <c r="X21" s="51" t="s">
        <v>199</v>
      </c>
      <c r="Y21" s="51" t="s">
        <v>148</v>
      </c>
      <c r="Z21" s="51" t="s">
        <v>199</v>
      </c>
      <c r="AA21" s="51" t="s">
        <v>135</v>
      </c>
      <c r="AB21" s="62"/>
      <c r="AC21" s="14" t="s">
        <v>106</v>
      </c>
      <c r="AD21" s="14" t="s">
        <v>176</v>
      </c>
      <c r="AE21" s="14" t="s">
        <v>176</v>
      </c>
      <c r="AF21" s="52">
        <v>0</v>
      </c>
    </row>
    <row r="22" spans="1:32" s="24" customFormat="1" ht="17.25" customHeight="1">
      <c r="A22" s="67">
        <v>8147</v>
      </c>
      <c r="B22" s="74" t="s">
        <v>196</v>
      </c>
      <c r="C22" s="74" t="s">
        <v>172</v>
      </c>
      <c r="D22" s="74" t="s">
        <v>153</v>
      </c>
      <c r="E22" s="68">
        <v>25</v>
      </c>
      <c r="F22" s="99" t="s">
        <v>362</v>
      </c>
      <c r="G22" s="99" t="s">
        <v>363</v>
      </c>
      <c r="H22" s="179" t="s">
        <v>368</v>
      </c>
      <c r="I22" s="118">
        <v>132</v>
      </c>
      <c r="J22" s="89">
        <v>7</v>
      </c>
      <c r="K22" s="4">
        <v>0</v>
      </c>
      <c r="L22" s="4">
        <v>0</v>
      </c>
      <c r="M22" s="4">
        <v>0</v>
      </c>
      <c r="N22" s="63">
        <v>0</v>
      </c>
      <c r="O22" s="7">
        <v>0</v>
      </c>
      <c r="P22" s="7">
        <v>0</v>
      </c>
      <c r="Q22" s="7">
        <v>0</v>
      </c>
      <c r="R22" s="93">
        <v>0</v>
      </c>
      <c r="S22" s="93">
        <v>0</v>
      </c>
      <c r="T22" s="14" t="s">
        <v>106</v>
      </c>
      <c r="U22" s="14"/>
      <c r="V22" s="6"/>
      <c r="W22" s="51" t="s">
        <v>199</v>
      </c>
      <c r="X22" s="51" t="s">
        <v>199</v>
      </c>
      <c r="Y22" s="51" t="s">
        <v>199</v>
      </c>
      <c r="Z22" s="51" t="s">
        <v>199</v>
      </c>
      <c r="AA22" s="51" t="s">
        <v>102</v>
      </c>
      <c r="AB22" s="52"/>
      <c r="AC22" s="14" t="s">
        <v>106</v>
      </c>
      <c r="AD22" s="14" t="s">
        <v>106</v>
      </c>
      <c r="AE22" s="14" t="s">
        <v>176</v>
      </c>
      <c r="AF22" s="52">
        <v>0</v>
      </c>
    </row>
    <row r="23" spans="1:32" s="24" customFormat="1" ht="17.25" customHeight="1">
      <c r="A23" s="67">
        <v>8342</v>
      </c>
      <c r="B23" s="74" t="s">
        <v>196</v>
      </c>
      <c r="C23" s="74" t="s">
        <v>172</v>
      </c>
      <c r="D23" s="74" t="s">
        <v>153</v>
      </c>
      <c r="E23" s="68">
        <v>25</v>
      </c>
      <c r="F23" s="99" t="s">
        <v>362</v>
      </c>
      <c r="G23" s="99" t="s">
        <v>363</v>
      </c>
      <c r="H23" s="179" t="s">
        <v>364</v>
      </c>
      <c r="I23" s="118">
        <v>368</v>
      </c>
      <c r="J23" s="89">
        <v>15</v>
      </c>
      <c r="K23" s="4">
        <v>5</v>
      </c>
      <c r="L23" s="4">
        <v>0</v>
      </c>
      <c r="M23" s="4">
        <v>5</v>
      </c>
      <c r="N23" s="63">
        <v>0.33333333333333331</v>
      </c>
      <c r="O23" s="7">
        <v>1</v>
      </c>
      <c r="P23" s="7">
        <v>0</v>
      </c>
      <c r="Q23" s="7">
        <v>1</v>
      </c>
      <c r="R23" s="93">
        <v>0</v>
      </c>
      <c r="S23" s="93">
        <v>0</v>
      </c>
      <c r="T23" s="14" t="s">
        <v>106</v>
      </c>
      <c r="U23" s="14"/>
      <c r="V23" s="6"/>
      <c r="W23" s="51" t="s">
        <v>199</v>
      </c>
      <c r="X23" s="51" t="s">
        <v>199</v>
      </c>
      <c r="Y23" s="51" t="s">
        <v>199</v>
      </c>
      <c r="Z23" s="51" t="s">
        <v>199</v>
      </c>
      <c r="AA23" s="51" t="s">
        <v>102</v>
      </c>
      <c r="AB23" s="64"/>
      <c r="AC23" s="14" t="s">
        <v>106</v>
      </c>
      <c r="AD23" s="14" t="s">
        <v>106</v>
      </c>
      <c r="AE23" s="14" t="s">
        <v>176</v>
      </c>
      <c r="AF23" s="52">
        <v>0</v>
      </c>
    </row>
    <row r="24" spans="1:32" s="24" customFormat="1" ht="17.25" customHeight="1">
      <c r="A24" s="67">
        <v>3298</v>
      </c>
      <c r="B24" s="74" t="s">
        <v>196</v>
      </c>
      <c r="C24" s="74" t="s">
        <v>172</v>
      </c>
      <c r="D24" s="74" t="s">
        <v>153</v>
      </c>
      <c r="E24" s="68">
        <v>26</v>
      </c>
      <c r="F24" s="99" t="s">
        <v>369</v>
      </c>
      <c r="G24" s="99" t="s">
        <v>370</v>
      </c>
      <c r="H24" s="179" t="s">
        <v>32</v>
      </c>
      <c r="I24" s="118">
        <v>81</v>
      </c>
      <c r="J24" s="89">
        <v>5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1</v>
      </c>
      <c r="Q24" s="7">
        <v>-1</v>
      </c>
      <c r="R24" s="93">
        <v>0</v>
      </c>
      <c r="S24" s="93">
        <v>0</v>
      </c>
      <c r="T24" s="14" t="s">
        <v>106</v>
      </c>
      <c r="U24" s="14"/>
      <c r="V24" s="6"/>
      <c r="W24" s="51" t="s">
        <v>199</v>
      </c>
      <c r="X24" s="51" t="s">
        <v>199</v>
      </c>
      <c r="Y24" s="51" t="s">
        <v>199</v>
      </c>
      <c r="Z24" s="51" t="s">
        <v>199</v>
      </c>
      <c r="AA24" s="51" t="s">
        <v>102</v>
      </c>
      <c r="AB24" s="52"/>
      <c r="AC24" s="14" t="s">
        <v>106</v>
      </c>
      <c r="AD24" s="14" t="s">
        <v>176</v>
      </c>
      <c r="AE24" s="14" t="s">
        <v>176</v>
      </c>
      <c r="AF24" s="52">
        <v>0</v>
      </c>
    </row>
    <row r="25" spans="1:32" s="24" customFormat="1" ht="17.25" customHeight="1">
      <c r="A25" s="67">
        <v>3743</v>
      </c>
      <c r="B25" s="74" t="s">
        <v>196</v>
      </c>
      <c r="C25" s="74" t="s">
        <v>172</v>
      </c>
      <c r="D25" s="74" t="s">
        <v>153</v>
      </c>
      <c r="E25" s="68">
        <v>26</v>
      </c>
      <c r="F25" s="99" t="s">
        <v>369</v>
      </c>
      <c r="G25" s="99" t="s">
        <v>370</v>
      </c>
      <c r="H25" s="179" t="s">
        <v>32</v>
      </c>
      <c r="I25" s="118">
        <v>196</v>
      </c>
      <c r="J25" s="89">
        <v>12</v>
      </c>
      <c r="K25" s="4">
        <v>1</v>
      </c>
      <c r="L25" s="4">
        <v>0</v>
      </c>
      <c r="M25" s="4">
        <v>1</v>
      </c>
      <c r="N25" s="63">
        <v>8.3333333333333329E-2</v>
      </c>
      <c r="O25" s="7">
        <v>1</v>
      </c>
      <c r="P25" s="7">
        <v>0</v>
      </c>
      <c r="Q25" s="7">
        <v>1</v>
      </c>
      <c r="R25" s="93">
        <v>0</v>
      </c>
      <c r="S25" s="93">
        <v>0</v>
      </c>
      <c r="T25" s="14" t="s">
        <v>106</v>
      </c>
      <c r="U25" s="14"/>
      <c r="V25" s="6"/>
      <c r="W25" s="51" t="s">
        <v>199</v>
      </c>
      <c r="X25" s="51" t="s">
        <v>199</v>
      </c>
      <c r="Y25" s="51" t="s">
        <v>199</v>
      </c>
      <c r="Z25" s="51" t="s">
        <v>199</v>
      </c>
      <c r="AA25" s="51" t="s">
        <v>102</v>
      </c>
      <c r="AB25" s="52"/>
      <c r="AC25" s="14" t="s">
        <v>106</v>
      </c>
      <c r="AD25" s="14" t="s">
        <v>106</v>
      </c>
      <c r="AE25" s="14" t="s">
        <v>176</v>
      </c>
      <c r="AF25" s="52">
        <v>0</v>
      </c>
    </row>
    <row r="26" spans="1:32" s="24" customFormat="1" ht="17.25" customHeight="1">
      <c r="A26" s="67">
        <v>10613</v>
      </c>
      <c r="B26" s="74" t="s">
        <v>196</v>
      </c>
      <c r="C26" s="74" t="s">
        <v>172</v>
      </c>
      <c r="D26" s="74" t="s">
        <v>153</v>
      </c>
      <c r="E26" s="68">
        <v>26</v>
      </c>
      <c r="F26" s="99" t="s">
        <v>369</v>
      </c>
      <c r="G26" s="99" t="s">
        <v>370</v>
      </c>
      <c r="H26" s="179" t="s">
        <v>361</v>
      </c>
      <c r="I26" s="118">
        <v>45</v>
      </c>
      <c r="J26" s="89">
        <v>5</v>
      </c>
      <c r="K26" s="4">
        <v>1</v>
      </c>
      <c r="L26" s="4">
        <v>0</v>
      </c>
      <c r="M26" s="4">
        <v>1</v>
      </c>
      <c r="N26" s="63">
        <v>0.2</v>
      </c>
      <c r="O26" s="7">
        <v>1</v>
      </c>
      <c r="P26" s="7">
        <v>0</v>
      </c>
      <c r="Q26" s="7">
        <v>1</v>
      </c>
      <c r="R26" s="93">
        <v>0</v>
      </c>
      <c r="S26" s="93">
        <v>0</v>
      </c>
      <c r="T26" s="14" t="s">
        <v>176</v>
      </c>
      <c r="U26" s="14"/>
      <c r="V26" s="6"/>
      <c r="W26" s="51" t="s">
        <v>148</v>
      </c>
      <c r="X26" s="51" t="s">
        <v>28</v>
      </c>
      <c r="Y26" s="51" t="s">
        <v>28</v>
      </c>
      <c r="Z26" s="51" t="s">
        <v>28</v>
      </c>
      <c r="AA26" s="51" t="s">
        <v>135</v>
      </c>
      <c r="AB26" s="62"/>
      <c r="AC26" s="14" t="s">
        <v>106</v>
      </c>
      <c r="AD26" s="14" t="s">
        <v>106</v>
      </c>
      <c r="AE26" s="14" t="s">
        <v>176</v>
      </c>
      <c r="AF26" s="52">
        <v>0</v>
      </c>
    </row>
    <row r="27" spans="1:32" s="25" customFormat="1" ht="17.25" customHeight="1">
      <c r="A27" s="67">
        <v>17544</v>
      </c>
      <c r="B27" s="74" t="s">
        <v>196</v>
      </c>
      <c r="C27" s="74" t="s">
        <v>172</v>
      </c>
      <c r="D27" s="74" t="s">
        <v>153</v>
      </c>
      <c r="E27" s="68">
        <v>26</v>
      </c>
      <c r="F27" s="99" t="s">
        <v>369</v>
      </c>
      <c r="G27" s="99" t="s">
        <v>370</v>
      </c>
      <c r="H27" s="179" t="s">
        <v>32</v>
      </c>
      <c r="I27" s="118">
        <v>42</v>
      </c>
      <c r="J27" s="89">
        <v>5</v>
      </c>
      <c r="K27" s="4">
        <v>1</v>
      </c>
      <c r="L27" s="4">
        <v>0</v>
      </c>
      <c r="M27" s="4">
        <v>1</v>
      </c>
      <c r="N27" s="63">
        <v>0.2</v>
      </c>
      <c r="O27" s="7">
        <v>0</v>
      </c>
      <c r="P27" s="7">
        <v>0</v>
      </c>
      <c r="Q27" s="7">
        <v>0</v>
      </c>
      <c r="R27" s="93">
        <v>0</v>
      </c>
      <c r="S27" s="93">
        <v>0</v>
      </c>
      <c r="T27" s="14" t="s">
        <v>106</v>
      </c>
      <c r="U27" s="14"/>
      <c r="V27" s="6"/>
      <c r="W27" s="51" t="s">
        <v>148</v>
      </c>
      <c r="X27" s="51" t="s">
        <v>148</v>
      </c>
      <c r="Y27" s="51" t="s">
        <v>28</v>
      </c>
      <c r="Z27" s="51" t="s">
        <v>28</v>
      </c>
      <c r="AA27" s="51" t="s">
        <v>135</v>
      </c>
      <c r="AB27" s="62"/>
      <c r="AC27" s="14" t="s">
        <v>106</v>
      </c>
      <c r="AD27" s="14" t="s">
        <v>176</v>
      </c>
      <c r="AE27" s="14" t="s">
        <v>176</v>
      </c>
      <c r="AF27" s="52">
        <v>0</v>
      </c>
    </row>
    <row r="28" spans="1:32" s="24" customFormat="1" ht="17.25" customHeight="1">
      <c r="A28" s="67">
        <v>1998</v>
      </c>
      <c r="B28" s="74" t="s">
        <v>196</v>
      </c>
      <c r="C28" s="74" t="s">
        <v>172</v>
      </c>
      <c r="D28" s="74" t="s">
        <v>153</v>
      </c>
      <c r="E28" s="68">
        <v>27</v>
      </c>
      <c r="F28" s="99" t="s">
        <v>371</v>
      </c>
      <c r="G28" s="99" t="s">
        <v>372</v>
      </c>
      <c r="H28" s="179" t="s">
        <v>373</v>
      </c>
      <c r="I28" s="118">
        <v>81</v>
      </c>
      <c r="J28" s="89">
        <v>5</v>
      </c>
      <c r="K28" s="4">
        <v>0</v>
      </c>
      <c r="L28" s="4">
        <v>0</v>
      </c>
      <c r="M28" s="4">
        <v>0</v>
      </c>
      <c r="N28" s="63">
        <v>0</v>
      </c>
      <c r="O28" s="7">
        <v>0</v>
      </c>
      <c r="P28" s="7">
        <v>0</v>
      </c>
      <c r="Q28" s="7">
        <v>0</v>
      </c>
      <c r="R28" s="93">
        <v>0</v>
      </c>
      <c r="S28" s="93">
        <v>0</v>
      </c>
      <c r="T28" s="14" t="s">
        <v>106</v>
      </c>
      <c r="U28" s="14"/>
      <c r="V28" s="6"/>
      <c r="W28" s="51" t="s">
        <v>28</v>
      </c>
      <c r="X28" s="51" t="s">
        <v>199</v>
      </c>
      <c r="Y28" s="51" t="s">
        <v>199</v>
      </c>
      <c r="Z28" s="51" t="s">
        <v>148</v>
      </c>
      <c r="AA28" s="51" t="s">
        <v>135</v>
      </c>
      <c r="AB28" s="62"/>
      <c r="AC28" s="14" t="s">
        <v>176</v>
      </c>
      <c r="AD28" s="14" t="s">
        <v>106</v>
      </c>
      <c r="AE28" s="14" t="s">
        <v>176</v>
      </c>
      <c r="AF28" s="52">
        <v>1</v>
      </c>
    </row>
    <row r="29" spans="1:32" s="24" customFormat="1" ht="17.25" customHeight="1">
      <c r="A29" s="67">
        <v>2150</v>
      </c>
      <c r="B29" s="74" t="s">
        <v>196</v>
      </c>
      <c r="C29" s="74" t="s">
        <v>172</v>
      </c>
      <c r="D29" s="74" t="s">
        <v>153</v>
      </c>
      <c r="E29" s="68">
        <v>27</v>
      </c>
      <c r="F29" s="99" t="s">
        <v>371</v>
      </c>
      <c r="G29" s="99" t="s">
        <v>372</v>
      </c>
      <c r="H29" s="179" t="s">
        <v>374</v>
      </c>
      <c r="I29" s="118">
        <v>68</v>
      </c>
      <c r="J29" s="89">
        <v>5</v>
      </c>
      <c r="K29" s="4">
        <v>0</v>
      </c>
      <c r="L29" s="4">
        <v>0</v>
      </c>
      <c r="M29" s="4">
        <v>0</v>
      </c>
      <c r="N29" s="63">
        <v>0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176</v>
      </c>
      <c r="U29" s="14"/>
      <c r="V29" s="6"/>
      <c r="W29" s="51" t="s">
        <v>199</v>
      </c>
      <c r="X29" s="51" t="s">
        <v>28</v>
      </c>
      <c r="Y29" s="51" t="s">
        <v>28</v>
      </c>
      <c r="Z29" s="51" t="s">
        <v>28</v>
      </c>
      <c r="AA29" s="51" t="s">
        <v>135</v>
      </c>
      <c r="AB29" s="52"/>
      <c r="AC29" s="14" t="s">
        <v>106</v>
      </c>
      <c r="AD29" s="14" t="s">
        <v>106</v>
      </c>
      <c r="AE29" s="14" t="s">
        <v>176</v>
      </c>
      <c r="AF29" s="52">
        <v>1</v>
      </c>
    </row>
    <row r="30" spans="1:32" s="24" customFormat="1" ht="17.25" customHeight="1">
      <c r="A30" s="67">
        <v>4085</v>
      </c>
      <c r="B30" s="74" t="s">
        <v>196</v>
      </c>
      <c r="C30" s="74" t="s">
        <v>172</v>
      </c>
      <c r="D30" s="74" t="s">
        <v>153</v>
      </c>
      <c r="E30" s="68">
        <v>27</v>
      </c>
      <c r="F30" s="99" t="s">
        <v>371</v>
      </c>
      <c r="G30" s="99" t="s">
        <v>372</v>
      </c>
      <c r="H30" s="179" t="s">
        <v>375</v>
      </c>
      <c r="I30" s="118">
        <v>101</v>
      </c>
      <c r="J30" s="89">
        <v>6</v>
      </c>
      <c r="K30" s="4">
        <v>0</v>
      </c>
      <c r="L30" s="4">
        <v>0</v>
      </c>
      <c r="M30" s="4">
        <v>0</v>
      </c>
      <c r="N30" s="63">
        <v>0</v>
      </c>
      <c r="O30" s="7">
        <v>0</v>
      </c>
      <c r="P30" s="7">
        <v>0</v>
      </c>
      <c r="Q30" s="7">
        <v>0</v>
      </c>
      <c r="R30" s="93">
        <v>0</v>
      </c>
      <c r="S30" s="93">
        <v>0</v>
      </c>
      <c r="T30" s="14" t="s">
        <v>106</v>
      </c>
      <c r="U30" s="14"/>
      <c r="V30" s="6"/>
      <c r="W30" s="51" t="s">
        <v>148</v>
      </c>
      <c r="X30" s="51" t="s">
        <v>199</v>
      </c>
      <c r="Y30" s="51" t="s">
        <v>199</v>
      </c>
      <c r="Z30" s="51" t="s">
        <v>199</v>
      </c>
      <c r="AA30" s="51" t="s">
        <v>135</v>
      </c>
      <c r="AB30" s="52"/>
      <c r="AC30" s="14" t="s">
        <v>106</v>
      </c>
      <c r="AD30" s="14" t="s">
        <v>106</v>
      </c>
      <c r="AE30" s="14" t="s">
        <v>176</v>
      </c>
      <c r="AF30" s="52">
        <v>1</v>
      </c>
    </row>
    <row r="31" spans="1:32" s="24" customFormat="1" ht="17.25" customHeight="1">
      <c r="A31" s="67">
        <v>7856</v>
      </c>
      <c r="B31" s="74" t="s">
        <v>196</v>
      </c>
      <c r="C31" s="74" t="s">
        <v>172</v>
      </c>
      <c r="D31" s="74" t="s">
        <v>153</v>
      </c>
      <c r="E31" s="68">
        <v>27</v>
      </c>
      <c r="F31" s="99" t="s">
        <v>371</v>
      </c>
      <c r="G31" s="99" t="s">
        <v>372</v>
      </c>
      <c r="H31" s="179" t="s">
        <v>376</v>
      </c>
      <c r="I31" s="118">
        <v>90</v>
      </c>
      <c r="J31" s="89">
        <v>5</v>
      </c>
      <c r="K31" s="4">
        <v>0</v>
      </c>
      <c r="L31" s="4">
        <v>0</v>
      </c>
      <c r="M31" s="4">
        <v>0</v>
      </c>
      <c r="N31" s="63">
        <v>0</v>
      </c>
      <c r="O31" s="7">
        <v>0</v>
      </c>
      <c r="P31" s="7">
        <v>0</v>
      </c>
      <c r="Q31" s="7">
        <v>0</v>
      </c>
      <c r="R31" s="93">
        <v>0</v>
      </c>
      <c r="S31" s="93">
        <v>0</v>
      </c>
      <c r="T31" s="14" t="s">
        <v>106</v>
      </c>
      <c r="U31" s="14"/>
      <c r="V31" s="6"/>
      <c r="W31" s="51" t="s">
        <v>199</v>
      </c>
      <c r="X31" s="51" t="s">
        <v>199</v>
      </c>
      <c r="Y31" s="51" t="s">
        <v>148</v>
      </c>
      <c r="Z31" s="51" t="s">
        <v>199</v>
      </c>
      <c r="AA31" s="51" t="s">
        <v>135</v>
      </c>
      <c r="AB31" s="62"/>
      <c r="AC31" s="14" t="s">
        <v>106</v>
      </c>
      <c r="AD31" s="14" t="s">
        <v>106</v>
      </c>
      <c r="AE31" s="14" t="s">
        <v>176</v>
      </c>
      <c r="AF31" s="52">
        <v>1</v>
      </c>
    </row>
    <row r="32" spans="1:32" s="24" customFormat="1" ht="17.25" customHeight="1">
      <c r="A32" s="67">
        <v>8878</v>
      </c>
      <c r="B32" s="74" t="s">
        <v>196</v>
      </c>
      <c r="C32" s="74" t="s">
        <v>172</v>
      </c>
      <c r="D32" s="74" t="s">
        <v>153</v>
      </c>
      <c r="E32" s="68">
        <v>27</v>
      </c>
      <c r="F32" s="99" t="s">
        <v>371</v>
      </c>
      <c r="G32" s="99" t="s">
        <v>372</v>
      </c>
      <c r="H32" s="179" t="s">
        <v>377</v>
      </c>
      <c r="I32" s="118">
        <v>157</v>
      </c>
      <c r="J32" s="89">
        <v>10</v>
      </c>
      <c r="K32" s="4">
        <v>0</v>
      </c>
      <c r="L32" s="4">
        <v>0</v>
      </c>
      <c r="M32" s="4">
        <v>0</v>
      </c>
      <c r="N32" s="63">
        <v>0</v>
      </c>
      <c r="O32" s="7">
        <v>1</v>
      </c>
      <c r="P32" s="7">
        <v>0</v>
      </c>
      <c r="Q32" s="7">
        <v>1</v>
      </c>
      <c r="R32" s="93">
        <v>0</v>
      </c>
      <c r="S32" s="93">
        <v>0</v>
      </c>
      <c r="T32" s="14" t="s">
        <v>106</v>
      </c>
      <c r="U32" s="14"/>
      <c r="V32" s="6"/>
      <c r="W32" s="51" t="s">
        <v>199</v>
      </c>
      <c r="X32" s="51" t="s">
        <v>199</v>
      </c>
      <c r="Y32" s="51" t="s">
        <v>199</v>
      </c>
      <c r="Z32" s="51" t="s">
        <v>148</v>
      </c>
      <c r="AA32" s="51" t="s">
        <v>135</v>
      </c>
      <c r="AB32" s="52"/>
      <c r="AC32" s="14" t="s">
        <v>106</v>
      </c>
      <c r="AD32" s="14" t="s">
        <v>106</v>
      </c>
      <c r="AE32" s="14" t="s">
        <v>176</v>
      </c>
      <c r="AF32" s="52">
        <v>1</v>
      </c>
    </row>
    <row r="33" spans="1:32" s="24" customFormat="1" ht="17.25" customHeight="1">
      <c r="A33" s="67">
        <v>10080</v>
      </c>
      <c r="B33" s="74" t="s">
        <v>196</v>
      </c>
      <c r="C33" s="74" t="s">
        <v>172</v>
      </c>
      <c r="D33" s="74" t="s">
        <v>153</v>
      </c>
      <c r="E33" s="68">
        <v>27</v>
      </c>
      <c r="F33" s="99" t="s">
        <v>371</v>
      </c>
      <c r="G33" s="99" t="s">
        <v>372</v>
      </c>
      <c r="H33" s="179" t="s">
        <v>378</v>
      </c>
      <c r="I33" s="118">
        <v>77</v>
      </c>
      <c r="J33" s="89">
        <v>5</v>
      </c>
      <c r="K33" s="4">
        <v>1</v>
      </c>
      <c r="L33" s="4">
        <v>0</v>
      </c>
      <c r="M33" s="4">
        <v>1</v>
      </c>
      <c r="N33" s="63">
        <v>0.2</v>
      </c>
      <c r="O33" s="7">
        <v>1</v>
      </c>
      <c r="P33" s="7">
        <v>0</v>
      </c>
      <c r="Q33" s="7">
        <v>1</v>
      </c>
      <c r="R33" s="93">
        <v>0</v>
      </c>
      <c r="S33" s="93">
        <v>0</v>
      </c>
      <c r="T33" s="14" t="s">
        <v>106</v>
      </c>
      <c r="U33" s="14"/>
      <c r="V33" s="6"/>
      <c r="W33" s="51" t="s">
        <v>199</v>
      </c>
      <c r="X33" s="51" t="s">
        <v>199</v>
      </c>
      <c r="Y33" s="51" t="s">
        <v>199</v>
      </c>
      <c r="Z33" s="51" t="s">
        <v>199</v>
      </c>
      <c r="AA33" s="51" t="s">
        <v>102</v>
      </c>
      <c r="AB33" s="62"/>
      <c r="AC33" s="14" t="s">
        <v>106</v>
      </c>
      <c r="AD33" s="14" t="s">
        <v>106</v>
      </c>
      <c r="AE33" s="14" t="s">
        <v>176</v>
      </c>
      <c r="AF33" s="52">
        <v>1</v>
      </c>
    </row>
    <row r="34" spans="1:32" s="24" customFormat="1" ht="17.25" customHeight="1">
      <c r="A34" s="67">
        <v>969</v>
      </c>
      <c r="B34" s="74" t="s">
        <v>196</v>
      </c>
      <c r="C34" s="74" t="s">
        <v>172</v>
      </c>
      <c r="D34" s="74" t="s">
        <v>153</v>
      </c>
      <c r="E34" s="68">
        <v>28</v>
      </c>
      <c r="F34" s="99" t="s">
        <v>379</v>
      </c>
      <c r="G34" s="99" t="s">
        <v>380</v>
      </c>
      <c r="H34" s="179" t="s">
        <v>32</v>
      </c>
      <c r="I34" s="118">
        <v>130</v>
      </c>
      <c r="J34" s="89">
        <v>8</v>
      </c>
      <c r="K34" s="4">
        <v>2</v>
      </c>
      <c r="L34" s="4">
        <v>0</v>
      </c>
      <c r="M34" s="4">
        <v>2</v>
      </c>
      <c r="N34" s="63">
        <v>0.25</v>
      </c>
      <c r="O34" s="7">
        <v>0</v>
      </c>
      <c r="P34" s="7">
        <v>0</v>
      </c>
      <c r="Q34" s="7">
        <v>0</v>
      </c>
      <c r="R34" s="93">
        <v>0</v>
      </c>
      <c r="S34" s="93">
        <v>0</v>
      </c>
      <c r="T34" s="14" t="s">
        <v>106</v>
      </c>
      <c r="U34" s="14"/>
      <c r="V34" s="6"/>
      <c r="W34" s="51" t="s">
        <v>199</v>
      </c>
      <c r="X34" s="51" t="s">
        <v>199</v>
      </c>
      <c r="Y34" s="51" t="s">
        <v>199</v>
      </c>
      <c r="Z34" s="51" t="s">
        <v>199</v>
      </c>
      <c r="AA34" s="51" t="s">
        <v>135</v>
      </c>
      <c r="AB34" s="52"/>
      <c r="AC34" s="14" t="s">
        <v>106</v>
      </c>
      <c r="AD34" s="14" t="s">
        <v>176</v>
      </c>
      <c r="AE34" s="14" t="s">
        <v>176</v>
      </c>
      <c r="AF34" s="52">
        <v>1</v>
      </c>
    </row>
    <row r="35" spans="1:32" s="27" customFormat="1" ht="17.25" customHeight="1">
      <c r="A35" s="67">
        <v>2807</v>
      </c>
      <c r="B35" s="74" t="s">
        <v>196</v>
      </c>
      <c r="C35" s="74" t="s">
        <v>172</v>
      </c>
      <c r="D35" s="74" t="s">
        <v>153</v>
      </c>
      <c r="E35" s="68">
        <v>28</v>
      </c>
      <c r="F35" s="99" t="s">
        <v>379</v>
      </c>
      <c r="G35" s="99" t="s">
        <v>380</v>
      </c>
      <c r="H35" s="179" t="s">
        <v>381</v>
      </c>
      <c r="I35" s="118">
        <v>231</v>
      </c>
      <c r="J35" s="89">
        <v>14</v>
      </c>
      <c r="K35" s="4">
        <v>11</v>
      </c>
      <c r="L35" s="4">
        <v>0</v>
      </c>
      <c r="M35" s="4">
        <v>11</v>
      </c>
      <c r="N35" s="63">
        <v>0.7857142857142857</v>
      </c>
      <c r="O35" s="7">
        <v>1</v>
      </c>
      <c r="P35" s="7">
        <v>0</v>
      </c>
      <c r="Q35" s="7">
        <v>1</v>
      </c>
      <c r="R35" s="93">
        <v>0</v>
      </c>
      <c r="S35" s="93">
        <v>0</v>
      </c>
      <c r="T35" s="14" t="s">
        <v>106</v>
      </c>
      <c r="U35" s="14"/>
      <c r="V35" s="6"/>
      <c r="W35" s="51" t="s">
        <v>199</v>
      </c>
      <c r="X35" s="51" t="s">
        <v>199</v>
      </c>
      <c r="Y35" s="51" t="s">
        <v>199</v>
      </c>
      <c r="Z35" s="51" t="s">
        <v>199</v>
      </c>
      <c r="AA35" s="51" t="s">
        <v>102</v>
      </c>
      <c r="AB35" s="52"/>
      <c r="AC35" s="14" t="s">
        <v>106</v>
      </c>
      <c r="AD35" s="14" t="s">
        <v>176</v>
      </c>
      <c r="AE35" s="14" t="s">
        <v>176</v>
      </c>
      <c r="AF35" s="52">
        <v>0</v>
      </c>
    </row>
    <row r="36" spans="1:32" s="27" customFormat="1" ht="17.25" customHeight="1">
      <c r="A36" s="67">
        <v>4030</v>
      </c>
      <c r="B36" s="74" t="s">
        <v>196</v>
      </c>
      <c r="C36" s="74" t="s">
        <v>172</v>
      </c>
      <c r="D36" s="74" t="s">
        <v>153</v>
      </c>
      <c r="E36" s="68">
        <v>28</v>
      </c>
      <c r="F36" s="99" t="s">
        <v>379</v>
      </c>
      <c r="G36" s="99" t="s">
        <v>380</v>
      </c>
      <c r="H36" s="179" t="s">
        <v>32</v>
      </c>
      <c r="I36" s="118">
        <v>177</v>
      </c>
      <c r="J36" s="89">
        <v>9</v>
      </c>
      <c r="K36" s="4">
        <v>0</v>
      </c>
      <c r="L36" s="4">
        <v>0</v>
      </c>
      <c r="M36" s="4">
        <v>0</v>
      </c>
      <c r="N36" s="63">
        <v>0</v>
      </c>
      <c r="O36" s="7">
        <v>0</v>
      </c>
      <c r="P36" s="7">
        <v>0</v>
      </c>
      <c r="Q36" s="7">
        <v>0</v>
      </c>
      <c r="R36" s="93">
        <v>0</v>
      </c>
      <c r="S36" s="93">
        <v>0</v>
      </c>
      <c r="T36" s="14" t="s">
        <v>106</v>
      </c>
      <c r="U36" s="14"/>
      <c r="V36" s="6"/>
      <c r="W36" s="51" t="s">
        <v>199</v>
      </c>
      <c r="X36" s="51" t="s">
        <v>199</v>
      </c>
      <c r="Y36" s="51" t="s">
        <v>199</v>
      </c>
      <c r="Z36" s="51" t="s">
        <v>199</v>
      </c>
      <c r="AA36" s="51" t="s">
        <v>102</v>
      </c>
      <c r="AB36" s="52"/>
      <c r="AC36" s="14" t="s">
        <v>106</v>
      </c>
      <c r="AD36" s="14" t="s">
        <v>106</v>
      </c>
      <c r="AE36" s="14" t="s">
        <v>176</v>
      </c>
      <c r="AF36" s="52">
        <v>0</v>
      </c>
    </row>
    <row r="37" spans="1:32" s="24" customFormat="1" ht="17.25" customHeight="1">
      <c r="A37" s="67">
        <v>13145</v>
      </c>
      <c r="B37" s="74" t="s">
        <v>196</v>
      </c>
      <c r="C37" s="74" t="s">
        <v>139</v>
      </c>
      <c r="D37" s="74" t="s">
        <v>153</v>
      </c>
      <c r="E37" s="68">
        <v>28</v>
      </c>
      <c r="F37" s="99" t="s">
        <v>379</v>
      </c>
      <c r="G37" s="99" t="s">
        <v>380</v>
      </c>
      <c r="H37" s="179" t="s">
        <v>32</v>
      </c>
      <c r="I37" s="118">
        <v>44</v>
      </c>
      <c r="J37" s="89">
        <v>5</v>
      </c>
      <c r="K37" s="4">
        <v>0</v>
      </c>
      <c r="L37" s="4">
        <v>0</v>
      </c>
      <c r="M37" s="4">
        <v>0</v>
      </c>
      <c r="N37" s="63">
        <v>0</v>
      </c>
      <c r="O37" s="7">
        <v>0</v>
      </c>
      <c r="P37" s="7">
        <v>0</v>
      </c>
      <c r="Q37" s="7">
        <v>0</v>
      </c>
      <c r="R37" s="93">
        <v>0</v>
      </c>
      <c r="S37" s="93">
        <v>0</v>
      </c>
      <c r="T37" s="14" t="s">
        <v>106</v>
      </c>
      <c r="U37" s="14"/>
      <c r="V37" s="6"/>
      <c r="W37" s="51" t="s">
        <v>199</v>
      </c>
      <c r="X37" s="51" t="s">
        <v>199</v>
      </c>
      <c r="Y37" s="51" t="s">
        <v>199</v>
      </c>
      <c r="Z37" s="51" t="s">
        <v>199</v>
      </c>
      <c r="AA37" s="51" t="s">
        <v>102</v>
      </c>
      <c r="AB37" s="52"/>
      <c r="AC37" s="14" t="s">
        <v>106</v>
      </c>
      <c r="AD37" s="14" t="s">
        <v>106</v>
      </c>
      <c r="AE37" s="14" t="s">
        <v>176</v>
      </c>
      <c r="AF37" s="52">
        <v>0</v>
      </c>
    </row>
    <row r="38" spans="1:32" s="24" customFormat="1" ht="17.25" customHeight="1">
      <c r="A38" s="67">
        <v>5530</v>
      </c>
      <c r="B38" s="74" t="s">
        <v>196</v>
      </c>
      <c r="C38" s="74" t="s">
        <v>172</v>
      </c>
      <c r="D38" s="74" t="s">
        <v>153</v>
      </c>
      <c r="E38" s="68">
        <v>29</v>
      </c>
      <c r="F38" s="99" t="s">
        <v>382</v>
      </c>
      <c r="G38" s="99" t="s">
        <v>383</v>
      </c>
      <c r="H38" s="179" t="s">
        <v>32</v>
      </c>
      <c r="I38" s="118">
        <v>177</v>
      </c>
      <c r="J38" s="89">
        <v>10</v>
      </c>
      <c r="K38" s="4">
        <v>0</v>
      </c>
      <c r="L38" s="4">
        <v>0</v>
      </c>
      <c r="M38" s="4">
        <v>0</v>
      </c>
      <c r="N38" s="63">
        <v>0</v>
      </c>
      <c r="O38" s="7">
        <v>0</v>
      </c>
      <c r="P38" s="7">
        <v>0</v>
      </c>
      <c r="Q38" s="7">
        <v>0</v>
      </c>
      <c r="R38" s="93">
        <v>0</v>
      </c>
      <c r="S38" s="93">
        <v>0</v>
      </c>
      <c r="T38" s="14" t="s">
        <v>106</v>
      </c>
      <c r="U38" s="14"/>
      <c r="V38" s="6"/>
      <c r="W38" s="51" t="s">
        <v>199</v>
      </c>
      <c r="X38" s="51" t="s">
        <v>199</v>
      </c>
      <c r="Y38" s="51" t="s">
        <v>199</v>
      </c>
      <c r="Z38" s="51" t="s">
        <v>199</v>
      </c>
      <c r="AA38" s="51" t="s">
        <v>135</v>
      </c>
      <c r="AB38" s="52"/>
      <c r="AC38" s="14" t="s">
        <v>106</v>
      </c>
      <c r="AD38" s="14" t="s">
        <v>176</v>
      </c>
      <c r="AE38" s="14" t="s">
        <v>176</v>
      </c>
      <c r="AF38" s="52">
        <v>1</v>
      </c>
    </row>
    <row r="39" spans="1:32" s="24" customFormat="1" ht="17.25" customHeight="1">
      <c r="A39" s="67">
        <v>6326</v>
      </c>
      <c r="B39" s="74" t="s">
        <v>196</v>
      </c>
      <c r="C39" s="74" t="s">
        <v>172</v>
      </c>
      <c r="D39" s="74" t="s">
        <v>153</v>
      </c>
      <c r="E39" s="68">
        <v>29</v>
      </c>
      <c r="F39" s="99" t="s">
        <v>382</v>
      </c>
      <c r="G39" s="99" t="s">
        <v>383</v>
      </c>
      <c r="H39" s="179" t="s">
        <v>384</v>
      </c>
      <c r="I39" s="118">
        <v>246</v>
      </c>
      <c r="J39" s="89">
        <v>14</v>
      </c>
      <c r="K39" s="4">
        <v>5</v>
      </c>
      <c r="L39" s="4">
        <v>0</v>
      </c>
      <c r="M39" s="4">
        <v>5</v>
      </c>
      <c r="N39" s="63">
        <v>0.35714285714285715</v>
      </c>
      <c r="O39" s="7">
        <v>1</v>
      </c>
      <c r="P39" s="7">
        <v>0</v>
      </c>
      <c r="Q39" s="7">
        <v>1</v>
      </c>
      <c r="R39" s="93">
        <v>0</v>
      </c>
      <c r="S39" s="93">
        <v>0</v>
      </c>
      <c r="T39" s="14" t="s">
        <v>106</v>
      </c>
      <c r="U39" s="14"/>
      <c r="V39" s="6"/>
      <c r="W39" s="51" t="s">
        <v>199</v>
      </c>
      <c r="X39" s="51" t="s">
        <v>199</v>
      </c>
      <c r="Y39" s="51" t="s">
        <v>199</v>
      </c>
      <c r="Z39" s="51" t="s">
        <v>199</v>
      </c>
      <c r="AA39" s="51" t="s">
        <v>102</v>
      </c>
      <c r="AB39" s="52"/>
      <c r="AC39" s="14" t="s">
        <v>106</v>
      </c>
      <c r="AD39" s="14" t="s">
        <v>106</v>
      </c>
      <c r="AE39" s="14" t="s">
        <v>176</v>
      </c>
      <c r="AF39" s="52">
        <v>1</v>
      </c>
    </row>
    <row r="40" spans="1:32" s="24" customFormat="1" ht="17.25" customHeight="1">
      <c r="A40" s="67">
        <v>8601</v>
      </c>
      <c r="B40" s="74" t="s">
        <v>196</v>
      </c>
      <c r="C40" s="74" t="s">
        <v>172</v>
      </c>
      <c r="D40" s="74" t="s">
        <v>153</v>
      </c>
      <c r="E40" s="68">
        <v>29</v>
      </c>
      <c r="F40" s="99" t="s">
        <v>382</v>
      </c>
      <c r="G40" s="99" t="s">
        <v>383</v>
      </c>
      <c r="H40" s="179" t="s">
        <v>32</v>
      </c>
      <c r="I40" s="118">
        <v>117</v>
      </c>
      <c r="J40" s="89">
        <v>7</v>
      </c>
      <c r="K40" s="4">
        <v>0</v>
      </c>
      <c r="L40" s="4">
        <v>0</v>
      </c>
      <c r="M40" s="4">
        <v>0</v>
      </c>
      <c r="N40" s="63">
        <v>0</v>
      </c>
      <c r="O40" s="7">
        <v>0</v>
      </c>
      <c r="P40" s="7">
        <v>0</v>
      </c>
      <c r="Q40" s="7">
        <v>0</v>
      </c>
      <c r="R40" s="93">
        <v>0</v>
      </c>
      <c r="S40" s="93">
        <v>0</v>
      </c>
      <c r="T40" s="14" t="s">
        <v>106</v>
      </c>
      <c r="U40" s="14"/>
      <c r="V40" s="6"/>
      <c r="W40" s="51" t="s">
        <v>199</v>
      </c>
      <c r="X40" s="51" t="s">
        <v>199</v>
      </c>
      <c r="Y40" s="51" t="s">
        <v>199</v>
      </c>
      <c r="Z40" s="51" t="s">
        <v>199</v>
      </c>
      <c r="AA40" s="51" t="s">
        <v>102</v>
      </c>
      <c r="AB40" s="52"/>
      <c r="AC40" s="14" t="s">
        <v>106</v>
      </c>
      <c r="AD40" s="14" t="s">
        <v>176</v>
      </c>
      <c r="AE40" s="14" t="s">
        <v>176</v>
      </c>
      <c r="AF40" s="52">
        <v>1</v>
      </c>
    </row>
    <row r="41" spans="1:32" s="24" customFormat="1" ht="17.25" customHeight="1">
      <c r="A41" s="67">
        <v>9247</v>
      </c>
      <c r="B41" s="74" t="s">
        <v>196</v>
      </c>
      <c r="C41" s="74" t="s">
        <v>172</v>
      </c>
      <c r="D41" s="74" t="s">
        <v>153</v>
      </c>
      <c r="E41" s="68">
        <v>29</v>
      </c>
      <c r="F41" s="99" t="s">
        <v>382</v>
      </c>
      <c r="G41" s="99" t="s">
        <v>383</v>
      </c>
      <c r="H41" s="179" t="s">
        <v>32</v>
      </c>
      <c r="I41" s="118">
        <v>185</v>
      </c>
      <c r="J41" s="89">
        <v>11</v>
      </c>
      <c r="K41" s="4">
        <v>0</v>
      </c>
      <c r="L41" s="4">
        <v>0</v>
      </c>
      <c r="M41" s="4">
        <v>0</v>
      </c>
      <c r="N41" s="63">
        <v>0</v>
      </c>
      <c r="O41" s="7">
        <v>0</v>
      </c>
      <c r="P41" s="7">
        <v>0</v>
      </c>
      <c r="Q41" s="7">
        <v>0</v>
      </c>
      <c r="R41" s="93">
        <v>0</v>
      </c>
      <c r="S41" s="93">
        <v>0</v>
      </c>
      <c r="T41" s="14" t="s">
        <v>106</v>
      </c>
      <c r="U41" s="14"/>
      <c r="V41" s="6"/>
      <c r="W41" s="51" t="s">
        <v>199</v>
      </c>
      <c r="X41" s="51" t="s">
        <v>199</v>
      </c>
      <c r="Y41" s="51" t="s">
        <v>199</v>
      </c>
      <c r="Z41" s="51" t="s">
        <v>148</v>
      </c>
      <c r="AA41" s="51" t="s">
        <v>135</v>
      </c>
      <c r="AB41" s="52"/>
      <c r="AC41" s="14" t="s">
        <v>106</v>
      </c>
      <c r="AD41" s="14" t="s">
        <v>106</v>
      </c>
      <c r="AE41" s="14" t="s">
        <v>176</v>
      </c>
      <c r="AF41" s="52">
        <v>1</v>
      </c>
    </row>
    <row r="42" spans="1:32" s="24" customFormat="1" ht="17.25" customHeight="1">
      <c r="A42" s="67">
        <v>10455</v>
      </c>
      <c r="B42" s="74" t="s">
        <v>196</v>
      </c>
      <c r="C42" s="74" t="s">
        <v>172</v>
      </c>
      <c r="D42" s="74" t="s">
        <v>153</v>
      </c>
      <c r="E42" s="68">
        <v>29</v>
      </c>
      <c r="F42" s="99" t="s">
        <v>382</v>
      </c>
      <c r="G42" s="99" t="s">
        <v>383</v>
      </c>
      <c r="H42" s="179" t="s">
        <v>32</v>
      </c>
      <c r="I42" s="118">
        <v>144</v>
      </c>
      <c r="J42" s="89">
        <v>9</v>
      </c>
      <c r="K42" s="4">
        <v>0</v>
      </c>
      <c r="L42" s="4">
        <v>0</v>
      </c>
      <c r="M42" s="4">
        <v>0</v>
      </c>
      <c r="N42" s="63">
        <v>0</v>
      </c>
      <c r="O42" s="7">
        <v>0</v>
      </c>
      <c r="P42" s="7">
        <v>0</v>
      </c>
      <c r="Q42" s="7">
        <v>0</v>
      </c>
      <c r="R42" s="93">
        <v>0</v>
      </c>
      <c r="S42" s="93">
        <v>0</v>
      </c>
      <c r="T42" s="14" t="s">
        <v>106</v>
      </c>
      <c r="U42" s="14"/>
      <c r="V42" s="6"/>
      <c r="W42" s="51" t="s">
        <v>199</v>
      </c>
      <c r="X42" s="51" t="s">
        <v>148</v>
      </c>
      <c r="Y42" s="51" t="s">
        <v>148</v>
      </c>
      <c r="Z42" s="51" t="s">
        <v>148</v>
      </c>
      <c r="AA42" s="51" t="s">
        <v>135</v>
      </c>
      <c r="AB42" s="52"/>
      <c r="AC42" s="14" t="s">
        <v>106</v>
      </c>
      <c r="AD42" s="14" t="s">
        <v>106</v>
      </c>
      <c r="AE42" s="14" t="s">
        <v>176</v>
      </c>
      <c r="AF42" s="52">
        <v>1</v>
      </c>
    </row>
    <row r="43" spans="1:32" s="24" customFormat="1" ht="17.25" customHeight="1">
      <c r="A43" s="67">
        <v>1087</v>
      </c>
      <c r="B43" s="74" t="s">
        <v>139</v>
      </c>
      <c r="C43" s="74" t="s">
        <v>172</v>
      </c>
      <c r="D43" s="74" t="s">
        <v>153</v>
      </c>
      <c r="E43" s="68">
        <v>61</v>
      </c>
      <c r="F43" s="99" t="s">
        <v>385</v>
      </c>
      <c r="G43" s="99" t="s">
        <v>386</v>
      </c>
      <c r="H43" s="179" t="s">
        <v>387</v>
      </c>
      <c r="I43" s="118">
        <v>132</v>
      </c>
      <c r="J43" s="89">
        <v>7</v>
      </c>
      <c r="K43" s="4">
        <v>0</v>
      </c>
      <c r="L43" s="4">
        <v>0</v>
      </c>
      <c r="M43" s="4">
        <v>0</v>
      </c>
      <c r="N43" s="63">
        <v>0</v>
      </c>
      <c r="O43" s="7">
        <v>0</v>
      </c>
      <c r="P43" s="7">
        <v>0</v>
      </c>
      <c r="Q43" s="7">
        <v>0</v>
      </c>
      <c r="R43" s="93">
        <v>0</v>
      </c>
      <c r="S43" s="93">
        <v>0</v>
      </c>
      <c r="T43" s="14" t="s">
        <v>176</v>
      </c>
      <c r="U43" s="14"/>
      <c r="V43" s="6"/>
      <c r="W43" s="51" t="s">
        <v>28</v>
      </c>
      <c r="X43" s="51" t="s">
        <v>28</v>
      </c>
      <c r="Y43" s="51" t="s">
        <v>28</v>
      </c>
      <c r="Z43" s="51" t="s">
        <v>28</v>
      </c>
      <c r="AA43" s="51" t="s">
        <v>135</v>
      </c>
      <c r="AB43" s="52"/>
      <c r="AC43" s="14" t="s">
        <v>176</v>
      </c>
      <c r="AD43" s="14" t="s">
        <v>176</v>
      </c>
      <c r="AE43" s="14" t="s">
        <v>176</v>
      </c>
      <c r="AF43" s="52">
        <v>0</v>
      </c>
    </row>
    <row r="44" spans="1:32" s="24" customFormat="1" ht="17.25" customHeight="1">
      <c r="A44" s="67">
        <v>3331</v>
      </c>
      <c r="B44" s="74" t="s">
        <v>196</v>
      </c>
      <c r="C44" s="74" t="s">
        <v>172</v>
      </c>
      <c r="D44" s="74" t="s">
        <v>153</v>
      </c>
      <c r="E44" s="68">
        <v>61</v>
      </c>
      <c r="F44" s="99" t="s">
        <v>385</v>
      </c>
      <c r="G44" s="99" t="s">
        <v>386</v>
      </c>
      <c r="H44" s="179" t="s">
        <v>32</v>
      </c>
      <c r="I44" s="118">
        <v>43</v>
      </c>
      <c r="J44" s="89">
        <v>5</v>
      </c>
      <c r="K44" s="4">
        <v>0</v>
      </c>
      <c r="L44" s="4">
        <v>0</v>
      </c>
      <c r="M44" s="4">
        <v>0</v>
      </c>
      <c r="N44" s="63">
        <v>0</v>
      </c>
      <c r="O44" s="7">
        <v>0</v>
      </c>
      <c r="P44" s="7">
        <v>0</v>
      </c>
      <c r="Q44" s="7">
        <v>0</v>
      </c>
      <c r="R44" s="93">
        <v>0</v>
      </c>
      <c r="S44" s="93">
        <v>0</v>
      </c>
      <c r="T44" s="14" t="s">
        <v>176</v>
      </c>
      <c r="U44" s="14"/>
      <c r="V44" s="6"/>
      <c r="W44" s="51" t="s">
        <v>28</v>
      </c>
      <c r="X44" s="51" t="s">
        <v>28</v>
      </c>
      <c r="Y44" s="51" t="s">
        <v>28</v>
      </c>
      <c r="Z44" s="51" t="s">
        <v>28</v>
      </c>
      <c r="AA44" s="51" t="s">
        <v>135</v>
      </c>
      <c r="AB44" s="62"/>
      <c r="AC44" s="14" t="s">
        <v>176</v>
      </c>
      <c r="AD44" s="14" t="s">
        <v>176</v>
      </c>
      <c r="AE44" s="14" t="s">
        <v>176</v>
      </c>
      <c r="AF44" s="52">
        <v>0</v>
      </c>
    </row>
    <row r="45" spans="1:32" s="24" customFormat="1" ht="17.25" customHeight="1">
      <c r="A45" s="67">
        <v>9692</v>
      </c>
      <c r="B45" s="74" t="s">
        <v>139</v>
      </c>
      <c r="C45" s="74" t="s">
        <v>172</v>
      </c>
      <c r="D45" s="74" t="s">
        <v>153</v>
      </c>
      <c r="E45" s="68">
        <v>61</v>
      </c>
      <c r="F45" s="99" t="s">
        <v>385</v>
      </c>
      <c r="G45" s="99" t="s">
        <v>386</v>
      </c>
      <c r="H45" s="179" t="s">
        <v>32</v>
      </c>
      <c r="I45" s="118">
        <v>123</v>
      </c>
      <c r="J45" s="89">
        <v>7</v>
      </c>
      <c r="K45" s="4">
        <v>0</v>
      </c>
      <c r="L45" s="4">
        <v>0</v>
      </c>
      <c r="M45" s="4">
        <v>0</v>
      </c>
      <c r="N45" s="63">
        <v>0</v>
      </c>
      <c r="O45" s="7">
        <v>0</v>
      </c>
      <c r="P45" s="7">
        <v>0</v>
      </c>
      <c r="Q45" s="7">
        <v>0</v>
      </c>
      <c r="R45" s="93">
        <v>0</v>
      </c>
      <c r="S45" s="93">
        <v>0</v>
      </c>
      <c r="T45" s="14" t="s">
        <v>176</v>
      </c>
      <c r="U45" s="14"/>
      <c r="V45" s="6"/>
      <c r="W45" s="51" t="s">
        <v>28</v>
      </c>
      <c r="X45" s="51" t="s">
        <v>28</v>
      </c>
      <c r="Y45" s="51" t="s">
        <v>28</v>
      </c>
      <c r="Z45" s="51" t="s">
        <v>28</v>
      </c>
      <c r="AA45" s="51" t="s">
        <v>135</v>
      </c>
      <c r="AB45" s="52"/>
      <c r="AC45" s="14" t="s">
        <v>176</v>
      </c>
      <c r="AD45" s="14" t="s">
        <v>176</v>
      </c>
      <c r="AE45" s="14" t="s">
        <v>176</v>
      </c>
      <c r="AF45" s="52">
        <v>0</v>
      </c>
    </row>
    <row r="46" spans="1:32" s="24" customFormat="1" ht="17.25" customHeight="1">
      <c r="A46" s="67">
        <v>10269</v>
      </c>
      <c r="B46" s="74" t="s">
        <v>196</v>
      </c>
      <c r="C46" s="74" t="s">
        <v>172</v>
      </c>
      <c r="D46" s="74" t="s">
        <v>153</v>
      </c>
      <c r="E46" s="68">
        <v>61</v>
      </c>
      <c r="F46" s="99" t="s">
        <v>385</v>
      </c>
      <c r="G46" s="99" t="s">
        <v>386</v>
      </c>
      <c r="H46" s="179" t="s">
        <v>388</v>
      </c>
      <c r="I46" s="118">
        <v>3</v>
      </c>
      <c r="J46" s="89">
        <v>5</v>
      </c>
      <c r="K46" s="4">
        <v>0</v>
      </c>
      <c r="L46" s="4">
        <v>0</v>
      </c>
      <c r="M46" s="4">
        <v>0</v>
      </c>
      <c r="N46" s="63">
        <v>0</v>
      </c>
      <c r="O46" s="7">
        <v>0</v>
      </c>
      <c r="P46" s="7">
        <v>0</v>
      </c>
      <c r="Q46" s="7">
        <v>0</v>
      </c>
      <c r="R46" s="93">
        <v>0</v>
      </c>
      <c r="S46" s="93">
        <v>0</v>
      </c>
      <c r="T46" s="14" t="s">
        <v>176</v>
      </c>
      <c r="U46" s="14"/>
      <c r="V46" s="6"/>
      <c r="W46" s="51" t="s">
        <v>28</v>
      </c>
      <c r="X46" s="51" t="s">
        <v>28</v>
      </c>
      <c r="Y46" s="51" t="s">
        <v>28</v>
      </c>
      <c r="Z46" s="51" t="s">
        <v>28</v>
      </c>
      <c r="AA46" s="51" t="s">
        <v>135</v>
      </c>
      <c r="AB46" s="62"/>
      <c r="AC46" s="14" t="s">
        <v>176</v>
      </c>
      <c r="AD46" s="14" t="s">
        <v>176</v>
      </c>
      <c r="AE46" s="14" t="s">
        <v>176</v>
      </c>
      <c r="AF46" s="52">
        <v>0</v>
      </c>
    </row>
    <row r="47" spans="1:32" s="24" customFormat="1" ht="17.25" customHeight="1">
      <c r="A47" s="67">
        <v>12068</v>
      </c>
      <c r="B47" s="74" t="s">
        <v>139</v>
      </c>
      <c r="C47" s="74" t="s">
        <v>172</v>
      </c>
      <c r="D47" s="74" t="s">
        <v>153</v>
      </c>
      <c r="E47" s="68">
        <v>61</v>
      </c>
      <c r="F47" s="99" t="s">
        <v>385</v>
      </c>
      <c r="G47" s="99" t="s">
        <v>386</v>
      </c>
      <c r="H47" s="179" t="s">
        <v>32</v>
      </c>
      <c r="I47" s="118">
        <v>46</v>
      </c>
      <c r="J47" s="89">
        <v>5</v>
      </c>
      <c r="K47" s="4">
        <v>0</v>
      </c>
      <c r="L47" s="4">
        <v>0</v>
      </c>
      <c r="M47" s="4">
        <v>0</v>
      </c>
      <c r="N47" s="63">
        <v>0</v>
      </c>
      <c r="O47" s="7">
        <v>0</v>
      </c>
      <c r="P47" s="7">
        <v>0</v>
      </c>
      <c r="Q47" s="7">
        <v>0</v>
      </c>
      <c r="R47" s="93">
        <v>0</v>
      </c>
      <c r="S47" s="93">
        <v>0</v>
      </c>
      <c r="T47" s="14" t="s">
        <v>176</v>
      </c>
      <c r="U47" s="14"/>
      <c r="V47" s="6"/>
      <c r="W47" s="51" t="s">
        <v>28</v>
      </c>
      <c r="X47" s="51" t="s">
        <v>28</v>
      </c>
      <c r="Y47" s="51" t="s">
        <v>28</v>
      </c>
      <c r="Z47" s="51" t="s">
        <v>28</v>
      </c>
      <c r="AA47" s="51" t="s">
        <v>135</v>
      </c>
      <c r="AB47" s="52"/>
      <c r="AC47" s="14" t="s">
        <v>176</v>
      </c>
      <c r="AD47" s="14" t="s">
        <v>176</v>
      </c>
      <c r="AE47" s="14" t="s">
        <v>176</v>
      </c>
      <c r="AF47" s="52">
        <v>0</v>
      </c>
    </row>
    <row r="48" spans="1:32" s="24" customFormat="1" ht="17.25" customHeight="1">
      <c r="A48" s="67">
        <v>6324</v>
      </c>
      <c r="B48" s="74" t="s">
        <v>196</v>
      </c>
      <c r="C48" s="74" t="s">
        <v>172</v>
      </c>
      <c r="D48" s="74" t="s">
        <v>153</v>
      </c>
      <c r="E48" s="68">
        <v>63</v>
      </c>
      <c r="F48" s="99" t="s">
        <v>389</v>
      </c>
      <c r="G48" s="99" t="s">
        <v>390</v>
      </c>
      <c r="H48" s="179" t="s">
        <v>210</v>
      </c>
      <c r="I48" s="118">
        <v>23</v>
      </c>
      <c r="J48" s="89">
        <v>5</v>
      </c>
      <c r="K48" s="4">
        <v>0</v>
      </c>
      <c r="L48" s="4">
        <v>0</v>
      </c>
      <c r="M48" s="4">
        <v>0</v>
      </c>
      <c r="N48" s="63">
        <v>0</v>
      </c>
      <c r="O48" s="7">
        <v>0</v>
      </c>
      <c r="P48" s="7">
        <v>0</v>
      </c>
      <c r="Q48" s="7">
        <v>0</v>
      </c>
      <c r="R48" s="93">
        <v>0</v>
      </c>
      <c r="S48" s="93">
        <v>0</v>
      </c>
      <c r="T48" s="14" t="s">
        <v>176</v>
      </c>
      <c r="U48" s="14"/>
      <c r="V48" s="6"/>
      <c r="W48" s="51" t="s">
        <v>28</v>
      </c>
      <c r="X48" s="51" t="s">
        <v>28</v>
      </c>
      <c r="Y48" s="51" t="s">
        <v>28</v>
      </c>
      <c r="Z48" s="51" t="s">
        <v>28</v>
      </c>
      <c r="AA48" s="51" t="s">
        <v>135</v>
      </c>
      <c r="AB48" s="62"/>
      <c r="AC48" s="14" t="s">
        <v>176</v>
      </c>
      <c r="AD48" s="14" t="s">
        <v>176</v>
      </c>
      <c r="AE48" s="14" t="s">
        <v>176</v>
      </c>
      <c r="AF48" s="52">
        <v>0</v>
      </c>
    </row>
    <row r="49" spans="1:43" s="24" customFormat="1" ht="17.25" customHeight="1">
      <c r="A49" s="67">
        <v>11814</v>
      </c>
      <c r="B49" s="74" t="s">
        <v>139</v>
      </c>
      <c r="C49" s="74" t="s">
        <v>172</v>
      </c>
      <c r="D49" s="74" t="s">
        <v>153</v>
      </c>
      <c r="E49" s="68">
        <v>63</v>
      </c>
      <c r="F49" s="99" t="s">
        <v>389</v>
      </c>
      <c r="G49" s="99" t="s">
        <v>390</v>
      </c>
      <c r="H49" s="179" t="s">
        <v>34</v>
      </c>
      <c r="I49" s="118">
        <v>40</v>
      </c>
      <c r="J49" s="89">
        <v>5</v>
      </c>
      <c r="K49" s="4">
        <v>0</v>
      </c>
      <c r="L49" s="4">
        <v>0</v>
      </c>
      <c r="M49" s="4">
        <v>0</v>
      </c>
      <c r="N49" s="63">
        <v>0</v>
      </c>
      <c r="O49" s="7">
        <v>0</v>
      </c>
      <c r="P49" s="7">
        <v>0</v>
      </c>
      <c r="Q49" s="7">
        <v>0</v>
      </c>
      <c r="R49" s="93">
        <v>0</v>
      </c>
      <c r="S49" s="93">
        <v>0</v>
      </c>
      <c r="T49" s="14" t="s">
        <v>176</v>
      </c>
      <c r="U49" s="14"/>
      <c r="V49" s="6"/>
      <c r="W49" s="51" t="s">
        <v>28</v>
      </c>
      <c r="X49" s="51" t="s">
        <v>28</v>
      </c>
      <c r="Y49" s="51" t="s">
        <v>28</v>
      </c>
      <c r="Z49" s="51" t="s">
        <v>28</v>
      </c>
      <c r="AA49" s="51" t="s">
        <v>135</v>
      </c>
      <c r="AB49" s="52"/>
      <c r="AC49" s="14" t="s">
        <v>176</v>
      </c>
      <c r="AD49" s="14" t="s">
        <v>176</v>
      </c>
      <c r="AE49" s="14" t="s">
        <v>176</v>
      </c>
      <c r="AF49" s="52">
        <v>0</v>
      </c>
    </row>
    <row r="50" spans="1:43" s="24" customFormat="1" ht="17.25" customHeight="1">
      <c r="A50" s="67">
        <v>11857</v>
      </c>
      <c r="B50" s="74" t="s">
        <v>139</v>
      </c>
      <c r="C50" s="74" t="s">
        <v>172</v>
      </c>
      <c r="D50" s="74" t="s">
        <v>153</v>
      </c>
      <c r="E50" s="68">
        <v>63</v>
      </c>
      <c r="F50" s="99" t="s">
        <v>389</v>
      </c>
      <c r="G50" s="99" t="s">
        <v>390</v>
      </c>
      <c r="H50" s="179" t="s">
        <v>391</v>
      </c>
      <c r="I50" s="118">
        <v>68</v>
      </c>
      <c r="J50" s="89">
        <v>5</v>
      </c>
      <c r="K50" s="4">
        <v>0</v>
      </c>
      <c r="L50" s="4">
        <v>0</v>
      </c>
      <c r="M50" s="4">
        <v>0</v>
      </c>
      <c r="N50" s="63">
        <v>0</v>
      </c>
      <c r="O50" s="7">
        <v>0</v>
      </c>
      <c r="P50" s="7">
        <v>0</v>
      </c>
      <c r="Q50" s="7">
        <v>0</v>
      </c>
      <c r="R50" s="93">
        <v>0</v>
      </c>
      <c r="S50" s="93">
        <v>0</v>
      </c>
      <c r="T50" s="14" t="s">
        <v>176</v>
      </c>
      <c r="U50" s="14"/>
      <c r="V50" s="6"/>
      <c r="W50" s="51" t="s">
        <v>28</v>
      </c>
      <c r="X50" s="51" t="s">
        <v>28</v>
      </c>
      <c r="Y50" s="51" t="s">
        <v>28</v>
      </c>
      <c r="Z50" s="51" t="s">
        <v>28</v>
      </c>
      <c r="AA50" s="51" t="s">
        <v>135</v>
      </c>
      <c r="AB50" s="52"/>
      <c r="AC50" s="14" t="s">
        <v>176</v>
      </c>
      <c r="AD50" s="14" t="s">
        <v>176</v>
      </c>
      <c r="AE50" s="14" t="s">
        <v>176</v>
      </c>
      <c r="AF50" s="52">
        <v>0</v>
      </c>
    </row>
    <row r="51" spans="1:43" s="24" customFormat="1" ht="17.25" customHeight="1">
      <c r="A51" s="67">
        <v>16355</v>
      </c>
      <c r="B51" s="74" t="s">
        <v>139</v>
      </c>
      <c r="C51" s="74" t="s">
        <v>139</v>
      </c>
      <c r="D51" s="74" t="s">
        <v>153</v>
      </c>
      <c r="E51" s="68">
        <v>63</v>
      </c>
      <c r="F51" s="99" t="s">
        <v>389</v>
      </c>
      <c r="G51" s="99" t="s">
        <v>390</v>
      </c>
      <c r="H51" s="179" t="s">
        <v>201</v>
      </c>
      <c r="I51" s="118">
        <v>27</v>
      </c>
      <c r="J51" s="89">
        <v>5</v>
      </c>
      <c r="K51" s="4">
        <v>0</v>
      </c>
      <c r="L51" s="4">
        <v>0</v>
      </c>
      <c r="M51" s="4">
        <v>0</v>
      </c>
      <c r="N51" s="63">
        <v>0</v>
      </c>
      <c r="O51" s="7">
        <v>0</v>
      </c>
      <c r="P51" s="7">
        <v>0</v>
      </c>
      <c r="Q51" s="7">
        <v>0</v>
      </c>
      <c r="R51" s="93">
        <v>0</v>
      </c>
      <c r="S51" s="93">
        <v>0</v>
      </c>
      <c r="T51" s="14" t="s">
        <v>176</v>
      </c>
      <c r="U51" s="14"/>
      <c r="V51" s="6"/>
      <c r="W51" s="51" t="s">
        <v>28</v>
      </c>
      <c r="X51" s="51" t="s">
        <v>28</v>
      </c>
      <c r="Y51" s="51" t="s">
        <v>28</v>
      </c>
      <c r="Z51" s="51" t="s">
        <v>28</v>
      </c>
      <c r="AA51" s="51" t="s">
        <v>135</v>
      </c>
      <c r="AB51" s="52"/>
      <c r="AC51" s="14" t="s">
        <v>176</v>
      </c>
      <c r="AD51" s="14" t="s">
        <v>176</v>
      </c>
      <c r="AE51" s="14" t="s">
        <v>176</v>
      </c>
      <c r="AF51" s="52">
        <v>0</v>
      </c>
    </row>
    <row r="52" spans="1:43" s="24" customFormat="1" ht="17.25" customHeight="1">
      <c r="A52" s="67">
        <v>10156</v>
      </c>
      <c r="B52" s="74" t="s">
        <v>139</v>
      </c>
      <c r="C52" s="74" t="s">
        <v>172</v>
      </c>
      <c r="D52" s="74" t="s">
        <v>153</v>
      </c>
      <c r="E52" s="68" t="s">
        <v>392</v>
      </c>
      <c r="F52" s="99" t="s">
        <v>393</v>
      </c>
      <c r="G52" s="99" t="e">
        <v>#N/A</v>
      </c>
      <c r="H52" s="179" t="s">
        <v>31</v>
      </c>
      <c r="I52" s="118">
        <v>0</v>
      </c>
      <c r="J52" s="89">
        <v>5</v>
      </c>
      <c r="K52" s="4">
        <v>0</v>
      </c>
      <c r="L52" s="4">
        <v>0</v>
      </c>
      <c r="M52" s="4">
        <v>0</v>
      </c>
      <c r="N52" s="63">
        <v>0</v>
      </c>
      <c r="O52" s="7">
        <v>0</v>
      </c>
      <c r="P52" s="7">
        <v>0</v>
      </c>
      <c r="Q52" s="7">
        <v>0</v>
      </c>
      <c r="R52" s="93">
        <v>0</v>
      </c>
      <c r="S52" s="93">
        <v>0</v>
      </c>
      <c r="T52" s="14" t="s">
        <v>176</v>
      </c>
      <c r="U52" s="14"/>
      <c r="V52" s="6"/>
      <c r="W52" s="51" t="s">
        <v>28</v>
      </c>
      <c r="X52" s="51" t="s">
        <v>28</v>
      </c>
      <c r="Y52" s="51" t="s">
        <v>28</v>
      </c>
      <c r="Z52" s="51" t="s">
        <v>28</v>
      </c>
      <c r="AA52" s="51" t="e">
        <v>#N/A</v>
      </c>
      <c r="AB52" s="52"/>
      <c r="AC52" s="14" t="s">
        <v>176</v>
      </c>
      <c r="AD52" s="14" t="s">
        <v>176</v>
      </c>
      <c r="AE52" s="14" t="s">
        <v>176</v>
      </c>
      <c r="AF52" s="52">
        <v>0</v>
      </c>
    </row>
    <row r="53" spans="1:43" s="24" customFormat="1" ht="15.75">
      <c r="A53" s="42" t="s">
        <v>30</v>
      </c>
      <c r="B53" s="192"/>
      <c r="C53" s="192"/>
      <c r="D53" s="158"/>
      <c r="E53" s="11"/>
      <c r="F53" s="11"/>
      <c r="G53" s="11"/>
      <c r="H53" s="18"/>
      <c r="I53" s="43" t="s">
        <v>18</v>
      </c>
      <c r="J53" s="90" t="s">
        <v>14</v>
      </c>
      <c r="K53" s="43" t="s">
        <v>15</v>
      </c>
      <c r="L53" s="43" t="s">
        <v>6</v>
      </c>
      <c r="M53" s="43" t="s">
        <v>7</v>
      </c>
      <c r="N53" s="44" t="s">
        <v>16</v>
      </c>
      <c r="O53" s="44" t="s">
        <v>15</v>
      </c>
      <c r="P53" s="44" t="s">
        <v>6</v>
      </c>
      <c r="Q53" s="44" t="s">
        <v>7</v>
      </c>
      <c r="R53" s="44" t="s">
        <v>101</v>
      </c>
      <c r="S53" s="44" t="s">
        <v>101</v>
      </c>
      <c r="T53" s="45" t="s">
        <v>10</v>
      </c>
      <c r="U53" s="46" t="s">
        <v>11</v>
      </c>
      <c r="V53" s="47" t="s">
        <v>12</v>
      </c>
      <c r="W53" s="43" t="s">
        <v>19</v>
      </c>
      <c r="X53" s="43" t="s">
        <v>20</v>
      </c>
      <c r="Y53" s="43" t="s">
        <v>21</v>
      </c>
      <c r="Z53" s="43" t="s">
        <v>22</v>
      </c>
      <c r="AA53" s="47" t="s">
        <v>143</v>
      </c>
      <c r="AB53" s="34"/>
      <c r="AC53" s="43" t="s">
        <v>13</v>
      </c>
      <c r="AD53" s="43" t="s">
        <v>166</v>
      </c>
      <c r="AE53" s="43" t="s">
        <v>169</v>
      </c>
      <c r="AF53" s="130" t="s">
        <v>132</v>
      </c>
    </row>
    <row r="54" spans="1:43" s="24" customFormat="1" ht="17.25" customHeight="1" thickBot="1">
      <c r="A54" s="31">
        <v>49</v>
      </c>
      <c r="B54" s="31"/>
      <c r="C54" s="31"/>
      <c r="D54" s="31"/>
      <c r="E54" s="2"/>
      <c r="F54" s="2"/>
      <c r="G54" s="2"/>
      <c r="H54" s="31"/>
      <c r="I54" s="108">
        <v>5725</v>
      </c>
      <c r="J54" s="91">
        <v>367</v>
      </c>
      <c r="K54" s="1">
        <v>36</v>
      </c>
      <c r="L54" s="1">
        <v>0</v>
      </c>
      <c r="M54" s="1">
        <v>36</v>
      </c>
      <c r="N54" s="5">
        <v>9.8092643051771122E-2</v>
      </c>
      <c r="O54" s="8">
        <v>11</v>
      </c>
      <c r="P54" s="174">
        <v>4</v>
      </c>
      <c r="Q54" s="8">
        <v>7</v>
      </c>
      <c r="R54" s="159">
        <v>0</v>
      </c>
      <c r="S54" s="159">
        <v>0</v>
      </c>
      <c r="T54" s="33">
        <v>33</v>
      </c>
      <c r="U54" s="33">
        <v>0</v>
      </c>
      <c r="V54" s="33">
        <v>0</v>
      </c>
      <c r="W54" s="32">
        <v>29</v>
      </c>
      <c r="X54" s="157">
        <v>27</v>
      </c>
      <c r="Y54" s="157">
        <v>22</v>
      </c>
      <c r="Z54" s="157">
        <v>23</v>
      </c>
      <c r="AA54" s="32">
        <v>13</v>
      </c>
      <c r="AB54" s="32"/>
      <c r="AC54" s="1">
        <v>38</v>
      </c>
      <c r="AD54" s="1">
        <v>19</v>
      </c>
      <c r="AE54" s="1">
        <v>0</v>
      </c>
      <c r="AF54" s="131">
        <v>26</v>
      </c>
    </row>
    <row r="55" spans="1:43" s="24" customFormat="1" ht="17.25" customHeight="1" thickBot="1">
      <c r="A55" s="19"/>
      <c r="B55" s="19"/>
      <c r="C55" s="19"/>
      <c r="D55" s="19"/>
      <c r="E55" s="3"/>
      <c r="F55" s="3"/>
      <c r="G55" s="3"/>
      <c r="H55" s="206"/>
      <c r="I55" s="206"/>
      <c r="J55" s="206"/>
      <c r="K55" s="73"/>
      <c r="L55" s="73"/>
      <c r="M55" s="73"/>
      <c r="N55" s="9"/>
      <c r="O55" s="9"/>
      <c r="P55" s="9"/>
      <c r="Q55" s="9"/>
      <c r="R55" s="210" t="s">
        <v>123</v>
      </c>
      <c r="S55" s="211"/>
      <c r="T55" s="211"/>
      <c r="U55" s="211"/>
      <c r="V55" s="211"/>
      <c r="W55" s="211"/>
      <c r="X55" s="211"/>
      <c r="Y55" s="211"/>
      <c r="Z55" s="211"/>
      <c r="AA55" s="212"/>
      <c r="AB55" s="3"/>
      <c r="AC55" s="19"/>
      <c r="AD55" s="29"/>
      <c r="AE55" s="29"/>
      <c r="AN55" s="50"/>
      <c r="AO55" s="50"/>
      <c r="AP55" s="50"/>
      <c r="AQ55" s="50"/>
    </row>
    <row r="56" spans="1:43" ht="17.25" customHeight="1" thickBot="1">
      <c r="A56" s="19"/>
      <c r="B56" s="19"/>
      <c r="C56" s="19"/>
      <c r="D56" s="19"/>
      <c r="E56" s="21"/>
      <c r="F56" s="21"/>
      <c r="G56" s="21"/>
      <c r="AN56" s="50"/>
      <c r="AO56" s="50"/>
      <c r="AP56" s="50"/>
      <c r="AQ56" s="50"/>
    </row>
    <row r="57" spans="1:43" ht="17.25" customHeight="1" thickBot="1">
      <c r="A57" s="121"/>
      <c r="B57" s="21" t="s">
        <v>144</v>
      </c>
      <c r="E57" s="21"/>
      <c r="F57" s="21"/>
      <c r="G57" s="21"/>
      <c r="H57" s="35"/>
      <c r="I57" s="23"/>
      <c r="J57" s="23"/>
      <c r="T57" s="23"/>
      <c r="V57" s="37"/>
      <c r="W57" s="205"/>
      <c r="X57" s="205"/>
      <c r="Y57" s="37"/>
      <c r="Z57" s="23"/>
      <c r="AA57" s="23"/>
    </row>
    <row r="58" spans="1:43" ht="17.25" customHeight="1" thickBot="1">
      <c r="A58" s="122" t="s">
        <v>109</v>
      </c>
      <c r="B58" s="21" t="s">
        <v>110</v>
      </c>
      <c r="E58" s="21"/>
      <c r="F58" s="21"/>
      <c r="G58" s="21"/>
      <c r="H58" s="35"/>
      <c r="I58" s="23"/>
      <c r="J58" s="23"/>
      <c r="T58" s="202"/>
      <c r="U58" s="202"/>
      <c r="V58" s="69"/>
      <c r="W58" s="70"/>
      <c r="X58" s="207"/>
      <c r="Y58" s="207"/>
      <c r="Z58" s="23"/>
      <c r="AA58" s="23"/>
    </row>
    <row r="59" spans="1:43" ht="17.25" customHeight="1" thickBot="1">
      <c r="A59" s="122" t="s">
        <v>111</v>
      </c>
      <c r="B59" s="21" t="s">
        <v>112</v>
      </c>
      <c r="E59" s="112"/>
      <c r="F59" s="112"/>
      <c r="G59" s="112"/>
      <c r="H59" s="35"/>
      <c r="I59" s="23"/>
      <c r="J59" s="23"/>
      <c r="T59" s="202"/>
      <c r="U59" s="202"/>
      <c r="V59" s="69"/>
      <c r="W59" s="70"/>
      <c r="X59" s="202"/>
      <c r="Y59" s="202"/>
    </row>
    <row r="60" spans="1:43" ht="17.25" customHeight="1" thickBot="1">
      <c r="A60" s="123"/>
      <c r="B60" s="116" t="s">
        <v>145</v>
      </c>
      <c r="E60" s="112"/>
      <c r="F60" s="112"/>
      <c r="G60" s="112"/>
      <c r="H60" s="35"/>
      <c r="I60" s="23"/>
      <c r="J60" s="23"/>
      <c r="T60" s="71"/>
      <c r="U60" s="69"/>
      <c r="V60" s="69"/>
      <c r="W60" s="69"/>
      <c r="X60" s="69"/>
      <c r="Y60" s="69"/>
      <c r="Z60" s="23"/>
      <c r="AA60" s="23"/>
    </row>
    <row r="61" spans="1:43" ht="17.25" customHeight="1" thickBot="1">
      <c r="A61" s="124"/>
      <c r="B61" s="116" t="s">
        <v>146</v>
      </c>
      <c r="E61" s="112"/>
      <c r="F61" s="112"/>
      <c r="G61" s="112"/>
      <c r="H61" s="35"/>
      <c r="I61" s="23"/>
      <c r="J61" s="23"/>
      <c r="T61" s="202"/>
      <c r="U61" s="202"/>
      <c r="V61" s="69"/>
      <c r="W61" s="202"/>
      <c r="X61" s="202"/>
      <c r="Y61" s="72"/>
      <c r="Z61" s="23"/>
      <c r="AA61" s="23"/>
    </row>
    <row r="62" spans="1:43" ht="17.25" customHeight="1" thickBot="1">
      <c r="A62" s="125" t="s">
        <v>106</v>
      </c>
      <c r="B62" s="112" t="s">
        <v>147</v>
      </c>
      <c r="C62" s="112"/>
      <c r="D62" s="112"/>
      <c r="E62" s="112"/>
      <c r="F62" s="112"/>
      <c r="G62" s="112"/>
      <c r="H62" s="35"/>
      <c r="I62" s="23"/>
      <c r="J62" s="23"/>
      <c r="T62" s="202"/>
      <c r="U62" s="202"/>
      <c r="V62" s="69"/>
      <c r="W62" s="202"/>
      <c r="X62" s="202"/>
      <c r="Y62" s="72"/>
    </row>
    <row r="63" spans="1:43" ht="13.5" thickBot="1">
      <c r="A63" s="125" t="s">
        <v>113</v>
      </c>
      <c r="B63" s="112" t="s">
        <v>114</v>
      </c>
      <c r="C63" s="112"/>
      <c r="D63" s="112"/>
      <c r="E63" s="112"/>
      <c r="F63" s="112"/>
      <c r="G63" s="112"/>
      <c r="H63" s="35"/>
      <c r="I63" s="23"/>
      <c r="J63" s="23"/>
    </row>
    <row r="64" spans="1:43" ht="13.5" thickBot="1">
      <c r="A64" s="170" t="s">
        <v>148</v>
      </c>
      <c r="B64" s="112" t="s">
        <v>149</v>
      </c>
      <c r="C64" s="112"/>
      <c r="D64" s="112"/>
      <c r="E64" s="21"/>
      <c r="F64" s="21"/>
      <c r="G64" s="21"/>
      <c r="H64" s="35"/>
      <c r="I64" s="23"/>
      <c r="J64" s="23"/>
    </row>
    <row r="65" spans="1:27" ht="13.5" thickBot="1">
      <c r="A65" s="122" t="s">
        <v>28</v>
      </c>
      <c r="B65" s="112" t="s">
        <v>150</v>
      </c>
      <c r="C65" s="112"/>
      <c r="D65" s="112"/>
      <c r="E65" s="21"/>
      <c r="F65" s="21"/>
      <c r="G65" s="21"/>
      <c r="H65" s="35"/>
      <c r="I65" s="23"/>
      <c r="J65" s="23"/>
    </row>
    <row r="66" spans="1:27" ht="13.5" thickBot="1">
      <c r="A66" s="173" t="s">
        <v>29</v>
      </c>
      <c r="B66" s="112" t="s">
        <v>151</v>
      </c>
      <c r="C66" s="112"/>
      <c r="D66" s="112"/>
      <c r="E66" s="21"/>
      <c r="F66" s="21"/>
      <c r="G66" s="21"/>
      <c r="H66" s="35"/>
      <c r="I66" s="23"/>
      <c r="J66" s="23"/>
    </row>
    <row r="67" spans="1:27" ht="13.5" thickBot="1">
      <c r="A67" s="169" t="s">
        <v>102</v>
      </c>
      <c r="B67" s="21" t="s">
        <v>136</v>
      </c>
      <c r="J67" s="23"/>
    </row>
    <row r="68" spans="1:27" ht="13.5" thickBot="1">
      <c r="A68" s="122" t="s">
        <v>135</v>
      </c>
      <c r="B68" s="21" t="s">
        <v>137</v>
      </c>
      <c r="J68" s="23"/>
    </row>
    <row r="69" spans="1:27" ht="13.5" thickBot="1">
      <c r="A69" s="170" t="s">
        <v>103</v>
      </c>
      <c r="B69" s="21" t="s">
        <v>138</v>
      </c>
      <c r="J69" s="23"/>
    </row>
    <row r="70" spans="1:27" ht="13.5" thickBot="1">
      <c r="A70" s="171" t="s">
        <v>139</v>
      </c>
      <c r="B70" s="21" t="s">
        <v>140</v>
      </c>
      <c r="J70" s="23"/>
    </row>
    <row r="71" spans="1:27" ht="13.5" thickBot="1">
      <c r="A71" s="172" t="s">
        <v>141</v>
      </c>
      <c r="B71" s="21" t="s">
        <v>142</v>
      </c>
      <c r="J71" s="23"/>
    </row>
    <row r="72" spans="1:27" ht="13.5" thickBot="1">
      <c r="A72" s="181" t="s">
        <v>158</v>
      </c>
      <c r="B72" s="182" t="s">
        <v>159</v>
      </c>
    </row>
    <row r="77" spans="1:27" ht="13.5" thickBot="1"/>
    <row r="78" spans="1:27" ht="13.5" thickBot="1">
      <c r="T78" s="222"/>
      <c r="U78" s="223"/>
      <c r="V78" s="223"/>
      <c r="W78" s="223"/>
      <c r="X78" s="223"/>
      <c r="Y78" s="223"/>
      <c r="Z78" s="223"/>
      <c r="AA78" s="224"/>
    </row>
  </sheetData>
  <sortState xmlns:xlrd2="http://schemas.microsoft.com/office/spreadsheetml/2017/richdata2" ref="A4:AF52">
    <sortCondition ref="E4:E52"/>
    <sortCondition ref="A4:A52"/>
  </sortState>
  <mergeCells count="16">
    <mergeCell ref="R1:S1"/>
    <mergeCell ref="T78:AA78"/>
    <mergeCell ref="W57:X57"/>
    <mergeCell ref="A2:H2"/>
    <mergeCell ref="H55:J55"/>
    <mergeCell ref="R2:AA2"/>
    <mergeCell ref="R55:AA55"/>
    <mergeCell ref="W1:AA1"/>
    <mergeCell ref="T62:U62"/>
    <mergeCell ref="W62:X62"/>
    <mergeCell ref="T58:U58"/>
    <mergeCell ref="X58:Y58"/>
    <mergeCell ref="T59:U59"/>
    <mergeCell ref="X59:Y59"/>
    <mergeCell ref="T61:U61"/>
    <mergeCell ref="W61:X61"/>
  </mergeCells>
  <phoneticPr fontId="5" type="noConversion"/>
  <conditionalFormatting sqref="B4:C52">
    <cfRule type="containsText" dxfId="170" priority="9" operator="containsText" text="S">
      <formula>NOT(ISERROR(SEARCH("S",B4)))</formula>
    </cfRule>
  </conditionalFormatting>
  <conditionalFormatting sqref="C4:C52">
    <cfRule type="containsText" dxfId="169" priority="8" operator="containsText" text="S">
      <formula>NOT(ISERROR(SEARCH("S",C4)))</formula>
    </cfRule>
  </conditionalFormatting>
  <conditionalFormatting sqref="G1:G1048576">
    <cfRule type="containsText" dxfId="168" priority="2" operator="containsText" text="Not Appointed">
      <formula>NOT(ISERROR(SEARCH("Not Appointed",G1)))</formula>
    </cfRule>
  </conditionalFormatting>
  <conditionalFormatting sqref="L4:L52">
    <cfRule type="cellIs" dxfId="167" priority="12" operator="greaterThan">
      <formula>0</formula>
    </cfRule>
  </conditionalFormatting>
  <conditionalFormatting sqref="L54">
    <cfRule type="cellIs" dxfId="166" priority="11" operator="greaterThan">
      <formula>0</formula>
    </cfRule>
  </conditionalFormatting>
  <conditionalFormatting sqref="M4:M52">
    <cfRule type="cellIs" dxfId="165" priority="10" operator="between">
      <formula>-1</formula>
      <formula>-30</formula>
    </cfRule>
  </conditionalFormatting>
  <conditionalFormatting sqref="N4:N52">
    <cfRule type="cellIs" dxfId="164" priority="18" operator="between">
      <formula>-5</formula>
      <formula>-0.01</formula>
    </cfRule>
    <cfRule type="cellIs" dxfId="163" priority="19" operator="between">
      <formula>0</formula>
      <formula>0</formula>
    </cfRule>
    <cfRule type="cellIs" dxfId="162" priority="22" operator="between">
      <formula>0.01</formula>
      <formula>0.499</formula>
    </cfRule>
    <cfRule type="cellIs" dxfId="161" priority="23" operator="between">
      <formula>0.5</formula>
      <formula>0.999</formula>
    </cfRule>
    <cfRule type="cellIs" dxfId="160" priority="24" operator="between">
      <formula>1</formula>
      <formula>9</formula>
    </cfRule>
  </conditionalFormatting>
  <conditionalFormatting sqref="P4:P52">
    <cfRule type="cellIs" dxfId="159" priority="30" stopIfTrue="1" operator="between">
      <formula>1</formula>
      <formula>100</formula>
    </cfRule>
  </conditionalFormatting>
  <conditionalFormatting sqref="P54">
    <cfRule type="cellIs" dxfId="158" priority="4" operator="greaterThan">
      <formula>0</formula>
    </cfRule>
  </conditionalFormatting>
  <conditionalFormatting sqref="Q4:Q52">
    <cfRule type="cellIs" dxfId="157" priority="28" stopIfTrue="1" operator="between">
      <formula>-1</formula>
      <formula>-100</formula>
    </cfRule>
  </conditionalFormatting>
  <conditionalFormatting sqref="Q54">
    <cfRule type="cellIs" dxfId="156" priority="3" operator="lessThan">
      <formula>0</formula>
    </cfRule>
  </conditionalFormatting>
  <conditionalFormatting sqref="T4:U52">
    <cfRule type="containsText" dxfId="155" priority="41" operator="containsText" text="x">
      <formula>NOT(ISERROR(SEARCH("x",T4)))</formula>
    </cfRule>
    <cfRule type="containsBlanks" dxfId="154" priority="54">
      <formula>LEN(TRIM(T4))=0</formula>
    </cfRule>
  </conditionalFormatting>
  <conditionalFormatting sqref="V4:V52">
    <cfRule type="containsText" dxfId="153" priority="13" operator="containsText" text="Y">
      <formula>NOT(ISERROR(SEARCH("Y",V4)))</formula>
    </cfRule>
    <cfRule type="containsText" dxfId="152" priority="14" operator="containsText" text="N">
      <formula>NOT(ISERROR(SEARCH("N",V4)))</formula>
    </cfRule>
    <cfRule type="containsText" dxfId="151" priority="15" operator="containsText" text="B">
      <formula>NOT(ISERROR(SEARCH("B",V4)))</formula>
    </cfRule>
  </conditionalFormatting>
  <conditionalFormatting sqref="W4:AA52">
    <cfRule type="cellIs" dxfId="150" priority="37" operator="equal">
      <formula>"No Record"</formula>
    </cfRule>
    <cfRule type="cellIs" dxfId="149" priority="38" operator="equal">
      <formula>"Yes"</formula>
    </cfRule>
    <cfRule type="cellIs" dxfId="148" priority="39" operator="equal">
      <formula>"No"</formula>
    </cfRule>
  </conditionalFormatting>
  <conditionalFormatting sqref="AA4:AA52">
    <cfRule type="cellIs" dxfId="147" priority="5" operator="equal">
      <formula>"Pending"</formula>
    </cfRule>
    <cfRule type="cellIs" dxfId="146" priority="6" operator="equal">
      <formula>"Compliant"</formula>
    </cfRule>
    <cfRule type="cellIs" dxfId="145" priority="7" operator="equal">
      <formula>"Not Compliant"</formula>
    </cfRule>
  </conditionalFormatting>
  <conditionalFormatting sqref="AC4:AE52">
    <cfRule type="notContainsText" dxfId="144" priority="52" operator="notContains" text="x">
      <formula>ISERROR(SEARCH("x",AC4))</formula>
    </cfRule>
    <cfRule type="containsText" dxfId="143" priority="53" operator="containsText" text="x">
      <formula>NOT(ISERROR(SEARCH("x",AC4)))</formula>
    </cfRule>
  </conditionalFormatting>
  <conditionalFormatting sqref="AF4:AF52">
    <cfRule type="cellIs" dxfId="142" priority="1" operator="equal">
      <formula>1</formula>
    </cfRule>
  </conditionalFormatting>
  <printOptions horizontalCentered="1"/>
  <pageMargins left="0.25" right="0.25" top="0.75" bottom="0.5" header="0.25" footer="0.25"/>
  <pageSetup scale="43" fitToHeight="0" orientation="landscape" r:id="rId1"/>
  <headerFooter scaleWithDoc="0">
    <oddHeader>&amp;C&amp;"Arial,Bold"&amp;14Louisiana State Council, Knights of Columbus
Star Tracker</oddHeader>
    <oddFooter>&amp;CPage &amp;P of &amp;N</oddFooter>
  </headerFooter>
  <rowBreaks count="1" manualBreakCount="1">
    <brk id="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90"/>
  <sheetViews>
    <sheetView topLeftCell="H1" zoomScale="75" zoomScaleNormal="75" zoomScaleSheetLayoutView="75" workbookViewId="0">
      <pane ySplit="3" topLeftCell="A56" activePane="bottomLeft" state="frozen"/>
      <selection activeCell="H22" sqref="H22"/>
      <selection pane="bottomLeft" activeCell="H22" sqref="H22"/>
    </sheetView>
  </sheetViews>
  <sheetFormatPr defaultColWidth="7.140625" defaultRowHeight="12.75"/>
  <cols>
    <col min="1" max="1" width="16.140625" style="21" bestFit="1" customWidth="1"/>
    <col min="2" max="2" width="6.28515625" style="21" customWidth="1"/>
    <col min="3" max="3" width="6.7109375" style="21" customWidth="1"/>
    <col min="4" max="4" width="6.7109375" style="21" hidden="1" customWidth="1"/>
    <col min="5" max="5" width="9.42578125" style="22" customWidth="1"/>
    <col min="6" max="6" width="11.7109375" style="22" hidden="1" customWidth="1"/>
    <col min="7" max="7" width="21.140625" style="22" bestFit="1" customWidth="1"/>
    <col min="8" max="8" width="16.7109375" style="21" customWidth="1"/>
    <col min="9" max="9" width="8" style="35" bestFit="1" customWidth="1"/>
    <col min="10" max="10" width="13" style="92" customWidth="1"/>
    <col min="11" max="13" width="7.140625" style="23" customWidth="1"/>
    <col min="14" max="14" width="12" style="10" customWidth="1"/>
    <col min="15" max="16" width="6.28515625" style="10" customWidth="1"/>
    <col min="17" max="17" width="6.28515625" style="10" bestFit="1" customWidth="1"/>
    <col min="18" max="18" width="12.7109375" style="10" customWidth="1"/>
    <col min="19" max="19" width="13.7109375" style="10" customWidth="1"/>
    <col min="20" max="21" width="12.85546875" style="15" customWidth="1"/>
    <col min="22" max="22" width="13.42578125" style="15" customWidth="1"/>
    <col min="23" max="23" width="13" style="15" customWidth="1"/>
    <col min="24" max="24" width="11.7109375" style="15" customWidth="1"/>
    <col min="25" max="25" width="12.7109375" style="15" customWidth="1"/>
    <col min="26" max="26" width="12.5703125" style="22" bestFit="1" customWidth="1"/>
    <col min="27" max="27" width="17.28515625" style="22" customWidth="1"/>
    <col min="28" max="28" width="1.85546875" style="15" customWidth="1"/>
    <col min="29" max="29" width="12.85546875" style="15" customWidth="1"/>
    <col min="30" max="31" width="13.7109375" style="15" customWidth="1"/>
    <col min="32" max="32" width="13.85546875" style="15" customWidth="1"/>
    <col min="33" max="39" width="7.140625" style="15"/>
    <col min="40" max="40" width="35.7109375" style="15" bestFit="1" customWidth="1"/>
    <col min="41" max="41" width="39.5703125" style="15" bestFit="1" customWidth="1"/>
    <col min="42" max="42" width="42" style="15" bestFit="1" customWidth="1"/>
    <col min="43" max="43" width="37.85546875" style="15" bestFit="1" customWidth="1"/>
    <col min="44" max="16384" width="7.140625" style="15"/>
  </cols>
  <sheetData>
    <row r="1" spans="1:32" ht="133.5" customHeight="1" thickBot="1">
      <c r="A1" s="165" t="s">
        <v>134</v>
      </c>
      <c r="B1" s="165" t="s">
        <v>128</v>
      </c>
      <c r="C1" s="165" t="s">
        <v>133</v>
      </c>
      <c r="D1" s="165" t="s">
        <v>18</v>
      </c>
      <c r="E1" s="38" t="s">
        <v>4</v>
      </c>
      <c r="F1" s="38" t="s">
        <v>154</v>
      </c>
      <c r="G1" s="38" t="s">
        <v>152</v>
      </c>
      <c r="H1" s="12" t="s">
        <v>8</v>
      </c>
      <c r="I1" s="36" t="s">
        <v>17</v>
      </c>
      <c r="J1" s="86" t="s">
        <v>9</v>
      </c>
      <c r="K1" s="30" t="s">
        <v>116</v>
      </c>
      <c r="L1" s="30" t="s">
        <v>124</v>
      </c>
      <c r="M1" s="30" t="s">
        <v>125</v>
      </c>
      <c r="N1" s="13" t="s">
        <v>5</v>
      </c>
      <c r="O1" s="30" t="s">
        <v>117</v>
      </c>
      <c r="P1" s="30" t="s">
        <v>118</v>
      </c>
      <c r="Q1" s="30" t="s">
        <v>119</v>
      </c>
      <c r="R1" s="215" t="s">
        <v>160</v>
      </c>
      <c r="S1" s="216"/>
      <c r="T1" s="12" t="s">
        <v>126</v>
      </c>
      <c r="U1" s="12" t="s">
        <v>107</v>
      </c>
      <c r="V1" s="12" t="s">
        <v>108</v>
      </c>
      <c r="W1" s="208" t="s">
        <v>23</v>
      </c>
      <c r="X1" s="209"/>
      <c r="Y1" s="209"/>
      <c r="Z1" s="209"/>
      <c r="AA1" s="221"/>
      <c r="AB1" s="16"/>
      <c r="AC1" s="12" t="s">
        <v>115</v>
      </c>
      <c r="AD1" s="12" t="s">
        <v>164</v>
      </c>
      <c r="AE1" s="197" t="s">
        <v>167</v>
      </c>
      <c r="AF1" s="128" t="s">
        <v>130</v>
      </c>
    </row>
    <row r="2" spans="1:32" ht="16.5" thickBot="1">
      <c r="A2" s="198">
        <v>45538</v>
      </c>
      <c r="B2" s="199"/>
      <c r="C2" s="199"/>
      <c r="D2" s="199"/>
      <c r="E2" s="199"/>
      <c r="F2" s="199"/>
      <c r="G2" s="199"/>
      <c r="H2" s="199"/>
      <c r="I2" s="39"/>
      <c r="J2" s="87"/>
      <c r="K2" s="40"/>
      <c r="L2" s="40"/>
      <c r="M2" s="40"/>
      <c r="N2" s="41"/>
      <c r="O2" s="41"/>
      <c r="P2" s="41"/>
      <c r="Q2" s="41"/>
      <c r="R2" s="210" t="s">
        <v>123</v>
      </c>
      <c r="S2" s="211"/>
      <c r="T2" s="211"/>
      <c r="U2" s="211"/>
      <c r="V2" s="211"/>
      <c r="W2" s="211"/>
      <c r="X2" s="211"/>
      <c r="Y2" s="211"/>
      <c r="Z2" s="211"/>
      <c r="AA2" s="212"/>
      <c r="AB2" s="17"/>
      <c r="AC2" s="48"/>
      <c r="AD2" s="49"/>
      <c r="AE2" s="17"/>
    </row>
    <row r="3" spans="1:32" s="24" customFormat="1" ht="44.25" customHeight="1">
      <c r="A3" s="55"/>
      <c r="B3" s="21"/>
      <c r="C3" s="21"/>
      <c r="D3" s="21"/>
      <c r="E3" s="56"/>
      <c r="F3" s="56"/>
      <c r="G3" s="56"/>
      <c r="H3" s="21"/>
      <c r="I3" s="35"/>
      <c r="J3" s="92"/>
      <c r="K3" s="23"/>
      <c r="L3" s="23"/>
      <c r="M3" s="23"/>
      <c r="N3" s="59"/>
      <c r="O3" s="59"/>
      <c r="P3" s="59"/>
      <c r="Q3" s="59"/>
      <c r="R3" s="161" t="s">
        <v>161</v>
      </c>
      <c r="S3" s="183" t="s">
        <v>162</v>
      </c>
      <c r="T3" s="60" t="s">
        <v>1</v>
      </c>
      <c r="U3" s="60" t="s">
        <v>0</v>
      </c>
      <c r="V3" s="60" t="s">
        <v>3</v>
      </c>
      <c r="W3" s="66" t="s">
        <v>24</v>
      </c>
      <c r="X3" s="66" t="s">
        <v>26</v>
      </c>
      <c r="Y3" s="66" t="s">
        <v>27</v>
      </c>
      <c r="Z3" s="66" t="s">
        <v>25</v>
      </c>
      <c r="AA3" s="160" t="s">
        <v>127</v>
      </c>
      <c r="AB3" s="20"/>
      <c r="AC3" s="61" t="s">
        <v>2</v>
      </c>
      <c r="AD3" s="61" t="s">
        <v>165</v>
      </c>
      <c r="AE3" s="61" t="s">
        <v>168</v>
      </c>
      <c r="AF3" s="129" t="s">
        <v>131</v>
      </c>
    </row>
    <row r="4" spans="1:32" s="24" customFormat="1" ht="17.25" customHeight="1">
      <c r="A4" s="67">
        <v>1710</v>
      </c>
      <c r="B4" s="74" t="s">
        <v>196</v>
      </c>
      <c r="C4" s="74" t="s">
        <v>172</v>
      </c>
      <c r="D4" s="74" t="s">
        <v>153</v>
      </c>
      <c r="E4" s="68">
        <v>31</v>
      </c>
      <c r="F4" s="99" t="s">
        <v>271</v>
      </c>
      <c r="G4" s="99" t="s">
        <v>272</v>
      </c>
      <c r="H4" s="179" t="s">
        <v>273</v>
      </c>
      <c r="I4" s="118">
        <v>108</v>
      </c>
      <c r="J4" s="89">
        <v>6</v>
      </c>
      <c r="K4" s="4">
        <v>0</v>
      </c>
      <c r="L4" s="4">
        <v>0</v>
      </c>
      <c r="M4" s="4">
        <v>0</v>
      </c>
      <c r="N4" s="63">
        <v>0</v>
      </c>
      <c r="O4" s="7">
        <v>0</v>
      </c>
      <c r="P4" s="7">
        <v>0</v>
      </c>
      <c r="Q4" s="7">
        <v>0</v>
      </c>
      <c r="R4" s="93">
        <v>0</v>
      </c>
      <c r="S4" s="93">
        <v>0</v>
      </c>
      <c r="T4" s="14" t="s">
        <v>106</v>
      </c>
      <c r="U4" s="14"/>
      <c r="V4" s="6"/>
      <c r="W4" s="51" t="s">
        <v>199</v>
      </c>
      <c r="X4" s="51" t="s">
        <v>148</v>
      </c>
      <c r="Y4" s="51" t="s">
        <v>148</v>
      </c>
      <c r="Z4" s="51" t="s">
        <v>148</v>
      </c>
      <c r="AA4" s="51" t="s">
        <v>135</v>
      </c>
      <c r="AB4" s="52"/>
      <c r="AC4" s="14" t="s">
        <v>106</v>
      </c>
      <c r="AD4" s="14" t="s">
        <v>106</v>
      </c>
      <c r="AE4" s="14" t="s">
        <v>176</v>
      </c>
      <c r="AF4" s="52">
        <v>1</v>
      </c>
    </row>
    <row r="5" spans="1:32" s="24" customFormat="1" ht="17.25" customHeight="1">
      <c r="A5" s="67">
        <v>4309</v>
      </c>
      <c r="B5" s="74" t="s">
        <v>196</v>
      </c>
      <c r="C5" s="74" t="s">
        <v>172</v>
      </c>
      <c r="D5" s="74" t="s">
        <v>153</v>
      </c>
      <c r="E5" s="68">
        <v>31</v>
      </c>
      <c r="F5" s="99" t="s">
        <v>271</v>
      </c>
      <c r="G5" s="99" t="s">
        <v>272</v>
      </c>
      <c r="H5" s="179" t="s">
        <v>274</v>
      </c>
      <c r="I5" s="118">
        <v>123</v>
      </c>
      <c r="J5" s="89">
        <v>7</v>
      </c>
      <c r="K5" s="4">
        <v>0</v>
      </c>
      <c r="L5" s="4">
        <v>0</v>
      </c>
      <c r="M5" s="4">
        <v>0</v>
      </c>
      <c r="N5" s="63">
        <v>0</v>
      </c>
      <c r="O5" s="7">
        <v>0</v>
      </c>
      <c r="P5" s="7">
        <v>0</v>
      </c>
      <c r="Q5" s="7">
        <v>0</v>
      </c>
      <c r="R5" s="93">
        <v>0</v>
      </c>
      <c r="S5" s="93">
        <v>0</v>
      </c>
      <c r="T5" s="14" t="s">
        <v>176</v>
      </c>
      <c r="U5" s="14"/>
      <c r="V5" s="6"/>
      <c r="W5" s="51" t="s">
        <v>199</v>
      </c>
      <c r="X5" s="51" t="s">
        <v>28</v>
      </c>
      <c r="Y5" s="51" t="s">
        <v>28</v>
      </c>
      <c r="Z5" s="51" t="s">
        <v>28</v>
      </c>
      <c r="AA5" s="51" t="s">
        <v>135</v>
      </c>
      <c r="AB5" s="52"/>
      <c r="AC5" s="14" t="s">
        <v>106</v>
      </c>
      <c r="AD5" s="14" t="s">
        <v>176</v>
      </c>
      <c r="AE5" s="14" t="s">
        <v>176</v>
      </c>
      <c r="AF5" s="52">
        <v>1</v>
      </c>
    </row>
    <row r="6" spans="1:32" s="24" customFormat="1" ht="17.25" customHeight="1">
      <c r="A6" s="67">
        <v>6211</v>
      </c>
      <c r="B6" s="74" t="s">
        <v>196</v>
      </c>
      <c r="C6" s="74" t="s">
        <v>172</v>
      </c>
      <c r="D6" s="74" t="s">
        <v>153</v>
      </c>
      <c r="E6" s="68">
        <v>31</v>
      </c>
      <c r="F6" s="99" t="s">
        <v>271</v>
      </c>
      <c r="G6" s="99" t="s">
        <v>272</v>
      </c>
      <c r="H6" s="179" t="s">
        <v>275</v>
      </c>
      <c r="I6" s="118">
        <v>90</v>
      </c>
      <c r="J6" s="89">
        <v>5</v>
      </c>
      <c r="K6" s="4">
        <v>0</v>
      </c>
      <c r="L6" s="4">
        <v>0</v>
      </c>
      <c r="M6" s="4">
        <v>0</v>
      </c>
      <c r="N6" s="63">
        <v>0</v>
      </c>
      <c r="O6" s="7">
        <v>0</v>
      </c>
      <c r="P6" s="7">
        <v>0</v>
      </c>
      <c r="Q6" s="7">
        <v>0</v>
      </c>
      <c r="R6" s="93">
        <v>0</v>
      </c>
      <c r="S6" s="93">
        <v>0</v>
      </c>
      <c r="T6" s="14" t="s">
        <v>176</v>
      </c>
      <c r="U6" s="14"/>
      <c r="V6" s="6"/>
      <c r="W6" s="51" t="s">
        <v>199</v>
      </c>
      <c r="X6" s="51" t="s">
        <v>199</v>
      </c>
      <c r="Y6" s="51" t="s">
        <v>148</v>
      </c>
      <c r="Z6" s="51" t="s">
        <v>148</v>
      </c>
      <c r="AA6" s="51" t="s">
        <v>135</v>
      </c>
      <c r="AB6" s="52"/>
      <c r="AC6" s="14" t="s">
        <v>106</v>
      </c>
      <c r="AD6" s="14" t="s">
        <v>106</v>
      </c>
      <c r="AE6" s="14" t="s">
        <v>176</v>
      </c>
      <c r="AF6" s="52">
        <v>1</v>
      </c>
    </row>
    <row r="7" spans="1:32" s="24" customFormat="1" ht="17.25" customHeight="1">
      <c r="A7" s="67">
        <v>1208</v>
      </c>
      <c r="B7" s="74" t="s">
        <v>196</v>
      </c>
      <c r="C7" s="74" t="s">
        <v>172</v>
      </c>
      <c r="D7" s="74" t="s">
        <v>153</v>
      </c>
      <c r="E7" s="68">
        <v>32</v>
      </c>
      <c r="F7" s="99" t="s">
        <v>276</v>
      </c>
      <c r="G7" s="99" t="s">
        <v>277</v>
      </c>
      <c r="H7" s="179" t="s">
        <v>241</v>
      </c>
      <c r="I7" s="118">
        <v>93</v>
      </c>
      <c r="J7" s="89">
        <v>6</v>
      </c>
      <c r="K7" s="4">
        <v>1</v>
      </c>
      <c r="L7" s="4">
        <v>0</v>
      </c>
      <c r="M7" s="4">
        <v>1</v>
      </c>
      <c r="N7" s="63">
        <v>0.16666666666666666</v>
      </c>
      <c r="O7" s="7">
        <v>0</v>
      </c>
      <c r="P7" s="7">
        <v>1</v>
      </c>
      <c r="Q7" s="7">
        <v>-1</v>
      </c>
      <c r="R7" s="93">
        <v>0</v>
      </c>
      <c r="S7" s="93">
        <v>0</v>
      </c>
      <c r="T7" s="14" t="s">
        <v>106</v>
      </c>
      <c r="U7" s="14"/>
      <c r="V7" s="6"/>
      <c r="W7" s="51" t="s">
        <v>199</v>
      </c>
      <c r="X7" s="51" t="s">
        <v>199</v>
      </c>
      <c r="Y7" s="51" t="s">
        <v>199</v>
      </c>
      <c r="Z7" s="51" t="s">
        <v>199</v>
      </c>
      <c r="AA7" s="51" t="s">
        <v>102</v>
      </c>
      <c r="AB7" s="52"/>
      <c r="AC7" s="14" t="s">
        <v>106</v>
      </c>
      <c r="AD7" s="14" t="s">
        <v>106</v>
      </c>
      <c r="AE7" s="14" t="s">
        <v>176</v>
      </c>
      <c r="AF7" s="52">
        <v>1</v>
      </c>
    </row>
    <row r="8" spans="1:32" s="24" customFormat="1" ht="17.25" customHeight="1">
      <c r="A8" s="67">
        <v>1420</v>
      </c>
      <c r="B8" s="74" t="s">
        <v>196</v>
      </c>
      <c r="C8" s="74" t="s">
        <v>172</v>
      </c>
      <c r="D8" s="74" t="s">
        <v>153</v>
      </c>
      <c r="E8" s="68">
        <v>32</v>
      </c>
      <c r="F8" s="99" t="s">
        <v>276</v>
      </c>
      <c r="G8" s="99" t="s">
        <v>277</v>
      </c>
      <c r="H8" s="179" t="s">
        <v>278</v>
      </c>
      <c r="I8" s="118">
        <v>60</v>
      </c>
      <c r="J8" s="89">
        <v>5</v>
      </c>
      <c r="K8" s="4">
        <v>0</v>
      </c>
      <c r="L8" s="4">
        <v>0</v>
      </c>
      <c r="M8" s="4">
        <v>0</v>
      </c>
      <c r="N8" s="63">
        <v>0</v>
      </c>
      <c r="O8" s="7">
        <v>0</v>
      </c>
      <c r="P8" s="7">
        <v>0</v>
      </c>
      <c r="Q8" s="7">
        <v>0</v>
      </c>
      <c r="R8" s="93">
        <v>0</v>
      </c>
      <c r="S8" s="93">
        <v>0</v>
      </c>
      <c r="T8" s="14" t="s">
        <v>106</v>
      </c>
      <c r="U8" s="14"/>
      <c r="V8" s="6"/>
      <c r="W8" s="51" t="s">
        <v>199</v>
      </c>
      <c r="X8" s="51" t="s">
        <v>199</v>
      </c>
      <c r="Y8" s="51" t="s">
        <v>199</v>
      </c>
      <c r="Z8" s="51" t="s">
        <v>199</v>
      </c>
      <c r="AA8" s="51" t="s">
        <v>102</v>
      </c>
      <c r="AB8" s="52"/>
      <c r="AC8" s="14" t="s">
        <v>106</v>
      </c>
      <c r="AD8" s="14" t="s">
        <v>106</v>
      </c>
      <c r="AE8" s="14" t="s">
        <v>176</v>
      </c>
      <c r="AF8" s="52">
        <v>1</v>
      </c>
    </row>
    <row r="9" spans="1:32" s="24" customFormat="1" ht="17.25" customHeight="1">
      <c r="A9" s="67">
        <v>1425</v>
      </c>
      <c r="B9" s="74" t="s">
        <v>196</v>
      </c>
      <c r="C9" s="74" t="s">
        <v>172</v>
      </c>
      <c r="D9" s="74" t="s">
        <v>153</v>
      </c>
      <c r="E9" s="68">
        <v>32</v>
      </c>
      <c r="F9" s="99" t="s">
        <v>276</v>
      </c>
      <c r="G9" s="99" t="s">
        <v>277</v>
      </c>
      <c r="H9" s="179" t="s">
        <v>279</v>
      </c>
      <c r="I9" s="118">
        <v>112</v>
      </c>
      <c r="J9" s="89">
        <v>6</v>
      </c>
      <c r="K9" s="4">
        <v>0</v>
      </c>
      <c r="L9" s="4">
        <v>0</v>
      </c>
      <c r="M9" s="4">
        <v>0</v>
      </c>
      <c r="N9" s="63">
        <v>0</v>
      </c>
      <c r="O9" s="7">
        <v>0</v>
      </c>
      <c r="P9" s="7">
        <v>0</v>
      </c>
      <c r="Q9" s="7">
        <v>0</v>
      </c>
      <c r="R9" s="93">
        <v>0</v>
      </c>
      <c r="S9" s="93">
        <v>0</v>
      </c>
      <c r="T9" s="14" t="s">
        <v>106</v>
      </c>
      <c r="U9" s="14"/>
      <c r="V9" s="6"/>
      <c r="W9" s="51" t="s">
        <v>199</v>
      </c>
      <c r="X9" s="51" t="s">
        <v>199</v>
      </c>
      <c r="Y9" s="51" t="s">
        <v>148</v>
      </c>
      <c r="Z9" s="51" t="s">
        <v>199</v>
      </c>
      <c r="AA9" s="51" t="s">
        <v>135</v>
      </c>
      <c r="AB9" s="62"/>
      <c r="AC9" s="14" t="s">
        <v>106</v>
      </c>
      <c r="AD9" s="14" t="s">
        <v>176</v>
      </c>
      <c r="AE9" s="14" t="s">
        <v>176</v>
      </c>
      <c r="AF9" s="52">
        <v>1</v>
      </c>
    </row>
    <row r="10" spans="1:32" s="24" customFormat="1" ht="17.25" customHeight="1">
      <c r="A10" s="67">
        <v>4676</v>
      </c>
      <c r="B10" s="74" t="s">
        <v>196</v>
      </c>
      <c r="C10" s="74" t="s">
        <v>172</v>
      </c>
      <c r="D10" s="74" t="s">
        <v>153</v>
      </c>
      <c r="E10" s="68">
        <v>32</v>
      </c>
      <c r="F10" s="99" t="s">
        <v>276</v>
      </c>
      <c r="G10" s="99" t="s">
        <v>277</v>
      </c>
      <c r="H10" s="179" t="s">
        <v>280</v>
      </c>
      <c r="I10" s="118">
        <v>82</v>
      </c>
      <c r="J10" s="89">
        <v>5</v>
      </c>
      <c r="K10" s="4">
        <v>0</v>
      </c>
      <c r="L10" s="4">
        <v>0</v>
      </c>
      <c r="M10" s="4">
        <v>0</v>
      </c>
      <c r="N10" s="63">
        <v>0</v>
      </c>
      <c r="O10" s="7">
        <v>0</v>
      </c>
      <c r="P10" s="7">
        <v>0</v>
      </c>
      <c r="Q10" s="7">
        <v>0</v>
      </c>
      <c r="R10" s="93">
        <v>0</v>
      </c>
      <c r="S10" s="93">
        <v>0</v>
      </c>
      <c r="T10" s="14" t="s">
        <v>106</v>
      </c>
      <c r="U10" s="14"/>
      <c r="V10" s="6"/>
      <c r="W10" s="51" t="s">
        <v>148</v>
      </c>
      <c r="X10" s="51" t="s">
        <v>148</v>
      </c>
      <c r="Y10" s="51" t="s">
        <v>199</v>
      </c>
      <c r="Z10" s="51" t="s">
        <v>148</v>
      </c>
      <c r="AA10" s="51" t="s">
        <v>135</v>
      </c>
      <c r="AB10" s="62"/>
      <c r="AC10" s="14" t="s">
        <v>106</v>
      </c>
      <c r="AD10" s="14" t="s">
        <v>176</v>
      </c>
      <c r="AE10" s="14" t="s">
        <v>176</v>
      </c>
      <c r="AF10" s="52">
        <v>1</v>
      </c>
    </row>
    <row r="11" spans="1:32" s="24" customFormat="1" ht="17.25" customHeight="1">
      <c r="A11" s="67">
        <v>6873</v>
      </c>
      <c r="B11" s="74" t="s">
        <v>196</v>
      </c>
      <c r="C11" s="74" t="s">
        <v>172</v>
      </c>
      <c r="D11" s="74" t="s">
        <v>153</v>
      </c>
      <c r="E11" s="68">
        <v>32</v>
      </c>
      <c r="F11" s="99" t="s">
        <v>276</v>
      </c>
      <c r="G11" s="99" t="s">
        <v>277</v>
      </c>
      <c r="H11" s="179" t="s">
        <v>281</v>
      </c>
      <c r="I11" s="118">
        <v>60</v>
      </c>
      <c r="J11" s="89">
        <v>5</v>
      </c>
      <c r="K11" s="4">
        <v>0</v>
      </c>
      <c r="L11" s="4">
        <v>0</v>
      </c>
      <c r="M11" s="4">
        <v>0</v>
      </c>
      <c r="N11" s="63">
        <v>0</v>
      </c>
      <c r="O11" s="7">
        <v>0</v>
      </c>
      <c r="P11" s="7">
        <v>0</v>
      </c>
      <c r="Q11" s="7">
        <v>0</v>
      </c>
      <c r="R11" s="93">
        <v>0</v>
      </c>
      <c r="S11" s="93">
        <v>0</v>
      </c>
      <c r="T11" s="14" t="s">
        <v>106</v>
      </c>
      <c r="U11" s="14"/>
      <c r="V11" s="6"/>
      <c r="W11" s="51" t="s">
        <v>148</v>
      </c>
      <c r="X11" s="51" t="s">
        <v>28</v>
      </c>
      <c r="Y11" s="51" t="s">
        <v>199</v>
      </c>
      <c r="Z11" s="51" t="s">
        <v>148</v>
      </c>
      <c r="AA11" s="51" t="s">
        <v>135</v>
      </c>
      <c r="AB11" s="62"/>
      <c r="AC11" s="14" t="s">
        <v>106</v>
      </c>
      <c r="AD11" s="14" t="s">
        <v>176</v>
      </c>
      <c r="AE11" s="14" t="s">
        <v>176</v>
      </c>
      <c r="AF11" s="52">
        <v>1</v>
      </c>
    </row>
    <row r="12" spans="1:32" s="25" customFormat="1" ht="17.25" customHeight="1">
      <c r="A12" s="67">
        <v>3425</v>
      </c>
      <c r="B12" s="74" t="s">
        <v>196</v>
      </c>
      <c r="C12" s="74" t="s">
        <v>172</v>
      </c>
      <c r="D12" s="74" t="s">
        <v>153</v>
      </c>
      <c r="E12" s="68">
        <v>33</v>
      </c>
      <c r="F12" s="99" t="s">
        <v>282</v>
      </c>
      <c r="G12" s="99" t="s">
        <v>283</v>
      </c>
      <c r="H12" s="179" t="s">
        <v>241</v>
      </c>
      <c r="I12" s="118">
        <v>90</v>
      </c>
      <c r="J12" s="89">
        <v>5</v>
      </c>
      <c r="K12" s="4">
        <v>0</v>
      </c>
      <c r="L12" s="4">
        <v>0</v>
      </c>
      <c r="M12" s="4">
        <v>0</v>
      </c>
      <c r="N12" s="63">
        <v>0</v>
      </c>
      <c r="O12" s="7">
        <v>0</v>
      </c>
      <c r="P12" s="7">
        <v>0</v>
      </c>
      <c r="Q12" s="7">
        <v>0</v>
      </c>
      <c r="R12" s="93">
        <v>0</v>
      </c>
      <c r="S12" s="93">
        <v>0</v>
      </c>
      <c r="T12" s="14" t="s">
        <v>106</v>
      </c>
      <c r="U12" s="14"/>
      <c r="V12" s="6"/>
      <c r="W12" s="51" t="s">
        <v>199</v>
      </c>
      <c r="X12" s="51" t="s">
        <v>199</v>
      </c>
      <c r="Y12" s="51" t="s">
        <v>148</v>
      </c>
      <c r="Z12" s="51" t="s">
        <v>199</v>
      </c>
      <c r="AA12" s="51" t="s">
        <v>102</v>
      </c>
      <c r="AB12" s="52"/>
      <c r="AC12" s="14" t="s">
        <v>106</v>
      </c>
      <c r="AD12" s="14" t="s">
        <v>106</v>
      </c>
      <c r="AE12" s="14" t="s">
        <v>176</v>
      </c>
      <c r="AF12" s="52">
        <v>1</v>
      </c>
    </row>
    <row r="13" spans="1:32" s="24" customFormat="1" ht="17.25" customHeight="1">
      <c r="A13" s="67">
        <v>5111</v>
      </c>
      <c r="B13" s="74" t="s">
        <v>196</v>
      </c>
      <c r="C13" s="74" t="s">
        <v>172</v>
      </c>
      <c r="D13" s="74" t="s">
        <v>153</v>
      </c>
      <c r="E13" s="68">
        <v>33</v>
      </c>
      <c r="F13" s="99" t="s">
        <v>282</v>
      </c>
      <c r="G13" s="99" t="s">
        <v>283</v>
      </c>
      <c r="H13" s="179" t="s">
        <v>241</v>
      </c>
      <c r="I13" s="118">
        <v>105</v>
      </c>
      <c r="J13" s="89">
        <v>5</v>
      </c>
      <c r="K13" s="4">
        <v>0</v>
      </c>
      <c r="L13" s="4">
        <v>0</v>
      </c>
      <c r="M13" s="4">
        <v>0</v>
      </c>
      <c r="N13" s="63">
        <v>0</v>
      </c>
      <c r="O13" s="7">
        <v>0</v>
      </c>
      <c r="P13" s="7">
        <v>0</v>
      </c>
      <c r="Q13" s="7">
        <v>0</v>
      </c>
      <c r="R13" s="93">
        <v>0</v>
      </c>
      <c r="S13" s="93">
        <v>0</v>
      </c>
      <c r="T13" s="14" t="s">
        <v>106</v>
      </c>
      <c r="U13" s="14"/>
      <c r="V13" s="6"/>
      <c r="W13" s="51" t="s">
        <v>199</v>
      </c>
      <c r="X13" s="51" t="s">
        <v>199</v>
      </c>
      <c r="Y13" s="51" t="s">
        <v>148</v>
      </c>
      <c r="Z13" s="51" t="s">
        <v>199</v>
      </c>
      <c r="AA13" s="51" t="s">
        <v>135</v>
      </c>
      <c r="AB13" s="52"/>
      <c r="AC13" s="14" t="s">
        <v>106</v>
      </c>
      <c r="AD13" s="14" t="s">
        <v>106</v>
      </c>
      <c r="AE13" s="14" t="s">
        <v>176</v>
      </c>
      <c r="AF13" s="52">
        <v>1</v>
      </c>
    </row>
    <row r="14" spans="1:32" s="24" customFormat="1" ht="17.25" customHeight="1">
      <c r="A14" s="67">
        <v>7050</v>
      </c>
      <c r="B14" s="74" t="s">
        <v>196</v>
      </c>
      <c r="C14" s="74" t="s">
        <v>172</v>
      </c>
      <c r="D14" s="74" t="s">
        <v>153</v>
      </c>
      <c r="E14" s="68">
        <v>33</v>
      </c>
      <c r="F14" s="99" t="s">
        <v>282</v>
      </c>
      <c r="G14" s="99" t="s">
        <v>283</v>
      </c>
      <c r="H14" s="179" t="s">
        <v>241</v>
      </c>
      <c r="I14" s="118">
        <v>80</v>
      </c>
      <c r="J14" s="89">
        <v>5</v>
      </c>
      <c r="K14" s="4">
        <v>0</v>
      </c>
      <c r="L14" s="4">
        <v>0</v>
      </c>
      <c r="M14" s="4">
        <v>0</v>
      </c>
      <c r="N14" s="63">
        <v>0</v>
      </c>
      <c r="O14" s="7">
        <v>0</v>
      </c>
      <c r="P14" s="7">
        <v>0</v>
      </c>
      <c r="Q14" s="7">
        <v>0</v>
      </c>
      <c r="R14" s="93">
        <v>0</v>
      </c>
      <c r="S14" s="93">
        <v>0</v>
      </c>
      <c r="T14" s="14" t="s">
        <v>106</v>
      </c>
      <c r="U14" s="14"/>
      <c r="V14" s="6"/>
      <c r="W14" s="51" t="s">
        <v>148</v>
      </c>
      <c r="X14" s="51" t="s">
        <v>148</v>
      </c>
      <c r="Y14" s="51" t="s">
        <v>148</v>
      </c>
      <c r="Z14" s="51" t="s">
        <v>148</v>
      </c>
      <c r="AA14" s="51" t="s">
        <v>135</v>
      </c>
      <c r="AB14" s="52"/>
      <c r="AC14" s="14" t="s">
        <v>106</v>
      </c>
      <c r="AD14" s="14" t="s">
        <v>176</v>
      </c>
      <c r="AE14" s="14" t="s">
        <v>176</v>
      </c>
      <c r="AF14" s="52">
        <v>1</v>
      </c>
    </row>
    <row r="15" spans="1:32" s="24" customFormat="1" ht="17.25" customHeight="1">
      <c r="A15" s="67">
        <v>12997</v>
      </c>
      <c r="B15" s="74" t="s">
        <v>196</v>
      </c>
      <c r="C15" s="74" t="s">
        <v>172</v>
      </c>
      <c r="D15" s="74" t="s">
        <v>153</v>
      </c>
      <c r="E15" s="68">
        <v>33</v>
      </c>
      <c r="F15" s="99" t="s">
        <v>282</v>
      </c>
      <c r="G15" s="99" t="s">
        <v>283</v>
      </c>
      <c r="H15" s="179" t="s">
        <v>241</v>
      </c>
      <c r="I15" s="118">
        <v>107</v>
      </c>
      <c r="J15" s="89">
        <v>6</v>
      </c>
      <c r="K15" s="4">
        <v>0</v>
      </c>
      <c r="L15" s="4">
        <v>0</v>
      </c>
      <c r="M15" s="4">
        <v>0</v>
      </c>
      <c r="N15" s="63">
        <v>0</v>
      </c>
      <c r="O15" s="7">
        <v>0</v>
      </c>
      <c r="P15" s="7">
        <v>0</v>
      </c>
      <c r="Q15" s="7">
        <v>0</v>
      </c>
      <c r="R15" s="93">
        <v>0</v>
      </c>
      <c r="S15" s="93">
        <v>0</v>
      </c>
      <c r="T15" s="14" t="s">
        <v>106</v>
      </c>
      <c r="U15" s="14"/>
      <c r="V15" s="6"/>
      <c r="W15" s="51" t="s">
        <v>199</v>
      </c>
      <c r="X15" s="51" t="s">
        <v>199</v>
      </c>
      <c r="Y15" s="51" t="s">
        <v>148</v>
      </c>
      <c r="Z15" s="51" t="s">
        <v>199</v>
      </c>
      <c r="AA15" s="51" t="s">
        <v>135</v>
      </c>
      <c r="AB15" s="62"/>
      <c r="AC15" s="14" t="s">
        <v>106</v>
      </c>
      <c r="AD15" s="14" t="s">
        <v>106</v>
      </c>
      <c r="AE15" s="14" t="s">
        <v>176</v>
      </c>
      <c r="AF15" s="52">
        <v>1</v>
      </c>
    </row>
    <row r="16" spans="1:32" s="24" customFormat="1" ht="17.25" customHeight="1">
      <c r="A16" s="67">
        <v>1276</v>
      </c>
      <c r="B16" s="74" t="s">
        <v>196</v>
      </c>
      <c r="C16" s="74" t="s">
        <v>172</v>
      </c>
      <c r="D16" s="74" t="s">
        <v>153</v>
      </c>
      <c r="E16" s="68">
        <v>34</v>
      </c>
      <c r="F16" s="99" t="s">
        <v>284</v>
      </c>
      <c r="G16" s="99" t="s">
        <v>285</v>
      </c>
      <c r="H16" s="179" t="s">
        <v>286</v>
      </c>
      <c r="I16" s="118">
        <v>104</v>
      </c>
      <c r="J16" s="89">
        <v>6</v>
      </c>
      <c r="K16" s="4">
        <v>0</v>
      </c>
      <c r="L16" s="4">
        <v>0</v>
      </c>
      <c r="M16" s="4">
        <v>0</v>
      </c>
      <c r="N16" s="63">
        <v>0</v>
      </c>
      <c r="O16" s="7">
        <v>0</v>
      </c>
      <c r="P16" s="7">
        <v>0</v>
      </c>
      <c r="Q16" s="7">
        <v>0</v>
      </c>
      <c r="R16" s="93">
        <v>0</v>
      </c>
      <c r="S16" s="93">
        <v>0</v>
      </c>
      <c r="T16" s="14" t="s">
        <v>106</v>
      </c>
      <c r="U16" s="14"/>
      <c r="V16" s="6"/>
      <c r="W16" s="51" t="s">
        <v>148</v>
      </c>
      <c r="X16" s="51" t="s">
        <v>199</v>
      </c>
      <c r="Y16" s="51" t="s">
        <v>28</v>
      </c>
      <c r="Z16" s="51" t="s">
        <v>199</v>
      </c>
      <c r="AA16" s="51" t="s">
        <v>135</v>
      </c>
      <c r="AB16" s="52"/>
      <c r="AC16" s="14" t="s">
        <v>106</v>
      </c>
      <c r="AD16" s="14" t="s">
        <v>106</v>
      </c>
      <c r="AE16" s="14" t="s">
        <v>176</v>
      </c>
      <c r="AF16" s="52">
        <v>1</v>
      </c>
    </row>
    <row r="17" spans="1:32" s="24" customFormat="1" ht="17.25" customHeight="1">
      <c r="A17" s="67">
        <v>2398</v>
      </c>
      <c r="B17" s="74" t="s">
        <v>196</v>
      </c>
      <c r="C17" s="74" t="s">
        <v>172</v>
      </c>
      <c r="D17" s="74" t="s">
        <v>153</v>
      </c>
      <c r="E17" s="68">
        <v>34</v>
      </c>
      <c r="F17" s="99" t="s">
        <v>284</v>
      </c>
      <c r="G17" s="99" t="s">
        <v>285</v>
      </c>
      <c r="H17" s="179" t="s">
        <v>287</v>
      </c>
      <c r="I17" s="118">
        <v>150</v>
      </c>
      <c r="J17" s="89">
        <v>8</v>
      </c>
      <c r="K17" s="4">
        <v>0</v>
      </c>
      <c r="L17" s="4">
        <v>0</v>
      </c>
      <c r="M17" s="4">
        <v>0</v>
      </c>
      <c r="N17" s="63">
        <v>0</v>
      </c>
      <c r="O17" s="7">
        <v>0</v>
      </c>
      <c r="P17" s="7">
        <v>0</v>
      </c>
      <c r="Q17" s="7">
        <v>0</v>
      </c>
      <c r="R17" s="93">
        <v>0</v>
      </c>
      <c r="S17" s="93">
        <v>0</v>
      </c>
      <c r="T17" s="14" t="s">
        <v>106</v>
      </c>
      <c r="U17" s="14"/>
      <c r="V17" s="6"/>
      <c r="W17" s="51" t="s">
        <v>199</v>
      </c>
      <c r="X17" s="51" t="s">
        <v>199</v>
      </c>
      <c r="Y17" s="51" t="s">
        <v>199</v>
      </c>
      <c r="Z17" s="51" t="s">
        <v>148</v>
      </c>
      <c r="AA17" s="51" t="s">
        <v>135</v>
      </c>
      <c r="AB17" s="52"/>
      <c r="AC17" s="14" t="s">
        <v>106</v>
      </c>
      <c r="AD17" s="14" t="s">
        <v>176</v>
      </c>
      <c r="AE17" s="14" t="s">
        <v>176</v>
      </c>
      <c r="AF17" s="52">
        <v>1</v>
      </c>
    </row>
    <row r="18" spans="1:32" s="24" customFormat="1" ht="17.25" customHeight="1">
      <c r="A18" s="67">
        <v>3356</v>
      </c>
      <c r="B18" s="74" t="s">
        <v>196</v>
      </c>
      <c r="C18" s="74" t="s">
        <v>172</v>
      </c>
      <c r="D18" s="74" t="s">
        <v>153</v>
      </c>
      <c r="E18" s="68">
        <v>34</v>
      </c>
      <c r="F18" s="99" t="s">
        <v>284</v>
      </c>
      <c r="G18" s="99" t="s">
        <v>285</v>
      </c>
      <c r="H18" s="179" t="s">
        <v>288</v>
      </c>
      <c r="I18" s="118">
        <v>66</v>
      </c>
      <c r="J18" s="89">
        <v>5</v>
      </c>
      <c r="K18" s="4">
        <v>0</v>
      </c>
      <c r="L18" s="4">
        <v>0</v>
      </c>
      <c r="M18" s="4">
        <v>0</v>
      </c>
      <c r="N18" s="63">
        <v>0</v>
      </c>
      <c r="O18" s="7">
        <v>0</v>
      </c>
      <c r="P18" s="7">
        <v>0</v>
      </c>
      <c r="Q18" s="7">
        <v>0</v>
      </c>
      <c r="R18" s="93">
        <v>0</v>
      </c>
      <c r="S18" s="93">
        <v>0</v>
      </c>
      <c r="T18" s="14" t="s">
        <v>106</v>
      </c>
      <c r="U18" s="14"/>
      <c r="V18" s="6"/>
      <c r="W18" s="51" t="s">
        <v>199</v>
      </c>
      <c r="X18" s="51" t="s">
        <v>199</v>
      </c>
      <c r="Y18" s="51" t="s">
        <v>148</v>
      </c>
      <c r="Z18" s="51" t="s">
        <v>148</v>
      </c>
      <c r="AA18" s="51" t="s">
        <v>135</v>
      </c>
      <c r="AB18" s="52"/>
      <c r="AC18" s="14" t="s">
        <v>106</v>
      </c>
      <c r="AD18" s="14" t="s">
        <v>106</v>
      </c>
      <c r="AE18" s="14" t="s">
        <v>176</v>
      </c>
      <c r="AF18" s="52">
        <v>1</v>
      </c>
    </row>
    <row r="19" spans="1:32" s="24" customFormat="1" ht="17.25" customHeight="1">
      <c r="A19" s="67">
        <v>4927</v>
      </c>
      <c r="B19" s="74" t="s">
        <v>196</v>
      </c>
      <c r="C19" s="74" t="s">
        <v>172</v>
      </c>
      <c r="D19" s="74" t="s">
        <v>153</v>
      </c>
      <c r="E19" s="68">
        <v>34</v>
      </c>
      <c r="F19" s="99" t="s">
        <v>284</v>
      </c>
      <c r="G19" s="99" t="s">
        <v>285</v>
      </c>
      <c r="H19" s="179" t="s">
        <v>289</v>
      </c>
      <c r="I19" s="118">
        <v>103</v>
      </c>
      <c r="J19" s="89">
        <v>6</v>
      </c>
      <c r="K19" s="4">
        <v>0</v>
      </c>
      <c r="L19" s="4">
        <v>0</v>
      </c>
      <c r="M19" s="4">
        <v>0</v>
      </c>
      <c r="N19" s="63">
        <v>0</v>
      </c>
      <c r="O19" s="7">
        <v>0</v>
      </c>
      <c r="P19" s="7">
        <v>0</v>
      </c>
      <c r="Q19" s="7">
        <v>0</v>
      </c>
      <c r="R19" s="93">
        <v>0</v>
      </c>
      <c r="S19" s="93">
        <v>0</v>
      </c>
      <c r="T19" s="14" t="s">
        <v>176</v>
      </c>
      <c r="U19" s="14"/>
      <c r="V19" s="6"/>
      <c r="W19" s="51" t="s">
        <v>199</v>
      </c>
      <c r="X19" s="51" t="s">
        <v>28</v>
      </c>
      <c r="Y19" s="51" t="s">
        <v>28</v>
      </c>
      <c r="Z19" s="51" t="s">
        <v>28</v>
      </c>
      <c r="AA19" s="51" t="s">
        <v>135</v>
      </c>
      <c r="AB19" s="52"/>
      <c r="AC19" s="14" t="s">
        <v>106</v>
      </c>
      <c r="AD19" s="14" t="s">
        <v>176</v>
      </c>
      <c r="AE19" s="14" t="s">
        <v>176</v>
      </c>
      <c r="AF19" s="52">
        <v>1</v>
      </c>
    </row>
    <row r="20" spans="1:32" s="24" customFormat="1" ht="17.25" customHeight="1">
      <c r="A20" s="67">
        <v>10349</v>
      </c>
      <c r="B20" s="74" t="s">
        <v>139</v>
      </c>
      <c r="C20" s="74" t="s">
        <v>172</v>
      </c>
      <c r="D20" s="74" t="s">
        <v>153</v>
      </c>
      <c r="E20" s="68">
        <v>34</v>
      </c>
      <c r="F20" s="99" t="s">
        <v>284</v>
      </c>
      <c r="G20" s="99" t="s">
        <v>285</v>
      </c>
      <c r="H20" s="179" t="s">
        <v>290</v>
      </c>
      <c r="I20" s="118">
        <v>38</v>
      </c>
      <c r="J20" s="89">
        <v>5</v>
      </c>
      <c r="K20" s="4">
        <v>0</v>
      </c>
      <c r="L20" s="4">
        <v>0</v>
      </c>
      <c r="M20" s="4">
        <v>0</v>
      </c>
      <c r="N20" s="63">
        <v>0</v>
      </c>
      <c r="O20" s="7">
        <v>0</v>
      </c>
      <c r="P20" s="7">
        <v>0</v>
      </c>
      <c r="Q20" s="7">
        <v>0</v>
      </c>
      <c r="R20" s="93">
        <v>0</v>
      </c>
      <c r="S20" s="93">
        <v>0</v>
      </c>
      <c r="T20" s="14" t="s">
        <v>176</v>
      </c>
      <c r="U20" s="14"/>
      <c r="V20" s="6"/>
      <c r="W20" s="51" t="s">
        <v>28</v>
      </c>
      <c r="X20" s="51" t="s">
        <v>28</v>
      </c>
      <c r="Y20" s="51" t="s">
        <v>28</v>
      </c>
      <c r="Z20" s="51" t="s">
        <v>28</v>
      </c>
      <c r="AA20" s="51" t="s">
        <v>135</v>
      </c>
      <c r="AB20" s="52"/>
      <c r="AC20" s="14" t="s">
        <v>176</v>
      </c>
      <c r="AD20" s="14" t="s">
        <v>176</v>
      </c>
      <c r="AE20" s="14" t="s">
        <v>176</v>
      </c>
      <c r="AF20" s="52">
        <v>1</v>
      </c>
    </row>
    <row r="21" spans="1:32" s="24" customFormat="1" ht="17.25" customHeight="1">
      <c r="A21" s="67">
        <v>2281</v>
      </c>
      <c r="B21" s="74" t="s">
        <v>196</v>
      </c>
      <c r="C21" s="74" t="s">
        <v>172</v>
      </c>
      <c r="D21" s="74" t="s">
        <v>153</v>
      </c>
      <c r="E21" s="68">
        <v>35</v>
      </c>
      <c r="F21" s="99" t="s">
        <v>291</v>
      </c>
      <c r="G21" s="99" t="s">
        <v>292</v>
      </c>
      <c r="H21" s="179" t="s">
        <v>156</v>
      </c>
      <c r="I21" s="118">
        <v>154</v>
      </c>
      <c r="J21" s="89">
        <v>7</v>
      </c>
      <c r="K21" s="4">
        <v>0</v>
      </c>
      <c r="L21" s="4">
        <v>0</v>
      </c>
      <c r="M21" s="4">
        <v>0</v>
      </c>
      <c r="N21" s="63">
        <v>0</v>
      </c>
      <c r="O21" s="7">
        <v>0</v>
      </c>
      <c r="P21" s="7">
        <v>0</v>
      </c>
      <c r="Q21" s="7">
        <v>0</v>
      </c>
      <c r="R21" s="93">
        <v>0</v>
      </c>
      <c r="S21" s="93">
        <v>0</v>
      </c>
      <c r="T21" s="14" t="s">
        <v>106</v>
      </c>
      <c r="U21" s="14"/>
      <c r="V21" s="6"/>
      <c r="W21" s="51" t="s">
        <v>199</v>
      </c>
      <c r="X21" s="51" t="s">
        <v>199</v>
      </c>
      <c r="Y21" s="51" t="s">
        <v>148</v>
      </c>
      <c r="Z21" s="51" t="s">
        <v>28</v>
      </c>
      <c r="AA21" s="51" t="s">
        <v>135</v>
      </c>
      <c r="AB21" s="62"/>
      <c r="AC21" s="14" t="s">
        <v>106</v>
      </c>
      <c r="AD21" s="14" t="s">
        <v>176</v>
      </c>
      <c r="AE21" s="14" t="s">
        <v>176</v>
      </c>
      <c r="AF21" s="52">
        <v>0</v>
      </c>
    </row>
    <row r="22" spans="1:32" s="24" customFormat="1" ht="17.25" customHeight="1">
      <c r="A22" s="67">
        <v>2913</v>
      </c>
      <c r="B22" s="74" t="s">
        <v>196</v>
      </c>
      <c r="C22" s="74" t="s">
        <v>172</v>
      </c>
      <c r="D22" s="74" t="s">
        <v>153</v>
      </c>
      <c r="E22" s="68">
        <v>35</v>
      </c>
      <c r="F22" s="99" t="s">
        <v>291</v>
      </c>
      <c r="G22" s="99" t="s">
        <v>292</v>
      </c>
      <c r="H22" s="179" t="s">
        <v>293</v>
      </c>
      <c r="I22" s="118">
        <v>116</v>
      </c>
      <c r="J22" s="89">
        <v>9</v>
      </c>
      <c r="K22" s="4">
        <v>1</v>
      </c>
      <c r="L22" s="4">
        <v>0</v>
      </c>
      <c r="M22" s="4">
        <v>1</v>
      </c>
      <c r="N22" s="63">
        <v>0.1111111111111111</v>
      </c>
      <c r="O22" s="7">
        <v>1</v>
      </c>
      <c r="P22" s="7">
        <v>0</v>
      </c>
      <c r="Q22" s="7">
        <v>1</v>
      </c>
      <c r="R22" s="93">
        <v>0</v>
      </c>
      <c r="S22" s="93">
        <v>0</v>
      </c>
      <c r="T22" s="14" t="s">
        <v>106</v>
      </c>
      <c r="U22" s="14"/>
      <c r="V22" s="6"/>
      <c r="W22" s="51" t="s">
        <v>199</v>
      </c>
      <c r="X22" s="51" t="s">
        <v>199</v>
      </c>
      <c r="Y22" s="51" t="s">
        <v>148</v>
      </c>
      <c r="Z22" s="51" t="s">
        <v>199</v>
      </c>
      <c r="AA22" s="51" t="s">
        <v>135</v>
      </c>
      <c r="AB22" s="52"/>
      <c r="AC22" s="14" t="s">
        <v>106</v>
      </c>
      <c r="AD22" s="14" t="s">
        <v>106</v>
      </c>
      <c r="AE22" s="14" t="s">
        <v>176</v>
      </c>
      <c r="AF22" s="52">
        <v>0</v>
      </c>
    </row>
    <row r="23" spans="1:32" s="24" customFormat="1" ht="17.25" customHeight="1">
      <c r="A23" s="67">
        <v>3055</v>
      </c>
      <c r="B23" s="74" t="s">
        <v>196</v>
      </c>
      <c r="C23" s="74" t="s">
        <v>172</v>
      </c>
      <c r="D23" s="74" t="s">
        <v>153</v>
      </c>
      <c r="E23" s="68">
        <v>35</v>
      </c>
      <c r="F23" s="99" t="s">
        <v>291</v>
      </c>
      <c r="G23" s="99" t="s">
        <v>292</v>
      </c>
      <c r="H23" s="179" t="s">
        <v>294</v>
      </c>
      <c r="I23" s="118">
        <v>109</v>
      </c>
      <c r="J23" s="89">
        <v>7</v>
      </c>
      <c r="K23" s="4">
        <v>0</v>
      </c>
      <c r="L23" s="4">
        <v>0</v>
      </c>
      <c r="M23" s="4">
        <v>0</v>
      </c>
      <c r="N23" s="63">
        <v>0</v>
      </c>
      <c r="O23" s="7">
        <v>0</v>
      </c>
      <c r="P23" s="7">
        <v>0</v>
      </c>
      <c r="Q23" s="7">
        <v>0</v>
      </c>
      <c r="R23" s="93">
        <v>0</v>
      </c>
      <c r="S23" s="93">
        <v>0</v>
      </c>
      <c r="T23" s="14" t="s">
        <v>176</v>
      </c>
      <c r="U23" s="14"/>
      <c r="V23" s="6"/>
      <c r="W23" s="51" t="s">
        <v>148</v>
      </c>
      <c r="X23" s="51" t="s">
        <v>28</v>
      </c>
      <c r="Y23" s="51" t="s">
        <v>28</v>
      </c>
      <c r="Z23" s="51" t="s">
        <v>28</v>
      </c>
      <c r="AA23" s="51" t="s">
        <v>135</v>
      </c>
      <c r="AB23" s="52"/>
      <c r="AC23" s="14" t="s">
        <v>106</v>
      </c>
      <c r="AD23" s="14" t="s">
        <v>176</v>
      </c>
      <c r="AE23" s="14" t="s">
        <v>176</v>
      </c>
      <c r="AF23" s="52">
        <v>0</v>
      </c>
    </row>
    <row r="24" spans="1:32" s="25" customFormat="1" ht="17.25" customHeight="1">
      <c r="A24" s="67">
        <v>3872</v>
      </c>
      <c r="B24" s="74" t="s">
        <v>196</v>
      </c>
      <c r="C24" s="74" t="s">
        <v>172</v>
      </c>
      <c r="D24" s="74" t="s">
        <v>153</v>
      </c>
      <c r="E24" s="68">
        <v>35</v>
      </c>
      <c r="F24" s="99" t="s">
        <v>291</v>
      </c>
      <c r="G24" s="99" t="s">
        <v>292</v>
      </c>
      <c r="H24" s="179" t="s">
        <v>295</v>
      </c>
      <c r="I24" s="118">
        <v>145</v>
      </c>
      <c r="J24" s="89">
        <v>8</v>
      </c>
      <c r="K24" s="4">
        <v>0</v>
      </c>
      <c r="L24" s="4">
        <v>0</v>
      </c>
      <c r="M24" s="4">
        <v>0</v>
      </c>
      <c r="N24" s="63">
        <v>0</v>
      </c>
      <c r="O24" s="7">
        <v>0</v>
      </c>
      <c r="P24" s="7">
        <v>1</v>
      </c>
      <c r="Q24" s="7">
        <v>-1</v>
      </c>
      <c r="R24" s="93">
        <v>0</v>
      </c>
      <c r="S24" s="93">
        <v>0</v>
      </c>
      <c r="T24" s="14" t="s">
        <v>176</v>
      </c>
      <c r="U24" s="14"/>
      <c r="V24" s="6"/>
      <c r="W24" s="51" t="s">
        <v>148</v>
      </c>
      <c r="X24" s="51" t="s">
        <v>28</v>
      </c>
      <c r="Y24" s="51" t="s">
        <v>28</v>
      </c>
      <c r="Z24" s="51" t="s">
        <v>28</v>
      </c>
      <c r="AA24" s="51" t="s">
        <v>135</v>
      </c>
      <c r="AB24" s="52"/>
      <c r="AC24" s="14" t="s">
        <v>106</v>
      </c>
      <c r="AD24" s="14" t="s">
        <v>176</v>
      </c>
      <c r="AE24" s="14" t="s">
        <v>176</v>
      </c>
      <c r="AF24" s="52">
        <v>0</v>
      </c>
    </row>
    <row r="25" spans="1:32" s="24" customFormat="1" ht="17.25" customHeight="1">
      <c r="A25" s="67">
        <v>5166</v>
      </c>
      <c r="B25" s="74" t="s">
        <v>139</v>
      </c>
      <c r="C25" s="74" t="s">
        <v>172</v>
      </c>
      <c r="D25" s="74" t="s">
        <v>153</v>
      </c>
      <c r="E25" s="68">
        <v>35</v>
      </c>
      <c r="F25" s="99" t="s">
        <v>291</v>
      </c>
      <c r="G25" s="99" t="s">
        <v>292</v>
      </c>
      <c r="H25" s="179" t="s">
        <v>296</v>
      </c>
      <c r="I25" s="118">
        <v>108</v>
      </c>
      <c r="J25" s="89">
        <v>6</v>
      </c>
      <c r="K25" s="4">
        <v>0</v>
      </c>
      <c r="L25" s="4">
        <v>0</v>
      </c>
      <c r="M25" s="4">
        <v>0</v>
      </c>
      <c r="N25" s="63">
        <v>0</v>
      </c>
      <c r="O25" s="7">
        <v>0</v>
      </c>
      <c r="P25" s="7">
        <v>0</v>
      </c>
      <c r="Q25" s="7">
        <v>0</v>
      </c>
      <c r="R25" s="93">
        <v>0</v>
      </c>
      <c r="S25" s="93">
        <v>0</v>
      </c>
      <c r="T25" s="14" t="s">
        <v>176</v>
      </c>
      <c r="U25" s="14"/>
      <c r="V25" s="6"/>
      <c r="W25" s="51" t="s">
        <v>28</v>
      </c>
      <c r="X25" s="51" t="s">
        <v>28</v>
      </c>
      <c r="Y25" s="51" t="s">
        <v>28</v>
      </c>
      <c r="Z25" s="51" t="s">
        <v>28</v>
      </c>
      <c r="AA25" s="51" t="s">
        <v>135</v>
      </c>
      <c r="AB25" s="62"/>
      <c r="AC25" s="14" t="s">
        <v>176</v>
      </c>
      <c r="AD25" s="14" t="s">
        <v>176</v>
      </c>
      <c r="AE25" s="14" t="s">
        <v>176</v>
      </c>
      <c r="AF25" s="52">
        <v>0</v>
      </c>
    </row>
    <row r="26" spans="1:32" s="24" customFormat="1" ht="17.25" customHeight="1">
      <c r="A26" s="67">
        <v>6057</v>
      </c>
      <c r="B26" s="74" t="s">
        <v>196</v>
      </c>
      <c r="C26" s="74" t="s">
        <v>172</v>
      </c>
      <c r="D26" s="74" t="s">
        <v>153</v>
      </c>
      <c r="E26" s="68">
        <v>36</v>
      </c>
      <c r="F26" s="99" t="s">
        <v>297</v>
      </c>
      <c r="G26" s="99" t="s">
        <v>298</v>
      </c>
      <c r="H26" s="179" t="s">
        <v>299</v>
      </c>
      <c r="I26" s="118">
        <v>149</v>
      </c>
      <c r="J26" s="89">
        <v>8</v>
      </c>
      <c r="K26" s="4">
        <v>2</v>
      </c>
      <c r="L26" s="4">
        <v>0</v>
      </c>
      <c r="M26" s="4">
        <v>2</v>
      </c>
      <c r="N26" s="63">
        <v>0.25</v>
      </c>
      <c r="O26" s="7">
        <v>1</v>
      </c>
      <c r="P26" s="7">
        <v>0</v>
      </c>
      <c r="Q26" s="7">
        <v>1</v>
      </c>
      <c r="R26" s="93">
        <v>0</v>
      </c>
      <c r="S26" s="93">
        <v>0</v>
      </c>
      <c r="T26" s="14" t="s">
        <v>176</v>
      </c>
      <c r="U26" s="14"/>
      <c r="V26" s="6"/>
      <c r="W26" s="51" t="s">
        <v>148</v>
      </c>
      <c r="X26" s="51" t="s">
        <v>28</v>
      </c>
      <c r="Y26" s="51" t="s">
        <v>28</v>
      </c>
      <c r="Z26" s="51" t="s">
        <v>28</v>
      </c>
      <c r="AA26" s="51" t="s">
        <v>135</v>
      </c>
      <c r="AB26" s="62"/>
      <c r="AC26" s="14" t="s">
        <v>106</v>
      </c>
      <c r="AD26" s="14" t="s">
        <v>176</v>
      </c>
      <c r="AE26" s="14" t="s">
        <v>176</v>
      </c>
      <c r="AF26" s="52">
        <v>0</v>
      </c>
    </row>
    <row r="27" spans="1:32" s="24" customFormat="1" ht="17.25" customHeight="1">
      <c r="A27" s="67">
        <v>7557</v>
      </c>
      <c r="B27" s="74" t="s">
        <v>196</v>
      </c>
      <c r="C27" s="74" t="s">
        <v>172</v>
      </c>
      <c r="D27" s="74" t="s">
        <v>153</v>
      </c>
      <c r="E27" s="68">
        <v>36</v>
      </c>
      <c r="F27" s="99" t="s">
        <v>297</v>
      </c>
      <c r="G27" s="99" t="s">
        <v>298</v>
      </c>
      <c r="H27" s="179" t="s">
        <v>300</v>
      </c>
      <c r="I27" s="118">
        <v>296</v>
      </c>
      <c r="J27" s="89">
        <v>15</v>
      </c>
      <c r="K27" s="4">
        <v>3</v>
      </c>
      <c r="L27" s="4">
        <v>0</v>
      </c>
      <c r="M27" s="4">
        <v>3</v>
      </c>
      <c r="N27" s="63">
        <v>0.2</v>
      </c>
      <c r="O27" s="7">
        <v>0</v>
      </c>
      <c r="P27" s="7">
        <v>0</v>
      </c>
      <c r="Q27" s="7">
        <v>0</v>
      </c>
      <c r="R27" s="93">
        <v>0</v>
      </c>
      <c r="S27" s="93">
        <v>0</v>
      </c>
      <c r="T27" s="14" t="s">
        <v>106</v>
      </c>
      <c r="U27" s="14"/>
      <c r="V27" s="6"/>
      <c r="W27" s="51" t="s">
        <v>199</v>
      </c>
      <c r="X27" s="51" t="s">
        <v>199</v>
      </c>
      <c r="Y27" s="51" t="s">
        <v>199</v>
      </c>
      <c r="Z27" s="51" t="s">
        <v>199</v>
      </c>
      <c r="AA27" s="51" t="s">
        <v>102</v>
      </c>
      <c r="AB27" s="62"/>
      <c r="AC27" s="14" t="s">
        <v>106</v>
      </c>
      <c r="AD27" s="14" t="s">
        <v>176</v>
      </c>
      <c r="AE27" s="14" t="s">
        <v>176</v>
      </c>
      <c r="AF27" s="52">
        <v>0</v>
      </c>
    </row>
    <row r="28" spans="1:32" s="24" customFormat="1" ht="17.25" customHeight="1">
      <c r="A28" s="67">
        <v>8901</v>
      </c>
      <c r="B28" s="74" t="s">
        <v>196</v>
      </c>
      <c r="C28" s="74" t="s">
        <v>172</v>
      </c>
      <c r="D28" s="74" t="s">
        <v>153</v>
      </c>
      <c r="E28" s="68">
        <v>36</v>
      </c>
      <c r="F28" s="99" t="s">
        <v>297</v>
      </c>
      <c r="G28" s="99" t="s">
        <v>298</v>
      </c>
      <c r="H28" s="179" t="s">
        <v>33</v>
      </c>
      <c r="I28" s="118">
        <v>209</v>
      </c>
      <c r="J28" s="89">
        <v>13</v>
      </c>
      <c r="K28" s="4">
        <v>2</v>
      </c>
      <c r="L28" s="4">
        <v>0</v>
      </c>
      <c r="M28" s="4">
        <v>2</v>
      </c>
      <c r="N28" s="63">
        <v>0.15384615384615385</v>
      </c>
      <c r="O28" s="7">
        <v>0</v>
      </c>
      <c r="P28" s="7">
        <v>0</v>
      </c>
      <c r="Q28" s="7">
        <v>0</v>
      </c>
      <c r="R28" s="93">
        <v>0</v>
      </c>
      <c r="S28" s="93">
        <v>0</v>
      </c>
      <c r="T28" s="14" t="s">
        <v>106</v>
      </c>
      <c r="U28" s="14"/>
      <c r="V28" s="6"/>
      <c r="W28" s="51" t="s">
        <v>199</v>
      </c>
      <c r="X28" s="51" t="s">
        <v>148</v>
      </c>
      <c r="Y28" s="51" t="s">
        <v>28</v>
      </c>
      <c r="Z28" s="51" t="s">
        <v>28</v>
      </c>
      <c r="AA28" s="51" t="s">
        <v>135</v>
      </c>
      <c r="AB28" s="52"/>
      <c r="AC28" s="14" t="s">
        <v>106</v>
      </c>
      <c r="AD28" s="14" t="s">
        <v>106</v>
      </c>
      <c r="AE28" s="14" t="s">
        <v>176</v>
      </c>
      <c r="AF28" s="52">
        <v>0</v>
      </c>
    </row>
    <row r="29" spans="1:32" s="24" customFormat="1" ht="17.25" customHeight="1">
      <c r="A29" s="67">
        <v>11792</v>
      </c>
      <c r="B29" s="74" t="s">
        <v>196</v>
      </c>
      <c r="C29" s="74" t="s">
        <v>172</v>
      </c>
      <c r="D29" s="74" t="s">
        <v>153</v>
      </c>
      <c r="E29" s="68">
        <v>36</v>
      </c>
      <c r="F29" s="99" t="s">
        <v>297</v>
      </c>
      <c r="G29" s="99" t="s">
        <v>298</v>
      </c>
      <c r="H29" s="179" t="s">
        <v>241</v>
      </c>
      <c r="I29" s="118">
        <v>44</v>
      </c>
      <c r="J29" s="89">
        <v>5</v>
      </c>
      <c r="K29" s="4">
        <v>1</v>
      </c>
      <c r="L29" s="4">
        <v>0</v>
      </c>
      <c r="M29" s="4">
        <v>1</v>
      </c>
      <c r="N29" s="63">
        <v>0.2</v>
      </c>
      <c r="O29" s="7">
        <v>0</v>
      </c>
      <c r="P29" s="7">
        <v>0</v>
      </c>
      <c r="Q29" s="7">
        <v>0</v>
      </c>
      <c r="R29" s="93">
        <v>0</v>
      </c>
      <c r="S29" s="93">
        <v>0</v>
      </c>
      <c r="T29" s="14" t="s">
        <v>176</v>
      </c>
      <c r="U29" s="14"/>
      <c r="V29" s="6"/>
      <c r="W29" s="51" t="s">
        <v>28</v>
      </c>
      <c r="X29" s="51" t="s">
        <v>28</v>
      </c>
      <c r="Y29" s="51" t="s">
        <v>28</v>
      </c>
      <c r="Z29" s="51" t="s">
        <v>28</v>
      </c>
      <c r="AA29" s="51" t="s">
        <v>135</v>
      </c>
      <c r="AB29" s="62"/>
      <c r="AC29" s="14" t="s">
        <v>176</v>
      </c>
      <c r="AD29" s="14" t="s">
        <v>176</v>
      </c>
      <c r="AE29" s="14" t="s">
        <v>176</v>
      </c>
      <c r="AF29" s="52">
        <v>0</v>
      </c>
    </row>
    <row r="30" spans="1:32" s="24" customFormat="1" ht="17.25" customHeight="1">
      <c r="A30" s="67">
        <v>8770</v>
      </c>
      <c r="B30" s="74" t="s">
        <v>196</v>
      </c>
      <c r="C30" s="74" t="s">
        <v>172</v>
      </c>
      <c r="D30" s="74" t="s">
        <v>153</v>
      </c>
      <c r="E30" s="68">
        <v>37</v>
      </c>
      <c r="F30" s="99" t="s">
        <v>301</v>
      </c>
      <c r="G30" s="99" t="s">
        <v>302</v>
      </c>
      <c r="H30" s="179" t="s">
        <v>303</v>
      </c>
      <c r="I30" s="118">
        <v>109</v>
      </c>
      <c r="J30" s="89">
        <v>6</v>
      </c>
      <c r="K30" s="4">
        <v>0</v>
      </c>
      <c r="L30" s="4">
        <v>0</v>
      </c>
      <c r="M30" s="4">
        <v>0</v>
      </c>
      <c r="N30" s="63">
        <v>0</v>
      </c>
      <c r="O30" s="7">
        <v>0</v>
      </c>
      <c r="P30" s="7">
        <v>0</v>
      </c>
      <c r="Q30" s="7">
        <v>0</v>
      </c>
      <c r="R30" s="93">
        <v>0</v>
      </c>
      <c r="S30" s="93">
        <v>0</v>
      </c>
      <c r="T30" s="14" t="s">
        <v>106</v>
      </c>
      <c r="U30" s="14"/>
      <c r="V30" s="6"/>
      <c r="W30" s="51" t="s">
        <v>199</v>
      </c>
      <c r="X30" s="51" t="s">
        <v>199</v>
      </c>
      <c r="Y30" s="51" t="s">
        <v>199</v>
      </c>
      <c r="Z30" s="51" t="s">
        <v>199</v>
      </c>
      <c r="AA30" s="51" t="s">
        <v>102</v>
      </c>
      <c r="AB30" s="52"/>
      <c r="AC30" s="14" t="s">
        <v>106</v>
      </c>
      <c r="AD30" s="14" t="s">
        <v>106</v>
      </c>
      <c r="AE30" s="14" t="s">
        <v>176</v>
      </c>
      <c r="AF30" s="52">
        <v>0</v>
      </c>
    </row>
    <row r="31" spans="1:32" s="24" customFormat="1" ht="17.25" customHeight="1">
      <c r="A31" s="67">
        <v>8843</v>
      </c>
      <c r="B31" s="74" t="s">
        <v>196</v>
      </c>
      <c r="C31" s="74" t="s">
        <v>172</v>
      </c>
      <c r="D31" s="74" t="s">
        <v>153</v>
      </c>
      <c r="E31" s="68">
        <v>37</v>
      </c>
      <c r="F31" s="99" t="s">
        <v>301</v>
      </c>
      <c r="G31" s="99" t="s">
        <v>302</v>
      </c>
      <c r="H31" s="179" t="s">
        <v>304</v>
      </c>
      <c r="I31" s="118">
        <v>51</v>
      </c>
      <c r="J31" s="89">
        <v>5</v>
      </c>
      <c r="K31" s="4">
        <v>0</v>
      </c>
      <c r="L31" s="4">
        <v>0</v>
      </c>
      <c r="M31" s="4">
        <v>0</v>
      </c>
      <c r="N31" s="63">
        <v>0</v>
      </c>
      <c r="O31" s="7">
        <v>0</v>
      </c>
      <c r="P31" s="7">
        <v>0</v>
      </c>
      <c r="Q31" s="7">
        <v>0</v>
      </c>
      <c r="R31" s="93">
        <v>0</v>
      </c>
      <c r="S31" s="93">
        <v>0</v>
      </c>
      <c r="T31" s="14" t="s">
        <v>176</v>
      </c>
      <c r="U31" s="14"/>
      <c r="V31" s="6"/>
      <c r="W31" s="51" t="s">
        <v>28</v>
      </c>
      <c r="X31" s="51" t="s">
        <v>199</v>
      </c>
      <c r="Y31" s="51" t="s">
        <v>199</v>
      </c>
      <c r="Z31" s="51" t="s">
        <v>199</v>
      </c>
      <c r="AA31" s="51" t="s">
        <v>135</v>
      </c>
      <c r="AB31" s="52"/>
      <c r="AC31" s="14" t="s">
        <v>176</v>
      </c>
      <c r="AD31" s="14" t="s">
        <v>106</v>
      </c>
      <c r="AE31" s="14" t="s">
        <v>176</v>
      </c>
      <c r="AF31" s="52">
        <v>0</v>
      </c>
    </row>
    <row r="32" spans="1:32" s="27" customFormat="1" ht="17.25" customHeight="1">
      <c r="A32" s="67">
        <v>10721</v>
      </c>
      <c r="B32" s="74" t="s">
        <v>196</v>
      </c>
      <c r="C32" s="74" t="s">
        <v>172</v>
      </c>
      <c r="D32" s="74" t="s">
        <v>153</v>
      </c>
      <c r="E32" s="68">
        <v>37</v>
      </c>
      <c r="F32" s="99" t="s">
        <v>301</v>
      </c>
      <c r="G32" s="99" t="s">
        <v>302</v>
      </c>
      <c r="H32" s="179" t="s">
        <v>33</v>
      </c>
      <c r="I32" s="118">
        <v>79</v>
      </c>
      <c r="J32" s="89">
        <v>5</v>
      </c>
      <c r="K32" s="4">
        <v>0</v>
      </c>
      <c r="L32" s="4">
        <v>0</v>
      </c>
      <c r="M32" s="4">
        <v>0</v>
      </c>
      <c r="N32" s="63">
        <v>0</v>
      </c>
      <c r="O32" s="7">
        <v>0</v>
      </c>
      <c r="P32" s="7">
        <v>0</v>
      </c>
      <c r="Q32" s="7">
        <v>0</v>
      </c>
      <c r="R32" s="93">
        <v>0</v>
      </c>
      <c r="S32" s="93">
        <v>0</v>
      </c>
      <c r="T32" s="14" t="s">
        <v>106</v>
      </c>
      <c r="U32" s="14"/>
      <c r="V32" s="6"/>
      <c r="W32" s="51" t="s">
        <v>199</v>
      </c>
      <c r="X32" s="51" t="s">
        <v>199</v>
      </c>
      <c r="Y32" s="51" t="s">
        <v>199</v>
      </c>
      <c r="Z32" s="51" t="s">
        <v>199</v>
      </c>
      <c r="AA32" s="51" t="s">
        <v>102</v>
      </c>
      <c r="AB32" s="52"/>
      <c r="AC32" s="14" t="s">
        <v>106</v>
      </c>
      <c r="AD32" s="14" t="s">
        <v>106</v>
      </c>
      <c r="AE32" s="14" t="s">
        <v>176</v>
      </c>
      <c r="AF32" s="52">
        <v>0</v>
      </c>
    </row>
    <row r="33" spans="1:32" s="27" customFormat="1" ht="17.25" customHeight="1">
      <c r="A33" s="67">
        <v>12163</v>
      </c>
      <c r="B33" s="74" t="s">
        <v>196</v>
      </c>
      <c r="C33" s="74" t="s">
        <v>172</v>
      </c>
      <c r="D33" s="74" t="s">
        <v>153</v>
      </c>
      <c r="E33" s="68">
        <v>37</v>
      </c>
      <c r="F33" s="99" t="s">
        <v>301</v>
      </c>
      <c r="G33" s="99" t="s">
        <v>302</v>
      </c>
      <c r="H33" s="179" t="s">
        <v>305</v>
      </c>
      <c r="I33" s="118">
        <v>81</v>
      </c>
      <c r="J33" s="89">
        <v>5</v>
      </c>
      <c r="K33" s="4">
        <v>0</v>
      </c>
      <c r="L33" s="4">
        <v>0</v>
      </c>
      <c r="M33" s="4">
        <v>0</v>
      </c>
      <c r="N33" s="63">
        <v>0</v>
      </c>
      <c r="O33" s="7">
        <v>0</v>
      </c>
      <c r="P33" s="7">
        <v>0</v>
      </c>
      <c r="Q33" s="7">
        <v>0</v>
      </c>
      <c r="R33" s="93">
        <v>0</v>
      </c>
      <c r="S33" s="93">
        <v>0</v>
      </c>
      <c r="T33" s="14" t="s">
        <v>106</v>
      </c>
      <c r="U33" s="14"/>
      <c r="V33" s="6"/>
      <c r="W33" s="51" t="s">
        <v>148</v>
      </c>
      <c r="X33" s="51" t="s">
        <v>148</v>
      </c>
      <c r="Y33" s="51" t="s">
        <v>148</v>
      </c>
      <c r="Z33" s="51" t="s">
        <v>148</v>
      </c>
      <c r="AA33" s="51" t="s">
        <v>135</v>
      </c>
      <c r="AB33" s="52"/>
      <c r="AC33" s="14" t="s">
        <v>106</v>
      </c>
      <c r="AD33" s="14" t="s">
        <v>176</v>
      </c>
      <c r="AE33" s="14" t="s">
        <v>176</v>
      </c>
      <c r="AF33" s="52">
        <v>0</v>
      </c>
    </row>
    <row r="34" spans="1:32" s="24" customFormat="1" ht="17.25" customHeight="1">
      <c r="A34" s="67">
        <v>1286</v>
      </c>
      <c r="B34" s="74" t="s">
        <v>196</v>
      </c>
      <c r="C34" s="74" t="s">
        <v>172</v>
      </c>
      <c r="D34" s="74" t="s">
        <v>153</v>
      </c>
      <c r="E34" s="68">
        <v>38</v>
      </c>
      <c r="F34" s="99" t="s">
        <v>306</v>
      </c>
      <c r="G34" s="99" t="s">
        <v>307</v>
      </c>
      <c r="H34" s="179" t="s">
        <v>33</v>
      </c>
      <c r="I34" s="118">
        <v>128</v>
      </c>
      <c r="J34" s="89">
        <v>6</v>
      </c>
      <c r="K34" s="4">
        <v>1</v>
      </c>
      <c r="L34" s="4">
        <v>0</v>
      </c>
      <c r="M34" s="4">
        <v>1</v>
      </c>
      <c r="N34" s="63">
        <v>0.16666666666666666</v>
      </c>
      <c r="O34" s="7">
        <v>0</v>
      </c>
      <c r="P34" s="7">
        <v>0</v>
      </c>
      <c r="Q34" s="7">
        <v>0</v>
      </c>
      <c r="R34" s="93">
        <v>0</v>
      </c>
      <c r="S34" s="93">
        <v>0</v>
      </c>
      <c r="T34" s="14" t="s">
        <v>106</v>
      </c>
      <c r="U34" s="14"/>
      <c r="V34" s="6"/>
      <c r="W34" s="51" t="s">
        <v>199</v>
      </c>
      <c r="X34" s="51" t="s">
        <v>199</v>
      </c>
      <c r="Y34" s="51" t="s">
        <v>199</v>
      </c>
      <c r="Z34" s="51" t="s">
        <v>199</v>
      </c>
      <c r="AA34" s="51" t="s">
        <v>102</v>
      </c>
      <c r="AB34" s="52"/>
      <c r="AC34" s="14" t="s">
        <v>106</v>
      </c>
      <c r="AD34" s="14" t="s">
        <v>106</v>
      </c>
      <c r="AE34" s="14" t="s">
        <v>176</v>
      </c>
      <c r="AF34" s="52">
        <v>1</v>
      </c>
    </row>
    <row r="35" spans="1:32" s="24" customFormat="1" ht="17.25" customHeight="1">
      <c r="A35" s="67">
        <v>3202</v>
      </c>
      <c r="B35" s="74" t="s">
        <v>196</v>
      </c>
      <c r="C35" s="74" t="s">
        <v>172</v>
      </c>
      <c r="D35" s="74" t="s">
        <v>153</v>
      </c>
      <c r="E35" s="68">
        <v>38</v>
      </c>
      <c r="F35" s="99" t="s">
        <v>306</v>
      </c>
      <c r="G35" s="99" t="s">
        <v>307</v>
      </c>
      <c r="H35" s="179" t="s">
        <v>33</v>
      </c>
      <c r="I35" s="118">
        <v>124</v>
      </c>
      <c r="J35" s="89">
        <v>7</v>
      </c>
      <c r="K35" s="4">
        <v>0</v>
      </c>
      <c r="L35" s="4">
        <v>0</v>
      </c>
      <c r="M35" s="4">
        <v>0</v>
      </c>
      <c r="N35" s="63">
        <v>0</v>
      </c>
      <c r="O35" s="7">
        <v>0</v>
      </c>
      <c r="P35" s="7">
        <v>1</v>
      </c>
      <c r="Q35" s="7">
        <v>-1</v>
      </c>
      <c r="R35" s="93">
        <v>0</v>
      </c>
      <c r="S35" s="93">
        <v>0</v>
      </c>
      <c r="T35" s="14" t="s">
        <v>106</v>
      </c>
      <c r="U35" s="14"/>
      <c r="V35" s="6"/>
      <c r="W35" s="51" t="s">
        <v>199</v>
      </c>
      <c r="X35" s="51" t="s">
        <v>199</v>
      </c>
      <c r="Y35" s="51" t="s">
        <v>199</v>
      </c>
      <c r="Z35" s="51" t="s">
        <v>148</v>
      </c>
      <c r="AA35" s="51" t="s">
        <v>135</v>
      </c>
      <c r="AB35" s="52"/>
      <c r="AC35" s="14" t="s">
        <v>106</v>
      </c>
      <c r="AD35" s="14" t="s">
        <v>176</v>
      </c>
      <c r="AE35" s="14" t="s">
        <v>176</v>
      </c>
      <c r="AF35" s="52">
        <v>1</v>
      </c>
    </row>
    <row r="36" spans="1:32" s="24" customFormat="1" ht="17.25" customHeight="1">
      <c r="A36" s="67">
        <v>4683</v>
      </c>
      <c r="B36" s="74" t="s">
        <v>196</v>
      </c>
      <c r="C36" s="74" t="s">
        <v>172</v>
      </c>
      <c r="D36" s="74" t="s">
        <v>153</v>
      </c>
      <c r="E36" s="68">
        <v>38</v>
      </c>
      <c r="F36" s="99" t="s">
        <v>306</v>
      </c>
      <c r="G36" s="99" t="s">
        <v>307</v>
      </c>
      <c r="H36" s="179" t="s">
        <v>33</v>
      </c>
      <c r="I36" s="118">
        <v>51</v>
      </c>
      <c r="J36" s="89">
        <v>5</v>
      </c>
      <c r="K36" s="4">
        <v>0</v>
      </c>
      <c r="L36" s="4">
        <v>0</v>
      </c>
      <c r="M36" s="4">
        <v>0</v>
      </c>
      <c r="N36" s="63">
        <v>0</v>
      </c>
      <c r="O36" s="7">
        <v>0</v>
      </c>
      <c r="P36" s="7">
        <v>0</v>
      </c>
      <c r="Q36" s="7">
        <v>0</v>
      </c>
      <c r="R36" s="93">
        <v>0</v>
      </c>
      <c r="S36" s="93">
        <v>0</v>
      </c>
      <c r="T36" s="14" t="s">
        <v>106</v>
      </c>
      <c r="U36" s="14"/>
      <c r="V36" s="6"/>
      <c r="W36" s="51" t="s">
        <v>199</v>
      </c>
      <c r="X36" s="51" t="s">
        <v>199</v>
      </c>
      <c r="Y36" s="51" t="s">
        <v>28</v>
      </c>
      <c r="Z36" s="51" t="s">
        <v>148</v>
      </c>
      <c r="AA36" s="51" t="s">
        <v>135</v>
      </c>
      <c r="AB36" s="62"/>
      <c r="AC36" s="14" t="s">
        <v>106</v>
      </c>
      <c r="AD36" s="14" t="s">
        <v>176</v>
      </c>
      <c r="AE36" s="14" t="s">
        <v>176</v>
      </c>
      <c r="AF36" s="52">
        <v>1</v>
      </c>
    </row>
    <row r="37" spans="1:32" s="24" customFormat="1" ht="17.25" customHeight="1">
      <c r="A37" s="67">
        <v>5345</v>
      </c>
      <c r="B37" s="74" t="s">
        <v>196</v>
      </c>
      <c r="C37" s="74" t="s">
        <v>172</v>
      </c>
      <c r="D37" s="74" t="s">
        <v>153</v>
      </c>
      <c r="E37" s="68">
        <v>38</v>
      </c>
      <c r="F37" s="99" t="s">
        <v>306</v>
      </c>
      <c r="G37" s="99" t="s">
        <v>307</v>
      </c>
      <c r="H37" s="179" t="s">
        <v>33</v>
      </c>
      <c r="I37" s="118">
        <v>47</v>
      </c>
      <c r="J37" s="89">
        <v>5</v>
      </c>
      <c r="K37" s="4">
        <v>0</v>
      </c>
      <c r="L37" s="4">
        <v>0</v>
      </c>
      <c r="M37" s="4">
        <v>0</v>
      </c>
      <c r="N37" s="63">
        <v>0</v>
      </c>
      <c r="O37" s="7">
        <v>0</v>
      </c>
      <c r="P37" s="7">
        <v>0</v>
      </c>
      <c r="Q37" s="7">
        <v>0</v>
      </c>
      <c r="R37" s="93">
        <v>0</v>
      </c>
      <c r="S37" s="93">
        <v>0</v>
      </c>
      <c r="T37" s="14" t="s">
        <v>176</v>
      </c>
      <c r="U37" s="14"/>
      <c r="V37" s="6"/>
      <c r="W37" s="51" t="s">
        <v>199</v>
      </c>
      <c r="X37" s="51" t="s">
        <v>28</v>
      </c>
      <c r="Y37" s="51" t="s">
        <v>28</v>
      </c>
      <c r="Z37" s="51" t="s">
        <v>28</v>
      </c>
      <c r="AA37" s="51" t="s">
        <v>135</v>
      </c>
      <c r="AB37" s="52"/>
      <c r="AC37" s="14" t="s">
        <v>106</v>
      </c>
      <c r="AD37" s="14" t="s">
        <v>176</v>
      </c>
      <c r="AE37" s="14" t="s">
        <v>176</v>
      </c>
      <c r="AF37" s="52">
        <v>1</v>
      </c>
    </row>
    <row r="38" spans="1:32" s="24" customFormat="1" ht="17.25" customHeight="1">
      <c r="A38" s="67">
        <v>6958</v>
      </c>
      <c r="B38" s="74" t="s">
        <v>196</v>
      </c>
      <c r="C38" s="74" t="s">
        <v>172</v>
      </c>
      <c r="D38" s="74" t="s">
        <v>153</v>
      </c>
      <c r="E38" s="68">
        <v>38</v>
      </c>
      <c r="F38" s="99" t="s">
        <v>306</v>
      </c>
      <c r="G38" s="99" t="s">
        <v>307</v>
      </c>
      <c r="H38" s="179" t="s">
        <v>308</v>
      </c>
      <c r="I38" s="118">
        <v>102</v>
      </c>
      <c r="J38" s="89">
        <v>6</v>
      </c>
      <c r="K38" s="4">
        <v>1</v>
      </c>
      <c r="L38" s="4">
        <v>0</v>
      </c>
      <c r="M38" s="4">
        <v>1</v>
      </c>
      <c r="N38" s="63">
        <v>0.16666666666666666</v>
      </c>
      <c r="O38" s="7">
        <v>2</v>
      </c>
      <c r="P38" s="7">
        <v>1</v>
      </c>
      <c r="Q38" s="7">
        <v>1</v>
      </c>
      <c r="R38" s="93">
        <v>0</v>
      </c>
      <c r="S38" s="93">
        <v>0</v>
      </c>
      <c r="T38" s="14" t="s">
        <v>106</v>
      </c>
      <c r="U38" s="14"/>
      <c r="V38" s="6"/>
      <c r="W38" s="51" t="s">
        <v>148</v>
      </c>
      <c r="X38" s="51" t="s">
        <v>199</v>
      </c>
      <c r="Y38" s="51" t="s">
        <v>199</v>
      </c>
      <c r="Z38" s="51" t="s">
        <v>199</v>
      </c>
      <c r="AA38" s="51" t="s">
        <v>135</v>
      </c>
      <c r="AB38" s="62"/>
      <c r="AC38" s="14" t="s">
        <v>106</v>
      </c>
      <c r="AD38" s="14" t="s">
        <v>176</v>
      </c>
      <c r="AE38" s="14" t="s">
        <v>176</v>
      </c>
      <c r="AF38" s="52">
        <v>1</v>
      </c>
    </row>
    <row r="39" spans="1:32" s="24" customFormat="1" ht="17.25" customHeight="1">
      <c r="A39" s="67">
        <v>7568</v>
      </c>
      <c r="B39" s="74" t="s">
        <v>196</v>
      </c>
      <c r="C39" s="74" t="s">
        <v>172</v>
      </c>
      <c r="D39" s="74" t="s">
        <v>153</v>
      </c>
      <c r="E39" s="68">
        <v>38</v>
      </c>
      <c r="F39" s="99" t="s">
        <v>306</v>
      </c>
      <c r="G39" s="99" t="s">
        <v>307</v>
      </c>
      <c r="H39" s="179" t="s">
        <v>309</v>
      </c>
      <c r="I39" s="118">
        <v>172</v>
      </c>
      <c r="J39" s="89">
        <v>9</v>
      </c>
      <c r="K39" s="4">
        <v>2</v>
      </c>
      <c r="L39" s="4">
        <v>0</v>
      </c>
      <c r="M39" s="4">
        <v>2</v>
      </c>
      <c r="N39" s="63">
        <v>0.22222222222222221</v>
      </c>
      <c r="O39" s="7">
        <v>0</v>
      </c>
      <c r="P39" s="7">
        <v>0</v>
      </c>
      <c r="Q39" s="7">
        <v>0</v>
      </c>
      <c r="R39" s="93">
        <v>0</v>
      </c>
      <c r="S39" s="93">
        <v>0</v>
      </c>
      <c r="T39" s="14" t="s">
        <v>106</v>
      </c>
      <c r="U39" s="14"/>
      <c r="V39" s="6"/>
      <c r="W39" s="51" t="s">
        <v>199</v>
      </c>
      <c r="X39" s="51" t="s">
        <v>199</v>
      </c>
      <c r="Y39" s="51" t="s">
        <v>199</v>
      </c>
      <c r="Z39" s="51" t="s">
        <v>199</v>
      </c>
      <c r="AA39" s="51" t="s">
        <v>102</v>
      </c>
      <c r="AB39" s="52"/>
      <c r="AC39" s="14" t="s">
        <v>106</v>
      </c>
      <c r="AD39" s="14" t="s">
        <v>106</v>
      </c>
      <c r="AE39" s="14" t="s">
        <v>176</v>
      </c>
      <c r="AF39" s="52">
        <v>0</v>
      </c>
    </row>
    <row r="40" spans="1:32" s="24" customFormat="1" ht="17.25" customHeight="1">
      <c r="A40" s="67">
        <v>3470</v>
      </c>
      <c r="B40" s="74" t="s">
        <v>196</v>
      </c>
      <c r="C40" s="74" t="s">
        <v>172</v>
      </c>
      <c r="D40" s="74" t="s">
        <v>153</v>
      </c>
      <c r="E40" s="68">
        <v>39</v>
      </c>
      <c r="F40" s="99" t="s">
        <v>310</v>
      </c>
      <c r="G40" s="99" t="s">
        <v>311</v>
      </c>
      <c r="H40" s="179" t="s">
        <v>33</v>
      </c>
      <c r="I40" s="118">
        <v>85</v>
      </c>
      <c r="J40" s="89">
        <v>5</v>
      </c>
      <c r="K40" s="4">
        <v>0</v>
      </c>
      <c r="L40" s="4">
        <v>0</v>
      </c>
      <c r="M40" s="4">
        <v>0</v>
      </c>
      <c r="N40" s="63">
        <v>0</v>
      </c>
      <c r="O40" s="7">
        <v>0</v>
      </c>
      <c r="P40" s="7">
        <v>0</v>
      </c>
      <c r="Q40" s="7">
        <v>0</v>
      </c>
      <c r="R40" s="93">
        <v>0</v>
      </c>
      <c r="S40" s="93">
        <v>0</v>
      </c>
      <c r="T40" s="14" t="s">
        <v>176</v>
      </c>
      <c r="U40" s="14"/>
      <c r="V40" s="6"/>
      <c r="W40" s="51" t="s">
        <v>148</v>
      </c>
      <c r="X40" s="51" t="s">
        <v>28</v>
      </c>
      <c r="Y40" s="51" t="s">
        <v>28</v>
      </c>
      <c r="Z40" s="51" t="s">
        <v>28</v>
      </c>
      <c r="AA40" s="51" t="s">
        <v>135</v>
      </c>
      <c r="AB40" s="52"/>
      <c r="AC40" s="14" t="s">
        <v>106</v>
      </c>
      <c r="AD40" s="14" t="s">
        <v>176</v>
      </c>
      <c r="AE40" s="14" t="s">
        <v>176</v>
      </c>
      <c r="AF40" s="52">
        <v>0</v>
      </c>
    </row>
    <row r="41" spans="1:32" s="24" customFormat="1" ht="17.25" customHeight="1">
      <c r="A41" s="67">
        <v>7275</v>
      </c>
      <c r="B41" s="74" t="s">
        <v>196</v>
      </c>
      <c r="C41" s="74" t="s">
        <v>172</v>
      </c>
      <c r="D41" s="74" t="s">
        <v>153</v>
      </c>
      <c r="E41" s="68">
        <v>39</v>
      </c>
      <c r="F41" s="99" t="s">
        <v>310</v>
      </c>
      <c r="G41" s="99" t="s">
        <v>311</v>
      </c>
      <c r="H41" s="179" t="s">
        <v>33</v>
      </c>
      <c r="I41" s="118">
        <v>149</v>
      </c>
      <c r="J41" s="89">
        <v>9</v>
      </c>
      <c r="K41" s="4">
        <v>0</v>
      </c>
      <c r="L41" s="4">
        <v>0</v>
      </c>
      <c r="M41" s="4">
        <v>0</v>
      </c>
      <c r="N41" s="63">
        <v>0</v>
      </c>
      <c r="O41" s="7">
        <v>0</v>
      </c>
      <c r="P41" s="7">
        <v>0</v>
      </c>
      <c r="Q41" s="7">
        <v>0</v>
      </c>
      <c r="R41" s="93">
        <v>0</v>
      </c>
      <c r="S41" s="93">
        <v>0</v>
      </c>
      <c r="T41" s="14" t="s">
        <v>106</v>
      </c>
      <c r="U41" s="14"/>
      <c r="V41" s="6"/>
      <c r="W41" s="51" t="s">
        <v>148</v>
      </c>
      <c r="X41" s="51" t="s">
        <v>148</v>
      </c>
      <c r="Y41" s="51" t="s">
        <v>199</v>
      </c>
      <c r="Z41" s="51" t="s">
        <v>199</v>
      </c>
      <c r="AA41" s="51" t="s">
        <v>135</v>
      </c>
      <c r="AB41" s="52"/>
      <c r="AC41" s="14" t="s">
        <v>106</v>
      </c>
      <c r="AD41" s="14" t="s">
        <v>176</v>
      </c>
      <c r="AE41" s="14" t="s">
        <v>176</v>
      </c>
      <c r="AF41" s="52">
        <v>0</v>
      </c>
    </row>
    <row r="42" spans="1:32" s="24" customFormat="1" ht="17.25" customHeight="1">
      <c r="A42" s="67">
        <v>10293</v>
      </c>
      <c r="B42" s="74" t="s">
        <v>196</v>
      </c>
      <c r="C42" s="74" t="s">
        <v>172</v>
      </c>
      <c r="D42" s="74" t="s">
        <v>153</v>
      </c>
      <c r="E42" s="68">
        <v>39</v>
      </c>
      <c r="F42" s="99" t="s">
        <v>310</v>
      </c>
      <c r="G42" s="99" t="s">
        <v>311</v>
      </c>
      <c r="H42" s="179" t="s">
        <v>33</v>
      </c>
      <c r="I42" s="118">
        <v>189</v>
      </c>
      <c r="J42" s="89">
        <v>11</v>
      </c>
      <c r="K42" s="4">
        <v>1</v>
      </c>
      <c r="L42" s="4">
        <v>0</v>
      </c>
      <c r="M42" s="4">
        <v>1</v>
      </c>
      <c r="N42" s="63">
        <v>9.0909090909090912E-2</v>
      </c>
      <c r="O42" s="7">
        <v>0</v>
      </c>
      <c r="P42" s="7">
        <v>1</v>
      </c>
      <c r="Q42" s="7">
        <v>-1</v>
      </c>
      <c r="R42" s="93">
        <v>0</v>
      </c>
      <c r="S42" s="93">
        <v>0</v>
      </c>
      <c r="T42" s="14" t="s">
        <v>106</v>
      </c>
      <c r="U42" s="14"/>
      <c r="V42" s="6"/>
      <c r="W42" s="51" t="s">
        <v>199</v>
      </c>
      <c r="X42" s="51" t="s">
        <v>199</v>
      </c>
      <c r="Y42" s="51" t="s">
        <v>199</v>
      </c>
      <c r="Z42" s="51" t="s">
        <v>199</v>
      </c>
      <c r="AA42" s="51" t="s">
        <v>102</v>
      </c>
      <c r="AB42" s="52"/>
      <c r="AC42" s="14" t="s">
        <v>106</v>
      </c>
      <c r="AD42" s="14" t="s">
        <v>106</v>
      </c>
      <c r="AE42" s="14" t="s">
        <v>176</v>
      </c>
      <c r="AF42" s="52">
        <v>0</v>
      </c>
    </row>
    <row r="43" spans="1:32" s="24" customFormat="1" ht="17.25" customHeight="1">
      <c r="A43" s="67">
        <v>14542</v>
      </c>
      <c r="B43" s="74" t="s">
        <v>196</v>
      </c>
      <c r="C43" s="74" t="s">
        <v>172</v>
      </c>
      <c r="D43" s="74" t="s">
        <v>153</v>
      </c>
      <c r="E43" s="68">
        <v>39</v>
      </c>
      <c r="F43" s="99" t="s">
        <v>310</v>
      </c>
      <c r="G43" s="99" t="s">
        <v>311</v>
      </c>
      <c r="H43" s="179" t="s">
        <v>33</v>
      </c>
      <c r="I43" s="118">
        <v>91</v>
      </c>
      <c r="J43" s="89">
        <v>5</v>
      </c>
      <c r="K43" s="4">
        <v>0</v>
      </c>
      <c r="L43" s="4">
        <v>0</v>
      </c>
      <c r="M43" s="4">
        <v>0</v>
      </c>
      <c r="N43" s="63">
        <v>0</v>
      </c>
      <c r="O43" s="7">
        <v>0</v>
      </c>
      <c r="P43" s="7">
        <v>0</v>
      </c>
      <c r="Q43" s="7">
        <v>0</v>
      </c>
      <c r="R43" s="93">
        <v>0</v>
      </c>
      <c r="S43" s="93">
        <v>0</v>
      </c>
      <c r="T43" s="14" t="s">
        <v>176</v>
      </c>
      <c r="U43" s="14"/>
      <c r="V43" s="6"/>
      <c r="W43" s="51" t="s">
        <v>28</v>
      </c>
      <c r="X43" s="51" t="s">
        <v>28</v>
      </c>
      <c r="Y43" s="51" t="s">
        <v>28</v>
      </c>
      <c r="Z43" s="51" t="s">
        <v>28</v>
      </c>
      <c r="AA43" s="51" t="s">
        <v>135</v>
      </c>
      <c r="AB43" s="52"/>
      <c r="AC43" s="14" t="s">
        <v>176</v>
      </c>
      <c r="AD43" s="14" t="s">
        <v>176</v>
      </c>
      <c r="AE43" s="14" t="s">
        <v>176</v>
      </c>
      <c r="AF43" s="52">
        <v>0</v>
      </c>
    </row>
    <row r="44" spans="1:32" s="24" customFormat="1" ht="17.25" customHeight="1">
      <c r="A44" s="67">
        <v>16849</v>
      </c>
      <c r="B44" s="74" t="s">
        <v>139</v>
      </c>
      <c r="C44" s="74" t="s">
        <v>139</v>
      </c>
      <c r="D44" s="74" t="s">
        <v>153</v>
      </c>
      <c r="E44" s="68">
        <v>39</v>
      </c>
      <c r="F44" s="99" t="s">
        <v>310</v>
      </c>
      <c r="G44" s="99" t="s">
        <v>311</v>
      </c>
      <c r="H44" s="179" t="s">
        <v>156</v>
      </c>
      <c r="I44" s="118">
        <v>32</v>
      </c>
      <c r="J44" s="89">
        <v>5</v>
      </c>
      <c r="K44" s="4">
        <v>0</v>
      </c>
      <c r="L44" s="4">
        <v>0</v>
      </c>
      <c r="M44" s="4">
        <v>0</v>
      </c>
      <c r="N44" s="63">
        <v>0</v>
      </c>
      <c r="O44" s="7">
        <v>0</v>
      </c>
      <c r="P44" s="7">
        <v>0</v>
      </c>
      <c r="Q44" s="7">
        <v>0</v>
      </c>
      <c r="R44" s="93">
        <v>0</v>
      </c>
      <c r="S44" s="93">
        <v>0</v>
      </c>
      <c r="T44" s="14" t="s">
        <v>176</v>
      </c>
      <c r="U44" s="14"/>
      <c r="V44" s="6"/>
      <c r="W44" s="51" t="s">
        <v>28</v>
      </c>
      <c r="X44" s="51" t="s">
        <v>28</v>
      </c>
      <c r="Y44" s="51" t="s">
        <v>28</v>
      </c>
      <c r="Z44" s="51" t="s">
        <v>28</v>
      </c>
      <c r="AA44" s="51" t="s">
        <v>135</v>
      </c>
      <c r="AB44" s="52"/>
      <c r="AC44" s="14" t="s">
        <v>176</v>
      </c>
      <c r="AD44" s="14" t="s">
        <v>176</v>
      </c>
      <c r="AE44" s="14" t="s">
        <v>176</v>
      </c>
      <c r="AF44" s="52">
        <v>0</v>
      </c>
    </row>
    <row r="45" spans="1:32" s="24" customFormat="1" ht="17.25" customHeight="1">
      <c r="A45" s="67">
        <v>1745</v>
      </c>
      <c r="B45" s="74" t="s">
        <v>139</v>
      </c>
      <c r="C45" s="74" t="s">
        <v>172</v>
      </c>
      <c r="D45" s="74" t="s">
        <v>153</v>
      </c>
      <c r="E45" s="68">
        <v>41</v>
      </c>
      <c r="F45" s="99" t="s">
        <v>312</v>
      </c>
      <c r="G45" s="99" t="s">
        <v>313</v>
      </c>
      <c r="H45" s="179" t="s">
        <v>314</v>
      </c>
      <c r="I45" s="118">
        <v>112</v>
      </c>
      <c r="J45" s="89">
        <v>7</v>
      </c>
      <c r="K45" s="4">
        <v>1</v>
      </c>
      <c r="L45" s="4">
        <v>0</v>
      </c>
      <c r="M45" s="4">
        <v>1</v>
      </c>
      <c r="N45" s="63">
        <v>0.14285714285714285</v>
      </c>
      <c r="O45" s="7">
        <v>0</v>
      </c>
      <c r="P45" s="7">
        <v>0</v>
      </c>
      <c r="Q45" s="7">
        <v>0</v>
      </c>
      <c r="R45" s="93">
        <v>0</v>
      </c>
      <c r="S45" s="93">
        <v>0</v>
      </c>
      <c r="T45" s="14" t="s">
        <v>176</v>
      </c>
      <c r="U45" s="14"/>
      <c r="V45" s="6"/>
      <c r="W45" s="51" t="s">
        <v>28</v>
      </c>
      <c r="X45" s="51" t="s">
        <v>28</v>
      </c>
      <c r="Y45" s="51" t="s">
        <v>28</v>
      </c>
      <c r="Z45" s="51" t="s">
        <v>28</v>
      </c>
      <c r="AA45" s="51" t="s">
        <v>135</v>
      </c>
      <c r="AB45" s="52"/>
      <c r="AC45" s="14" t="s">
        <v>176</v>
      </c>
      <c r="AD45" s="14" t="s">
        <v>176</v>
      </c>
      <c r="AE45" s="14" t="s">
        <v>176</v>
      </c>
      <c r="AF45" s="52">
        <v>1</v>
      </c>
    </row>
    <row r="46" spans="1:32" s="24" customFormat="1" ht="17.25" customHeight="1">
      <c r="A46" s="67">
        <v>1897</v>
      </c>
      <c r="B46" s="74" t="s">
        <v>196</v>
      </c>
      <c r="C46" s="74" t="s">
        <v>172</v>
      </c>
      <c r="D46" s="74" t="s">
        <v>153</v>
      </c>
      <c r="E46" s="68">
        <v>41</v>
      </c>
      <c r="F46" s="99" t="s">
        <v>312</v>
      </c>
      <c r="G46" s="99" t="s">
        <v>313</v>
      </c>
      <c r="H46" s="179" t="s">
        <v>315</v>
      </c>
      <c r="I46" s="118">
        <v>100</v>
      </c>
      <c r="J46" s="89">
        <v>6</v>
      </c>
      <c r="K46" s="4">
        <v>0</v>
      </c>
      <c r="L46" s="4">
        <v>0</v>
      </c>
      <c r="M46" s="4">
        <v>0</v>
      </c>
      <c r="N46" s="63">
        <v>0</v>
      </c>
      <c r="O46" s="7">
        <v>0</v>
      </c>
      <c r="P46" s="7">
        <v>0</v>
      </c>
      <c r="Q46" s="7">
        <v>0</v>
      </c>
      <c r="R46" s="93">
        <v>0</v>
      </c>
      <c r="S46" s="93">
        <v>0</v>
      </c>
      <c r="T46" s="14" t="s">
        <v>176</v>
      </c>
      <c r="U46" s="14"/>
      <c r="V46" s="6"/>
      <c r="W46" s="51" t="s">
        <v>28</v>
      </c>
      <c r="X46" s="51" t="s">
        <v>28</v>
      </c>
      <c r="Y46" s="51" t="s">
        <v>28</v>
      </c>
      <c r="Z46" s="51" t="s">
        <v>28</v>
      </c>
      <c r="AA46" s="51" t="s">
        <v>135</v>
      </c>
      <c r="AB46" s="52"/>
      <c r="AC46" s="14" t="s">
        <v>176</v>
      </c>
      <c r="AD46" s="14" t="s">
        <v>176</v>
      </c>
      <c r="AE46" s="14" t="s">
        <v>176</v>
      </c>
      <c r="AF46" s="52">
        <v>0</v>
      </c>
    </row>
    <row r="47" spans="1:32" s="28" customFormat="1" ht="17.25" customHeight="1">
      <c r="A47" s="67">
        <v>3662</v>
      </c>
      <c r="B47" s="74" t="s">
        <v>196</v>
      </c>
      <c r="C47" s="74" t="s">
        <v>172</v>
      </c>
      <c r="D47" s="74" t="s">
        <v>153</v>
      </c>
      <c r="E47" s="68">
        <v>41</v>
      </c>
      <c r="F47" s="99" t="s">
        <v>312</v>
      </c>
      <c r="G47" s="99" t="s">
        <v>313</v>
      </c>
      <c r="H47" s="179" t="s">
        <v>316</v>
      </c>
      <c r="I47" s="118">
        <v>65</v>
      </c>
      <c r="J47" s="89">
        <v>5</v>
      </c>
      <c r="K47" s="4">
        <v>0</v>
      </c>
      <c r="L47" s="4">
        <v>0</v>
      </c>
      <c r="M47" s="4">
        <v>0</v>
      </c>
      <c r="N47" s="63">
        <v>0</v>
      </c>
      <c r="O47" s="7">
        <v>0</v>
      </c>
      <c r="P47" s="7">
        <v>0</v>
      </c>
      <c r="Q47" s="7">
        <v>0</v>
      </c>
      <c r="R47" s="93">
        <v>0</v>
      </c>
      <c r="S47" s="93">
        <v>0</v>
      </c>
      <c r="T47" s="14" t="s">
        <v>106</v>
      </c>
      <c r="U47" s="14"/>
      <c r="V47" s="6"/>
      <c r="W47" s="51" t="s">
        <v>199</v>
      </c>
      <c r="X47" s="51" t="s">
        <v>199</v>
      </c>
      <c r="Y47" s="51" t="s">
        <v>148</v>
      </c>
      <c r="Z47" s="51" t="s">
        <v>199</v>
      </c>
      <c r="AA47" s="51" t="s">
        <v>135</v>
      </c>
      <c r="AB47" s="52"/>
      <c r="AC47" s="14" t="s">
        <v>106</v>
      </c>
      <c r="AD47" s="14" t="s">
        <v>106</v>
      </c>
      <c r="AE47" s="14" t="s">
        <v>176</v>
      </c>
      <c r="AF47" s="52">
        <v>1</v>
      </c>
    </row>
    <row r="48" spans="1:32" s="25" customFormat="1" ht="17.25" customHeight="1">
      <c r="A48" s="67">
        <v>9935</v>
      </c>
      <c r="B48" s="74" t="s">
        <v>196</v>
      </c>
      <c r="C48" s="74" t="s">
        <v>172</v>
      </c>
      <c r="D48" s="74" t="s">
        <v>153</v>
      </c>
      <c r="E48" s="68">
        <v>41</v>
      </c>
      <c r="F48" s="99" t="s">
        <v>312</v>
      </c>
      <c r="G48" s="99" t="s">
        <v>313</v>
      </c>
      <c r="H48" s="179" t="s">
        <v>317</v>
      </c>
      <c r="I48" s="118">
        <v>67</v>
      </c>
      <c r="J48" s="89">
        <v>5</v>
      </c>
      <c r="K48" s="4">
        <v>0</v>
      </c>
      <c r="L48" s="4">
        <v>0</v>
      </c>
      <c r="M48" s="4">
        <v>0</v>
      </c>
      <c r="N48" s="63">
        <v>0</v>
      </c>
      <c r="O48" s="7">
        <v>0</v>
      </c>
      <c r="P48" s="7">
        <v>0</v>
      </c>
      <c r="Q48" s="7">
        <v>0</v>
      </c>
      <c r="R48" s="93">
        <v>0</v>
      </c>
      <c r="S48" s="93">
        <v>0</v>
      </c>
      <c r="T48" s="14" t="s">
        <v>176</v>
      </c>
      <c r="U48" s="14"/>
      <c r="V48" s="6"/>
      <c r="W48" s="51" t="s">
        <v>28</v>
      </c>
      <c r="X48" s="51" t="s">
        <v>28</v>
      </c>
      <c r="Y48" s="51" t="s">
        <v>28</v>
      </c>
      <c r="Z48" s="51" t="s">
        <v>28</v>
      </c>
      <c r="AA48" s="51" t="s">
        <v>135</v>
      </c>
      <c r="AB48" s="52"/>
      <c r="AC48" s="14" t="s">
        <v>176</v>
      </c>
      <c r="AD48" s="14" t="s">
        <v>176</v>
      </c>
      <c r="AE48" s="14" t="s">
        <v>176</v>
      </c>
      <c r="AF48" s="52">
        <v>1</v>
      </c>
    </row>
    <row r="49" spans="1:32" s="25" customFormat="1" ht="17.25" customHeight="1">
      <c r="A49" s="67">
        <v>10428</v>
      </c>
      <c r="B49" s="74" t="s">
        <v>196</v>
      </c>
      <c r="C49" s="74" t="s">
        <v>172</v>
      </c>
      <c r="D49" s="74" t="s">
        <v>153</v>
      </c>
      <c r="E49" s="68">
        <v>41</v>
      </c>
      <c r="F49" s="99" t="s">
        <v>312</v>
      </c>
      <c r="G49" s="99" t="s">
        <v>313</v>
      </c>
      <c r="H49" s="179" t="s">
        <v>314</v>
      </c>
      <c r="I49" s="118">
        <v>82</v>
      </c>
      <c r="J49" s="89">
        <v>5</v>
      </c>
      <c r="K49" s="4">
        <v>0</v>
      </c>
      <c r="L49" s="4">
        <v>0</v>
      </c>
      <c r="M49" s="4">
        <v>0</v>
      </c>
      <c r="N49" s="63">
        <v>0</v>
      </c>
      <c r="O49" s="7">
        <v>0</v>
      </c>
      <c r="P49" s="7">
        <v>0</v>
      </c>
      <c r="Q49" s="7">
        <v>0</v>
      </c>
      <c r="R49" s="93">
        <v>0</v>
      </c>
      <c r="S49" s="93">
        <v>0</v>
      </c>
      <c r="T49" s="14" t="s">
        <v>106</v>
      </c>
      <c r="U49" s="14"/>
      <c r="V49" s="6"/>
      <c r="W49" s="51" t="s">
        <v>28</v>
      </c>
      <c r="X49" s="51" t="s">
        <v>148</v>
      </c>
      <c r="Y49" s="51" t="s">
        <v>148</v>
      </c>
      <c r="Z49" s="51" t="s">
        <v>148</v>
      </c>
      <c r="AA49" s="51" t="s">
        <v>135</v>
      </c>
      <c r="AB49" s="52"/>
      <c r="AC49" s="14" t="s">
        <v>176</v>
      </c>
      <c r="AD49" s="14" t="s">
        <v>176</v>
      </c>
      <c r="AE49" s="14" t="s">
        <v>176</v>
      </c>
      <c r="AF49" s="52">
        <v>1</v>
      </c>
    </row>
    <row r="50" spans="1:32" s="25" customFormat="1" ht="17.25" customHeight="1">
      <c r="A50" s="67">
        <v>11491</v>
      </c>
      <c r="B50" s="74" t="s">
        <v>196</v>
      </c>
      <c r="C50" s="74" t="s">
        <v>172</v>
      </c>
      <c r="D50" s="74" t="s">
        <v>153</v>
      </c>
      <c r="E50" s="68">
        <v>41</v>
      </c>
      <c r="F50" s="99" t="s">
        <v>312</v>
      </c>
      <c r="G50" s="99" t="s">
        <v>313</v>
      </c>
      <c r="H50" s="179" t="s">
        <v>318</v>
      </c>
      <c r="I50" s="118">
        <v>47</v>
      </c>
      <c r="J50" s="89">
        <v>5</v>
      </c>
      <c r="K50" s="4">
        <v>0</v>
      </c>
      <c r="L50" s="4">
        <v>0</v>
      </c>
      <c r="M50" s="4">
        <v>0</v>
      </c>
      <c r="N50" s="63">
        <v>0</v>
      </c>
      <c r="O50" s="7">
        <v>0</v>
      </c>
      <c r="P50" s="7">
        <v>0</v>
      </c>
      <c r="Q50" s="7">
        <v>0</v>
      </c>
      <c r="R50" s="93">
        <v>0</v>
      </c>
      <c r="S50" s="93">
        <v>0</v>
      </c>
      <c r="T50" s="14" t="s">
        <v>176</v>
      </c>
      <c r="U50" s="14"/>
      <c r="V50" s="6"/>
      <c r="W50" s="51" t="s">
        <v>28</v>
      </c>
      <c r="X50" s="51" t="s">
        <v>28</v>
      </c>
      <c r="Y50" s="51" t="s">
        <v>28</v>
      </c>
      <c r="Z50" s="51" t="s">
        <v>28</v>
      </c>
      <c r="AA50" s="51" t="s">
        <v>135</v>
      </c>
      <c r="AB50" s="52"/>
      <c r="AC50" s="14" t="s">
        <v>176</v>
      </c>
      <c r="AD50" s="14" t="s">
        <v>176</v>
      </c>
      <c r="AE50" s="14" t="s">
        <v>176</v>
      </c>
      <c r="AF50" s="52">
        <v>1</v>
      </c>
    </row>
    <row r="51" spans="1:32" s="24" customFormat="1" ht="17.25" customHeight="1">
      <c r="A51" s="67">
        <v>1173</v>
      </c>
      <c r="B51" s="74" t="s">
        <v>196</v>
      </c>
      <c r="C51" s="74" t="s">
        <v>172</v>
      </c>
      <c r="D51" s="74" t="s">
        <v>153</v>
      </c>
      <c r="E51" s="68">
        <v>42</v>
      </c>
      <c r="F51" s="99" t="s">
        <v>319</v>
      </c>
      <c r="G51" s="99" t="s">
        <v>320</v>
      </c>
      <c r="H51" s="179" t="s">
        <v>321</v>
      </c>
      <c r="I51" s="118">
        <v>53</v>
      </c>
      <c r="J51" s="89">
        <v>5</v>
      </c>
      <c r="K51" s="4">
        <v>0</v>
      </c>
      <c r="L51" s="4">
        <v>0</v>
      </c>
      <c r="M51" s="4">
        <v>0</v>
      </c>
      <c r="N51" s="63">
        <v>0</v>
      </c>
      <c r="O51" s="7">
        <v>0</v>
      </c>
      <c r="P51" s="7">
        <v>0</v>
      </c>
      <c r="Q51" s="7">
        <v>0</v>
      </c>
      <c r="R51" s="93">
        <v>0</v>
      </c>
      <c r="S51" s="93">
        <v>0</v>
      </c>
      <c r="T51" s="14" t="s">
        <v>106</v>
      </c>
      <c r="U51" s="14"/>
      <c r="V51" s="6"/>
      <c r="W51" s="51" t="s">
        <v>199</v>
      </c>
      <c r="X51" s="51" t="s">
        <v>199</v>
      </c>
      <c r="Y51" s="51" t="s">
        <v>148</v>
      </c>
      <c r="Z51" s="51" t="s">
        <v>148</v>
      </c>
      <c r="AA51" s="51" t="s">
        <v>135</v>
      </c>
      <c r="AB51" s="52"/>
      <c r="AC51" s="14" t="s">
        <v>106</v>
      </c>
      <c r="AD51" s="14" t="s">
        <v>176</v>
      </c>
      <c r="AE51" s="14" t="s">
        <v>176</v>
      </c>
      <c r="AF51" s="52">
        <v>0</v>
      </c>
    </row>
    <row r="52" spans="1:32" s="24" customFormat="1" ht="17.25" customHeight="1">
      <c r="A52" s="67">
        <v>3409</v>
      </c>
      <c r="B52" s="74" t="s">
        <v>196</v>
      </c>
      <c r="C52" s="74" t="s">
        <v>172</v>
      </c>
      <c r="D52" s="74" t="s">
        <v>153</v>
      </c>
      <c r="E52" s="68">
        <v>42</v>
      </c>
      <c r="F52" s="99" t="s">
        <v>319</v>
      </c>
      <c r="G52" s="99" t="s">
        <v>320</v>
      </c>
      <c r="H52" s="179" t="s">
        <v>321</v>
      </c>
      <c r="I52" s="118">
        <v>79</v>
      </c>
      <c r="J52" s="89">
        <v>5</v>
      </c>
      <c r="K52" s="4">
        <v>1</v>
      </c>
      <c r="L52" s="4">
        <v>0</v>
      </c>
      <c r="M52" s="4">
        <v>1</v>
      </c>
      <c r="N52" s="63">
        <v>0.2</v>
      </c>
      <c r="O52" s="7">
        <v>0</v>
      </c>
      <c r="P52" s="7">
        <v>0</v>
      </c>
      <c r="Q52" s="7">
        <v>0</v>
      </c>
      <c r="R52" s="93">
        <v>0</v>
      </c>
      <c r="S52" s="93">
        <v>0</v>
      </c>
      <c r="T52" s="14" t="s">
        <v>176</v>
      </c>
      <c r="U52" s="14"/>
      <c r="V52" s="6"/>
      <c r="W52" s="51" t="s">
        <v>199</v>
      </c>
      <c r="X52" s="51" t="s">
        <v>28</v>
      </c>
      <c r="Y52" s="51" t="s">
        <v>28</v>
      </c>
      <c r="Z52" s="51" t="s">
        <v>28</v>
      </c>
      <c r="AA52" s="51" t="s">
        <v>135</v>
      </c>
      <c r="AB52" s="65"/>
      <c r="AC52" s="14" t="s">
        <v>106</v>
      </c>
      <c r="AD52" s="14" t="s">
        <v>106</v>
      </c>
      <c r="AE52" s="14" t="s">
        <v>176</v>
      </c>
      <c r="AF52" s="52">
        <v>0</v>
      </c>
    </row>
    <row r="53" spans="1:32" s="24" customFormat="1" ht="17.25" customHeight="1">
      <c r="A53" s="67">
        <v>3496</v>
      </c>
      <c r="B53" s="74" t="s">
        <v>196</v>
      </c>
      <c r="C53" s="74" t="s">
        <v>172</v>
      </c>
      <c r="D53" s="74" t="s">
        <v>153</v>
      </c>
      <c r="E53" s="68">
        <v>42</v>
      </c>
      <c r="F53" s="99" t="s">
        <v>319</v>
      </c>
      <c r="G53" s="99" t="s">
        <v>320</v>
      </c>
      <c r="H53" s="179" t="s">
        <v>322</v>
      </c>
      <c r="I53" s="118">
        <v>141</v>
      </c>
      <c r="J53" s="89">
        <v>8</v>
      </c>
      <c r="K53" s="4">
        <v>0</v>
      </c>
      <c r="L53" s="4">
        <v>0</v>
      </c>
      <c r="M53" s="4">
        <v>0</v>
      </c>
      <c r="N53" s="63">
        <v>0</v>
      </c>
      <c r="O53" s="7">
        <v>0</v>
      </c>
      <c r="P53" s="7">
        <v>0</v>
      </c>
      <c r="Q53" s="7">
        <v>0</v>
      </c>
      <c r="R53" s="93">
        <v>0</v>
      </c>
      <c r="S53" s="93">
        <v>0</v>
      </c>
      <c r="T53" s="14" t="s">
        <v>176</v>
      </c>
      <c r="U53" s="14"/>
      <c r="V53" s="6"/>
      <c r="W53" s="51" t="s">
        <v>199</v>
      </c>
      <c r="X53" s="51" t="s">
        <v>28</v>
      </c>
      <c r="Y53" s="51" t="s">
        <v>28</v>
      </c>
      <c r="Z53" s="51" t="s">
        <v>28</v>
      </c>
      <c r="AA53" s="51" t="s">
        <v>135</v>
      </c>
      <c r="AB53" s="62"/>
      <c r="AC53" s="14" t="s">
        <v>106</v>
      </c>
      <c r="AD53" s="14" t="s">
        <v>176</v>
      </c>
      <c r="AE53" s="14" t="s">
        <v>176</v>
      </c>
      <c r="AF53" s="52">
        <v>0</v>
      </c>
    </row>
    <row r="54" spans="1:32" s="24" customFormat="1" ht="17.25" customHeight="1">
      <c r="A54" s="67">
        <v>3621</v>
      </c>
      <c r="B54" s="74" t="s">
        <v>196</v>
      </c>
      <c r="C54" s="74" t="s">
        <v>172</v>
      </c>
      <c r="D54" s="74" t="s">
        <v>153</v>
      </c>
      <c r="E54" s="68">
        <v>42</v>
      </c>
      <c r="F54" s="99" t="s">
        <v>319</v>
      </c>
      <c r="G54" s="99" t="s">
        <v>320</v>
      </c>
      <c r="H54" s="179" t="s">
        <v>323</v>
      </c>
      <c r="I54" s="118">
        <v>89</v>
      </c>
      <c r="J54" s="89">
        <v>5</v>
      </c>
      <c r="K54" s="4">
        <v>0</v>
      </c>
      <c r="L54" s="4">
        <v>0</v>
      </c>
      <c r="M54" s="4">
        <v>0</v>
      </c>
      <c r="N54" s="63">
        <v>0</v>
      </c>
      <c r="O54" s="7">
        <v>0</v>
      </c>
      <c r="P54" s="7">
        <v>0</v>
      </c>
      <c r="Q54" s="7">
        <v>0</v>
      </c>
      <c r="R54" s="93">
        <v>0</v>
      </c>
      <c r="S54" s="93">
        <v>0</v>
      </c>
      <c r="T54" s="14" t="s">
        <v>106</v>
      </c>
      <c r="U54" s="14"/>
      <c r="V54" s="6"/>
      <c r="W54" s="51" t="s">
        <v>199</v>
      </c>
      <c r="X54" s="51" t="s">
        <v>199</v>
      </c>
      <c r="Y54" s="51" t="s">
        <v>199</v>
      </c>
      <c r="Z54" s="51" t="s">
        <v>199</v>
      </c>
      <c r="AA54" s="51" t="s">
        <v>102</v>
      </c>
      <c r="AB54" s="52"/>
      <c r="AC54" s="14" t="s">
        <v>106</v>
      </c>
      <c r="AD54" s="14" t="s">
        <v>176</v>
      </c>
      <c r="AE54" s="14" t="s">
        <v>176</v>
      </c>
      <c r="AF54" s="52">
        <v>0</v>
      </c>
    </row>
    <row r="55" spans="1:32" s="24" customFormat="1" ht="17.25" customHeight="1">
      <c r="A55" s="67">
        <v>5532</v>
      </c>
      <c r="B55" s="74" t="s">
        <v>196</v>
      </c>
      <c r="C55" s="74" t="s">
        <v>172</v>
      </c>
      <c r="D55" s="74" t="s">
        <v>153</v>
      </c>
      <c r="E55" s="68">
        <v>42</v>
      </c>
      <c r="F55" s="99" t="s">
        <v>319</v>
      </c>
      <c r="G55" s="99" t="s">
        <v>320</v>
      </c>
      <c r="H55" s="179" t="s">
        <v>324</v>
      </c>
      <c r="I55" s="118">
        <v>50</v>
      </c>
      <c r="J55" s="89">
        <v>5</v>
      </c>
      <c r="K55" s="4">
        <v>0</v>
      </c>
      <c r="L55" s="4">
        <v>0</v>
      </c>
      <c r="M55" s="4">
        <v>0</v>
      </c>
      <c r="N55" s="63">
        <v>0</v>
      </c>
      <c r="O55" s="7">
        <v>0</v>
      </c>
      <c r="P55" s="7">
        <v>0</v>
      </c>
      <c r="Q55" s="7">
        <v>0</v>
      </c>
      <c r="R55" s="93">
        <v>0</v>
      </c>
      <c r="S55" s="93">
        <v>0</v>
      </c>
      <c r="T55" s="14" t="s">
        <v>176</v>
      </c>
      <c r="U55" s="14"/>
      <c r="V55" s="6"/>
      <c r="W55" s="51" t="s">
        <v>199</v>
      </c>
      <c r="X55" s="51" t="s">
        <v>28</v>
      </c>
      <c r="Y55" s="51" t="s">
        <v>28</v>
      </c>
      <c r="Z55" s="51" t="s">
        <v>28</v>
      </c>
      <c r="AA55" s="51" t="s">
        <v>135</v>
      </c>
      <c r="AB55" s="52"/>
      <c r="AC55" s="14" t="s">
        <v>106</v>
      </c>
      <c r="AD55" s="14" t="s">
        <v>176</v>
      </c>
      <c r="AE55" s="14" t="s">
        <v>176</v>
      </c>
      <c r="AF55" s="52">
        <v>0</v>
      </c>
    </row>
    <row r="56" spans="1:32" s="24" customFormat="1" ht="17.25" customHeight="1">
      <c r="A56" s="67">
        <v>9912</v>
      </c>
      <c r="B56" s="74" t="s">
        <v>196</v>
      </c>
      <c r="C56" s="74" t="s">
        <v>172</v>
      </c>
      <c r="D56" s="74" t="s">
        <v>153</v>
      </c>
      <c r="E56" s="68">
        <v>42</v>
      </c>
      <c r="F56" s="99" t="s">
        <v>319</v>
      </c>
      <c r="G56" s="99" t="s">
        <v>320</v>
      </c>
      <c r="H56" s="179" t="s">
        <v>325</v>
      </c>
      <c r="I56" s="118">
        <v>39</v>
      </c>
      <c r="J56" s="89">
        <v>5</v>
      </c>
      <c r="K56" s="4">
        <v>0</v>
      </c>
      <c r="L56" s="4">
        <v>0</v>
      </c>
      <c r="M56" s="4">
        <v>0</v>
      </c>
      <c r="N56" s="63">
        <v>0</v>
      </c>
      <c r="O56" s="7">
        <v>0</v>
      </c>
      <c r="P56" s="7">
        <v>0</v>
      </c>
      <c r="Q56" s="7">
        <v>0</v>
      </c>
      <c r="R56" s="93">
        <v>0</v>
      </c>
      <c r="S56" s="93">
        <v>0</v>
      </c>
      <c r="T56" s="14" t="s">
        <v>176</v>
      </c>
      <c r="U56" s="14"/>
      <c r="V56" s="6"/>
      <c r="W56" s="51" t="s">
        <v>28</v>
      </c>
      <c r="X56" s="51" t="s">
        <v>28</v>
      </c>
      <c r="Y56" s="51" t="s">
        <v>28</v>
      </c>
      <c r="Z56" s="51" t="s">
        <v>28</v>
      </c>
      <c r="AA56" s="51" t="s">
        <v>135</v>
      </c>
      <c r="AB56" s="52"/>
      <c r="AC56" s="14" t="s">
        <v>106</v>
      </c>
      <c r="AD56" s="14" t="s">
        <v>176</v>
      </c>
      <c r="AE56" s="14" t="s">
        <v>176</v>
      </c>
      <c r="AF56" s="52">
        <v>0</v>
      </c>
    </row>
    <row r="57" spans="1:32" s="24" customFormat="1" ht="17.25" customHeight="1">
      <c r="A57" s="67">
        <v>11270</v>
      </c>
      <c r="B57" s="74" t="s">
        <v>196</v>
      </c>
      <c r="C57" s="74" t="s">
        <v>172</v>
      </c>
      <c r="D57" s="74" t="s">
        <v>153</v>
      </c>
      <c r="E57" s="68">
        <v>42</v>
      </c>
      <c r="F57" s="99" t="s">
        <v>319</v>
      </c>
      <c r="G57" s="99" t="s">
        <v>320</v>
      </c>
      <c r="H57" s="179" t="s">
        <v>321</v>
      </c>
      <c r="I57" s="118">
        <v>89</v>
      </c>
      <c r="J57" s="89">
        <v>5</v>
      </c>
      <c r="K57" s="4">
        <v>0</v>
      </c>
      <c r="L57" s="4">
        <v>0</v>
      </c>
      <c r="M57" s="4">
        <v>0</v>
      </c>
      <c r="N57" s="63">
        <v>0</v>
      </c>
      <c r="O57" s="7">
        <v>0</v>
      </c>
      <c r="P57" s="7">
        <v>1</v>
      </c>
      <c r="Q57" s="7">
        <v>-1</v>
      </c>
      <c r="R57" s="93">
        <v>0</v>
      </c>
      <c r="S57" s="93">
        <v>0</v>
      </c>
      <c r="T57" s="14" t="s">
        <v>106</v>
      </c>
      <c r="U57" s="14"/>
      <c r="V57" s="6"/>
      <c r="W57" s="51" t="s">
        <v>199</v>
      </c>
      <c r="X57" s="51" t="s">
        <v>199</v>
      </c>
      <c r="Y57" s="51" t="s">
        <v>199</v>
      </c>
      <c r="Z57" s="51" t="s">
        <v>148</v>
      </c>
      <c r="AA57" s="51" t="s">
        <v>135</v>
      </c>
      <c r="AB57" s="52"/>
      <c r="AC57" s="14" t="s">
        <v>106</v>
      </c>
      <c r="AD57" s="14" t="s">
        <v>176</v>
      </c>
      <c r="AE57" s="14" t="s">
        <v>176</v>
      </c>
      <c r="AF57" s="52">
        <v>0</v>
      </c>
    </row>
    <row r="58" spans="1:32" s="24" customFormat="1" ht="17.25" customHeight="1">
      <c r="A58" s="67">
        <v>4791</v>
      </c>
      <c r="B58" s="74" t="s">
        <v>196</v>
      </c>
      <c r="C58" s="74" t="s">
        <v>172</v>
      </c>
      <c r="D58" s="74" t="s">
        <v>153</v>
      </c>
      <c r="E58" s="68">
        <v>43</v>
      </c>
      <c r="F58" s="99" t="s">
        <v>326</v>
      </c>
      <c r="G58" s="99" t="s">
        <v>320</v>
      </c>
      <c r="H58" s="179" t="s">
        <v>327</v>
      </c>
      <c r="I58" s="118">
        <v>170</v>
      </c>
      <c r="J58" s="89">
        <v>10</v>
      </c>
      <c r="K58" s="4">
        <v>0</v>
      </c>
      <c r="L58" s="4">
        <v>0</v>
      </c>
      <c r="M58" s="4">
        <v>0</v>
      </c>
      <c r="N58" s="63">
        <v>0</v>
      </c>
      <c r="O58" s="7">
        <v>0</v>
      </c>
      <c r="P58" s="7">
        <v>0</v>
      </c>
      <c r="Q58" s="7">
        <v>0</v>
      </c>
      <c r="R58" s="93">
        <v>0</v>
      </c>
      <c r="S58" s="93">
        <v>0</v>
      </c>
      <c r="T58" s="14" t="s">
        <v>106</v>
      </c>
      <c r="U58" s="14"/>
      <c r="V58" s="6"/>
      <c r="W58" s="51" t="s">
        <v>199</v>
      </c>
      <c r="X58" s="51" t="s">
        <v>148</v>
      </c>
      <c r="Y58" s="51" t="s">
        <v>28</v>
      </c>
      <c r="Z58" s="51" t="s">
        <v>148</v>
      </c>
      <c r="AA58" s="51" t="s">
        <v>135</v>
      </c>
      <c r="AB58" s="52"/>
      <c r="AC58" s="14" t="s">
        <v>106</v>
      </c>
      <c r="AD58" s="14" t="s">
        <v>176</v>
      </c>
      <c r="AE58" s="14" t="s">
        <v>176</v>
      </c>
      <c r="AF58" s="52">
        <v>0</v>
      </c>
    </row>
    <row r="59" spans="1:32" s="24" customFormat="1" ht="17.25" customHeight="1">
      <c r="A59" s="67">
        <v>4906</v>
      </c>
      <c r="B59" s="74" t="s">
        <v>196</v>
      </c>
      <c r="C59" s="74" t="s">
        <v>172</v>
      </c>
      <c r="D59" s="74" t="s">
        <v>153</v>
      </c>
      <c r="E59" s="68">
        <v>43</v>
      </c>
      <c r="F59" s="99" t="s">
        <v>326</v>
      </c>
      <c r="G59" s="99" t="s">
        <v>320</v>
      </c>
      <c r="H59" s="179" t="s">
        <v>328</v>
      </c>
      <c r="I59" s="118">
        <v>53</v>
      </c>
      <c r="J59" s="89">
        <v>5</v>
      </c>
      <c r="K59" s="4">
        <v>0</v>
      </c>
      <c r="L59" s="4">
        <v>0</v>
      </c>
      <c r="M59" s="4">
        <v>0</v>
      </c>
      <c r="N59" s="63">
        <v>0</v>
      </c>
      <c r="O59" s="7">
        <v>0</v>
      </c>
      <c r="P59" s="7">
        <v>1</v>
      </c>
      <c r="Q59" s="7">
        <v>-1</v>
      </c>
      <c r="R59" s="93">
        <v>0</v>
      </c>
      <c r="S59" s="93">
        <v>0</v>
      </c>
      <c r="T59" s="14" t="s">
        <v>176</v>
      </c>
      <c r="U59" s="14"/>
      <c r="V59" s="6"/>
      <c r="W59" s="51" t="s">
        <v>28</v>
      </c>
      <c r="X59" s="51" t="s">
        <v>28</v>
      </c>
      <c r="Y59" s="51" t="s">
        <v>28</v>
      </c>
      <c r="Z59" s="51" t="s">
        <v>28</v>
      </c>
      <c r="AA59" s="51" t="s">
        <v>135</v>
      </c>
      <c r="AB59" s="52"/>
      <c r="AC59" s="14" t="s">
        <v>176</v>
      </c>
      <c r="AD59" s="14" t="s">
        <v>176</v>
      </c>
      <c r="AE59" s="14" t="s">
        <v>176</v>
      </c>
      <c r="AF59" s="52">
        <v>0</v>
      </c>
    </row>
    <row r="60" spans="1:32" s="24" customFormat="1" ht="17.25" customHeight="1">
      <c r="A60" s="67">
        <v>5499</v>
      </c>
      <c r="B60" s="74" t="s">
        <v>196</v>
      </c>
      <c r="C60" s="74" t="s">
        <v>172</v>
      </c>
      <c r="D60" s="74" t="s">
        <v>153</v>
      </c>
      <c r="E60" s="68">
        <v>43</v>
      </c>
      <c r="F60" s="99" t="s">
        <v>326</v>
      </c>
      <c r="G60" s="99" t="s">
        <v>320</v>
      </c>
      <c r="H60" s="179" t="s">
        <v>329</v>
      </c>
      <c r="I60" s="118">
        <v>160</v>
      </c>
      <c r="J60" s="89">
        <v>8</v>
      </c>
      <c r="K60" s="4">
        <v>2</v>
      </c>
      <c r="L60" s="4">
        <v>0</v>
      </c>
      <c r="M60" s="4">
        <v>2</v>
      </c>
      <c r="N60" s="63">
        <v>0.25</v>
      </c>
      <c r="O60" s="7">
        <v>0</v>
      </c>
      <c r="P60" s="7">
        <v>1</v>
      </c>
      <c r="Q60" s="7">
        <v>-1</v>
      </c>
      <c r="R60" s="93">
        <v>0</v>
      </c>
      <c r="S60" s="93">
        <v>0</v>
      </c>
      <c r="T60" s="14" t="s">
        <v>106</v>
      </c>
      <c r="U60" s="14"/>
      <c r="V60" s="6"/>
      <c r="W60" s="51" t="s">
        <v>199</v>
      </c>
      <c r="X60" s="51" t="s">
        <v>199</v>
      </c>
      <c r="Y60" s="51" t="s">
        <v>199</v>
      </c>
      <c r="Z60" s="51" t="s">
        <v>148</v>
      </c>
      <c r="AA60" s="51" t="s">
        <v>135</v>
      </c>
      <c r="AB60" s="52"/>
      <c r="AC60" s="14" t="s">
        <v>106</v>
      </c>
      <c r="AD60" s="14" t="s">
        <v>106</v>
      </c>
      <c r="AE60" s="14" t="s">
        <v>176</v>
      </c>
      <c r="AF60" s="52">
        <v>0</v>
      </c>
    </row>
    <row r="61" spans="1:32" s="24" customFormat="1" ht="17.25" customHeight="1">
      <c r="A61" s="67">
        <v>6959</v>
      </c>
      <c r="B61" s="74" t="s">
        <v>196</v>
      </c>
      <c r="C61" s="74" t="s">
        <v>172</v>
      </c>
      <c r="D61" s="74" t="s">
        <v>153</v>
      </c>
      <c r="E61" s="68">
        <v>43</v>
      </c>
      <c r="F61" s="99" t="s">
        <v>326</v>
      </c>
      <c r="G61" s="99" t="s">
        <v>320</v>
      </c>
      <c r="H61" s="179" t="s">
        <v>330</v>
      </c>
      <c r="I61" s="118">
        <v>106</v>
      </c>
      <c r="J61" s="89">
        <v>6</v>
      </c>
      <c r="K61" s="4">
        <v>2</v>
      </c>
      <c r="L61" s="4">
        <v>0</v>
      </c>
      <c r="M61" s="4">
        <v>2</v>
      </c>
      <c r="N61" s="63">
        <v>0.33333333333333331</v>
      </c>
      <c r="O61" s="7">
        <v>0</v>
      </c>
      <c r="P61" s="7">
        <v>0</v>
      </c>
      <c r="Q61" s="7">
        <v>0</v>
      </c>
      <c r="R61" s="93">
        <v>0</v>
      </c>
      <c r="S61" s="93">
        <v>0</v>
      </c>
      <c r="T61" s="14" t="s">
        <v>176</v>
      </c>
      <c r="U61" s="14"/>
      <c r="V61" s="6"/>
      <c r="W61" s="51" t="s">
        <v>199</v>
      </c>
      <c r="X61" s="51" t="s">
        <v>28</v>
      </c>
      <c r="Y61" s="51" t="s">
        <v>28</v>
      </c>
      <c r="Z61" s="51" t="s">
        <v>28</v>
      </c>
      <c r="AA61" s="51" t="s">
        <v>135</v>
      </c>
      <c r="AB61" s="52"/>
      <c r="AC61" s="14" t="s">
        <v>106</v>
      </c>
      <c r="AD61" s="14" t="s">
        <v>176</v>
      </c>
      <c r="AE61" s="14" t="s">
        <v>176</v>
      </c>
      <c r="AF61" s="52">
        <v>0</v>
      </c>
    </row>
    <row r="62" spans="1:32" s="24" customFormat="1" ht="17.25" customHeight="1">
      <c r="A62" s="67">
        <v>1754</v>
      </c>
      <c r="B62" s="74" t="s">
        <v>196</v>
      </c>
      <c r="C62" s="74" t="s">
        <v>172</v>
      </c>
      <c r="D62" s="74" t="s">
        <v>153</v>
      </c>
      <c r="E62" s="68">
        <v>44</v>
      </c>
      <c r="F62" s="99" t="s">
        <v>331</v>
      </c>
      <c r="G62" s="99" t="s">
        <v>332</v>
      </c>
      <c r="H62" s="179" t="s">
        <v>333</v>
      </c>
      <c r="I62" s="118">
        <v>72</v>
      </c>
      <c r="J62" s="89">
        <v>5</v>
      </c>
      <c r="K62" s="4">
        <v>0</v>
      </c>
      <c r="L62" s="4">
        <v>0</v>
      </c>
      <c r="M62" s="4">
        <v>0</v>
      </c>
      <c r="N62" s="63">
        <v>0</v>
      </c>
      <c r="O62" s="7">
        <v>0</v>
      </c>
      <c r="P62" s="7">
        <v>0</v>
      </c>
      <c r="Q62" s="7">
        <v>0</v>
      </c>
      <c r="R62" s="93">
        <v>0</v>
      </c>
      <c r="S62" s="93">
        <v>0</v>
      </c>
      <c r="T62" s="14" t="s">
        <v>176</v>
      </c>
      <c r="U62" s="14"/>
      <c r="V62" s="6"/>
      <c r="W62" s="51" t="s">
        <v>28</v>
      </c>
      <c r="X62" s="51" t="s">
        <v>28</v>
      </c>
      <c r="Y62" s="51" t="s">
        <v>28</v>
      </c>
      <c r="Z62" s="51" t="s">
        <v>28</v>
      </c>
      <c r="AA62" s="51" t="s">
        <v>135</v>
      </c>
      <c r="AB62" s="52"/>
      <c r="AC62" s="14" t="s">
        <v>176</v>
      </c>
      <c r="AD62" s="14" t="s">
        <v>176</v>
      </c>
      <c r="AE62" s="14" t="s">
        <v>176</v>
      </c>
      <c r="AF62" s="52">
        <v>0</v>
      </c>
    </row>
    <row r="63" spans="1:32" s="24" customFormat="1" ht="17.25" customHeight="1">
      <c r="A63" s="67">
        <v>2504</v>
      </c>
      <c r="B63" s="74" t="s">
        <v>196</v>
      </c>
      <c r="C63" s="74" t="s">
        <v>172</v>
      </c>
      <c r="D63" s="74" t="s">
        <v>153</v>
      </c>
      <c r="E63" s="68">
        <v>44</v>
      </c>
      <c r="F63" s="99" t="s">
        <v>331</v>
      </c>
      <c r="G63" s="99" t="s">
        <v>332</v>
      </c>
      <c r="H63" s="179" t="s">
        <v>334</v>
      </c>
      <c r="I63" s="118">
        <v>142</v>
      </c>
      <c r="J63" s="89">
        <v>8</v>
      </c>
      <c r="K63" s="4">
        <v>0</v>
      </c>
      <c r="L63" s="4">
        <v>0</v>
      </c>
      <c r="M63" s="4">
        <v>0</v>
      </c>
      <c r="N63" s="63">
        <v>0</v>
      </c>
      <c r="O63" s="7">
        <v>0</v>
      </c>
      <c r="P63" s="7">
        <v>1</v>
      </c>
      <c r="Q63" s="7">
        <v>-1</v>
      </c>
      <c r="R63" s="93">
        <v>0</v>
      </c>
      <c r="S63" s="93">
        <v>0</v>
      </c>
      <c r="T63" s="14" t="s">
        <v>176</v>
      </c>
      <c r="U63" s="14"/>
      <c r="V63" s="6"/>
      <c r="W63" s="51" t="s">
        <v>199</v>
      </c>
      <c r="X63" s="51" t="s">
        <v>28</v>
      </c>
      <c r="Y63" s="51" t="s">
        <v>28</v>
      </c>
      <c r="Z63" s="51" t="s">
        <v>28</v>
      </c>
      <c r="AA63" s="51" t="s">
        <v>135</v>
      </c>
      <c r="AB63" s="52"/>
      <c r="AC63" s="14" t="s">
        <v>106</v>
      </c>
      <c r="AD63" s="14" t="s">
        <v>176</v>
      </c>
      <c r="AE63" s="14" t="s">
        <v>176</v>
      </c>
      <c r="AF63" s="52">
        <v>0</v>
      </c>
    </row>
    <row r="64" spans="1:32" s="24" customFormat="1" ht="17.25" customHeight="1">
      <c r="A64" s="67">
        <v>2675</v>
      </c>
      <c r="B64" s="74" t="s">
        <v>196</v>
      </c>
      <c r="C64" s="74" t="s">
        <v>172</v>
      </c>
      <c r="D64" s="74" t="s">
        <v>153</v>
      </c>
      <c r="E64" s="68">
        <v>44</v>
      </c>
      <c r="F64" s="99" t="s">
        <v>331</v>
      </c>
      <c r="G64" s="99" t="s">
        <v>332</v>
      </c>
      <c r="H64" s="179" t="s">
        <v>335</v>
      </c>
      <c r="I64" s="118">
        <v>64</v>
      </c>
      <c r="J64" s="89">
        <v>5</v>
      </c>
      <c r="K64" s="4">
        <v>0</v>
      </c>
      <c r="L64" s="4">
        <v>0</v>
      </c>
      <c r="M64" s="4">
        <v>0</v>
      </c>
      <c r="N64" s="63">
        <v>0</v>
      </c>
      <c r="O64" s="7">
        <v>0</v>
      </c>
      <c r="P64" s="7">
        <v>0</v>
      </c>
      <c r="Q64" s="7">
        <v>0</v>
      </c>
      <c r="R64" s="93">
        <v>0</v>
      </c>
      <c r="S64" s="93">
        <v>0</v>
      </c>
      <c r="T64" s="14" t="s">
        <v>176</v>
      </c>
      <c r="U64" s="14"/>
      <c r="V64" s="6"/>
      <c r="W64" s="51" t="s">
        <v>28</v>
      </c>
      <c r="X64" s="51" t="s">
        <v>28</v>
      </c>
      <c r="Y64" s="51" t="s">
        <v>28</v>
      </c>
      <c r="Z64" s="51" t="s">
        <v>28</v>
      </c>
      <c r="AA64" s="51" t="s">
        <v>135</v>
      </c>
      <c r="AB64" s="52"/>
      <c r="AC64" s="14" t="s">
        <v>176</v>
      </c>
      <c r="AD64" s="14" t="s">
        <v>176</v>
      </c>
      <c r="AE64" s="14" t="s">
        <v>176</v>
      </c>
      <c r="AF64" s="52">
        <v>0</v>
      </c>
    </row>
    <row r="65" spans="1:43" s="24" customFormat="1" ht="17.25" customHeight="1">
      <c r="A65" s="67">
        <v>5048</v>
      </c>
      <c r="B65" s="74" t="s">
        <v>196</v>
      </c>
      <c r="C65" s="74" t="s">
        <v>172</v>
      </c>
      <c r="D65" s="74" t="s">
        <v>153</v>
      </c>
      <c r="E65" s="68">
        <v>44</v>
      </c>
      <c r="F65" s="99" t="s">
        <v>331</v>
      </c>
      <c r="G65" s="99" t="s">
        <v>332</v>
      </c>
      <c r="H65" s="179" t="s">
        <v>336</v>
      </c>
      <c r="I65" s="118">
        <v>54</v>
      </c>
      <c r="J65" s="89">
        <v>5</v>
      </c>
      <c r="K65" s="4">
        <v>0</v>
      </c>
      <c r="L65" s="4">
        <v>0</v>
      </c>
      <c r="M65" s="4">
        <v>0</v>
      </c>
      <c r="N65" s="63">
        <v>0</v>
      </c>
      <c r="O65" s="7">
        <v>0</v>
      </c>
      <c r="P65" s="7">
        <v>0</v>
      </c>
      <c r="Q65" s="7">
        <v>0</v>
      </c>
      <c r="R65" s="93">
        <v>0</v>
      </c>
      <c r="S65" s="93">
        <v>0</v>
      </c>
      <c r="T65" s="14" t="s">
        <v>176</v>
      </c>
      <c r="U65" s="14"/>
      <c r="V65" s="6"/>
      <c r="W65" s="51" t="s">
        <v>28</v>
      </c>
      <c r="X65" s="51" t="s">
        <v>28</v>
      </c>
      <c r="Y65" s="51" t="s">
        <v>28</v>
      </c>
      <c r="Z65" s="51" t="s">
        <v>28</v>
      </c>
      <c r="AA65" s="51" t="s">
        <v>135</v>
      </c>
      <c r="AB65" s="52"/>
      <c r="AC65" s="14" t="s">
        <v>176</v>
      </c>
      <c r="AD65" s="14" t="s">
        <v>176</v>
      </c>
      <c r="AE65" s="14" t="s">
        <v>176</v>
      </c>
      <c r="AF65" s="52">
        <v>0</v>
      </c>
    </row>
    <row r="66" spans="1:43" s="24" customFormat="1" ht="17.25" customHeight="1">
      <c r="A66" s="67">
        <v>7411</v>
      </c>
      <c r="B66" s="74" t="s">
        <v>196</v>
      </c>
      <c r="C66" s="74" t="s">
        <v>172</v>
      </c>
      <c r="D66" s="74" t="s">
        <v>153</v>
      </c>
      <c r="E66" s="68">
        <v>44</v>
      </c>
      <c r="F66" s="99" t="s">
        <v>331</v>
      </c>
      <c r="G66" s="99" t="s">
        <v>332</v>
      </c>
      <c r="H66" s="179" t="s">
        <v>337</v>
      </c>
      <c r="I66" s="118">
        <v>73</v>
      </c>
      <c r="J66" s="89">
        <v>5</v>
      </c>
      <c r="K66" s="4">
        <v>0</v>
      </c>
      <c r="L66" s="4">
        <v>0</v>
      </c>
      <c r="M66" s="4">
        <v>0</v>
      </c>
      <c r="N66" s="63">
        <v>0</v>
      </c>
      <c r="O66" s="7">
        <v>0</v>
      </c>
      <c r="P66" s="7">
        <v>0</v>
      </c>
      <c r="Q66" s="7">
        <v>0</v>
      </c>
      <c r="R66" s="93">
        <v>0</v>
      </c>
      <c r="S66" s="93">
        <v>0</v>
      </c>
      <c r="T66" s="14" t="s">
        <v>176</v>
      </c>
      <c r="U66" s="14"/>
      <c r="V66" s="6"/>
      <c r="W66" s="51" t="s">
        <v>28</v>
      </c>
      <c r="X66" s="51" t="s">
        <v>28</v>
      </c>
      <c r="Y66" s="51" t="s">
        <v>28</v>
      </c>
      <c r="Z66" s="51" t="s">
        <v>28</v>
      </c>
      <c r="AA66" s="51" t="s">
        <v>135</v>
      </c>
      <c r="AB66" s="62"/>
      <c r="AC66" s="14" t="s">
        <v>176</v>
      </c>
      <c r="AD66" s="14" t="s">
        <v>176</v>
      </c>
      <c r="AE66" s="14" t="s">
        <v>176</v>
      </c>
      <c r="AF66" s="52">
        <v>0</v>
      </c>
    </row>
    <row r="67" spans="1:43" s="24" customFormat="1" ht="17.25" customHeight="1">
      <c r="A67" s="67">
        <v>10745</v>
      </c>
      <c r="B67" s="74" t="s">
        <v>196</v>
      </c>
      <c r="C67" s="74" t="s">
        <v>172</v>
      </c>
      <c r="D67" s="74" t="s">
        <v>153</v>
      </c>
      <c r="E67" s="68">
        <v>44</v>
      </c>
      <c r="F67" s="99" t="s">
        <v>331</v>
      </c>
      <c r="G67" s="99" t="s">
        <v>332</v>
      </c>
      <c r="H67" s="179" t="s">
        <v>338</v>
      </c>
      <c r="I67" s="118">
        <v>48</v>
      </c>
      <c r="J67" s="89">
        <v>5</v>
      </c>
      <c r="K67" s="4">
        <v>0</v>
      </c>
      <c r="L67" s="4">
        <v>0</v>
      </c>
      <c r="M67" s="4">
        <v>0</v>
      </c>
      <c r="N67" s="63">
        <v>0</v>
      </c>
      <c r="O67" s="7">
        <v>0</v>
      </c>
      <c r="P67" s="7">
        <v>0</v>
      </c>
      <c r="Q67" s="7">
        <v>0</v>
      </c>
      <c r="R67" s="93">
        <v>0</v>
      </c>
      <c r="S67" s="93">
        <v>0</v>
      </c>
      <c r="T67" s="14" t="s">
        <v>106</v>
      </c>
      <c r="U67" s="14"/>
      <c r="V67" s="6"/>
      <c r="W67" s="51" t="s">
        <v>199</v>
      </c>
      <c r="X67" s="51" t="s">
        <v>199</v>
      </c>
      <c r="Y67" s="51" t="s">
        <v>199</v>
      </c>
      <c r="Z67" s="51" t="s">
        <v>148</v>
      </c>
      <c r="AA67" s="51" t="s">
        <v>135</v>
      </c>
      <c r="AB67" s="52"/>
      <c r="AC67" s="14" t="s">
        <v>106</v>
      </c>
      <c r="AD67" s="14" t="s">
        <v>106</v>
      </c>
      <c r="AE67" s="14" t="s">
        <v>176</v>
      </c>
      <c r="AF67" s="52">
        <v>0</v>
      </c>
    </row>
    <row r="68" spans="1:43" s="24" customFormat="1" ht="17.25" customHeight="1">
      <c r="A68" s="67">
        <v>3048</v>
      </c>
      <c r="B68" s="74" t="s">
        <v>139</v>
      </c>
      <c r="C68" s="74" t="s">
        <v>172</v>
      </c>
      <c r="D68" s="74" t="s">
        <v>153</v>
      </c>
      <c r="E68" s="68">
        <v>60</v>
      </c>
      <c r="F68" s="99" t="s">
        <v>339</v>
      </c>
      <c r="G68" s="99" t="s">
        <v>340</v>
      </c>
      <c r="H68" s="179" t="s">
        <v>341</v>
      </c>
      <c r="I68" s="118">
        <v>108</v>
      </c>
      <c r="J68" s="89">
        <v>6</v>
      </c>
      <c r="K68" s="4">
        <v>0</v>
      </c>
      <c r="L68" s="4">
        <v>0</v>
      </c>
      <c r="M68" s="4">
        <v>0</v>
      </c>
      <c r="N68" s="63">
        <v>0</v>
      </c>
      <c r="O68" s="7">
        <v>0</v>
      </c>
      <c r="P68" s="7">
        <v>0</v>
      </c>
      <c r="Q68" s="7">
        <v>0</v>
      </c>
      <c r="R68" s="93">
        <v>0</v>
      </c>
      <c r="S68" s="93">
        <v>0</v>
      </c>
      <c r="T68" s="14" t="s">
        <v>176</v>
      </c>
      <c r="U68" s="14"/>
      <c r="V68" s="6"/>
      <c r="W68" s="51" t="s">
        <v>28</v>
      </c>
      <c r="X68" s="51" t="s">
        <v>28</v>
      </c>
      <c r="Y68" s="51" t="s">
        <v>28</v>
      </c>
      <c r="Z68" s="51" t="s">
        <v>28</v>
      </c>
      <c r="AA68" s="51" t="s">
        <v>135</v>
      </c>
      <c r="AB68" s="52"/>
      <c r="AC68" s="14" t="s">
        <v>176</v>
      </c>
      <c r="AD68" s="14" t="s">
        <v>176</v>
      </c>
      <c r="AE68" s="14" t="s">
        <v>176</v>
      </c>
      <c r="AF68" s="52">
        <v>1</v>
      </c>
    </row>
    <row r="69" spans="1:43" s="24" customFormat="1" ht="17.25" customHeight="1">
      <c r="A69" s="67">
        <v>6369</v>
      </c>
      <c r="B69" s="74" t="s">
        <v>139</v>
      </c>
      <c r="C69" s="74" t="s">
        <v>172</v>
      </c>
      <c r="D69" s="74" t="s">
        <v>153</v>
      </c>
      <c r="E69" s="68">
        <v>60</v>
      </c>
      <c r="F69" s="99" t="s">
        <v>339</v>
      </c>
      <c r="G69" s="99" t="s">
        <v>340</v>
      </c>
      <c r="H69" s="179" t="s">
        <v>342</v>
      </c>
      <c r="I69" s="118">
        <v>24</v>
      </c>
      <c r="J69" s="89">
        <v>5</v>
      </c>
      <c r="K69" s="4">
        <v>0</v>
      </c>
      <c r="L69" s="4">
        <v>0</v>
      </c>
      <c r="M69" s="4">
        <v>0</v>
      </c>
      <c r="N69" s="63">
        <v>0</v>
      </c>
      <c r="O69" s="7">
        <v>0</v>
      </c>
      <c r="P69" s="7">
        <v>0</v>
      </c>
      <c r="Q69" s="7">
        <v>0</v>
      </c>
      <c r="R69" s="93">
        <v>0</v>
      </c>
      <c r="S69" s="93">
        <v>0</v>
      </c>
      <c r="T69" s="14" t="s">
        <v>176</v>
      </c>
      <c r="U69" s="14"/>
      <c r="V69" s="6"/>
      <c r="W69" s="51" t="s">
        <v>28</v>
      </c>
      <c r="X69" s="51" t="s">
        <v>28</v>
      </c>
      <c r="Y69" s="51" t="s">
        <v>28</v>
      </c>
      <c r="Z69" s="51" t="s">
        <v>28</v>
      </c>
      <c r="AA69" s="51" t="s">
        <v>135</v>
      </c>
      <c r="AB69" s="62"/>
      <c r="AC69" s="14" t="s">
        <v>176</v>
      </c>
      <c r="AD69" s="14" t="s">
        <v>176</v>
      </c>
      <c r="AE69" s="14" t="s">
        <v>176</v>
      </c>
      <c r="AF69" s="52">
        <v>1</v>
      </c>
    </row>
    <row r="70" spans="1:43" s="24" customFormat="1" ht="17.25" customHeight="1">
      <c r="A70" s="67">
        <v>16182</v>
      </c>
      <c r="B70" s="74" t="s">
        <v>139</v>
      </c>
      <c r="C70" s="74" t="s">
        <v>139</v>
      </c>
      <c r="D70" s="74" t="s">
        <v>153</v>
      </c>
      <c r="E70" s="68">
        <v>60</v>
      </c>
      <c r="F70" s="99" t="s">
        <v>339</v>
      </c>
      <c r="G70" s="99" t="s">
        <v>340</v>
      </c>
      <c r="H70" s="179" t="s">
        <v>343</v>
      </c>
      <c r="I70" s="118">
        <v>17</v>
      </c>
      <c r="J70" s="89">
        <v>5</v>
      </c>
      <c r="K70" s="4">
        <v>0</v>
      </c>
      <c r="L70" s="4">
        <v>0</v>
      </c>
      <c r="M70" s="4">
        <v>0</v>
      </c>
      <c r="N70" s="63">
        <v>0</v>
      </c>
      <c r="O70" s="7">
        <v>0</v>
      </c>
      <c r="P70" s="7">
        <v>0</v>
      </c>
      <c r="Q70" s="7">
        <v>0</v>
      </c>
      <c r="R70" s="93">
        <v>0</v>
      </c>
      <c r="S70" s="93">
        <v>0</v>
      </c>
      <c r="T70" s="14" t="s">
        <v>176</v>
      </c>
      <c r="U70" s="14"/>
      <c r="V70" s="6"/>
      <c r="W70" s="51" t="s">
        <v>28</v>
      </c>
      <c r="X70" s="51" t="s">
        <v>28</v>
      </c>
      <c r="Y70" s="51" t="s">
        <v>28</v>
      </c>
      <c r="Z70" s="51" t="s">
        <v>28</v>
      </c>
      <c r="AA70" s="51" t="s">
        <v>135</v>
      </c>
      <c r="AB70" s="62"/>
      <c r="AC70" s="14" t="s">
        <v>176</v>
      </c>
      <c r="AD70" s="14" t="s">
        <v>176</v>
      </c>
      <c r="AE70" s="14" t="s">
        <v>176</v>
      </c>
      <c r="AF70" s="52">
        <v>1</v>
      </c>
    </row>
    <row r="71" spans="1:43" s="24" customFormat="1" ht="15.75">
      <c r="A71" s="42" t="s">
        <v>30</v>
      </c>
      <c r="B71" s="192"/>
      <c r="C71" s="192"/>
      <c r="D71" s="158"/>
      <c r="E71" s="11"/>
      <c r="F71" s="11"/>
      <c r="G71" s="11"/>
      <c r="H71" s="18"/>
      <c r="I71" s="43" t="s">
        <v>18</v>
      </c>
      <c r="J71" s="90" t="s">
        <v>14</v>
      </c>
      <c r="K71" s="43" t="s">
        <v>15</v>
      </c>
      <c r="L71" s="43" t="s">
        <v>6</v>
      </c>
      <c r="M71" s="43" t="s">
        <v>7</v>
      </c>
      <c r="N71" s="44" t="s">
        <v>16</v>
      </c>
      <c r="O71" s="44" t="s">
        <v>15</v>
      </c>
      <c r="P71" s="44" t="s">
        <v>6</v>
      </c>
      <c r="Q71" s="44" t="s">
        <v>7</v>
      </c>
      <c r="R71" s="44" t="s">
        <v>101</v>
      </c>
      <c r="S71" s="44" t="s">
        <v>101</v>
      </c>
      <c r="T71" s="45" t="s">
        <v>10</v>
      </c>
      <c r="U71" s="46" t="s">
        <v>11</v>
      </c>
      <c r="V71" s="47" t="s">
        <v>12</v>
      </c>
      <c r="W71" s="43" t="s">
        <v>19</v>
      </c>
      <c r="X71" s="43" t="s">
        <v>20</v>
      </c>
      <c r="Y71" s="43" t="s">
        <v>21</v>
      </c>
      <c r="Z71" s="43" t="s">
        <v>22</v>
      </c>
      <c r="AA71" s="47" t="s">
        <v>143</v>
      </c>
      <c r="AB71" s="34"/>
      <c r="AC71" s="43" t="s">
        <v>13</v>
      </c>
      <c r="AD71" s="43" t="s">
        <v>166</v>
      </c>
      <c r="AE71" s="43" t="s">
        <v>169</v>
      </c>
      <c r="AF71" s="130" t="s">
        <v>132</v>
      </c>
    </row>
    <row r="72" spans="1:43" s="24" customFormat="1" ht="17.25" customHeight="1" thickBot="1">
      <c r="A72" s="195">
        <v>67</v>
      </c>
      <c r="B72" s="31"/>
      <c r="C72" s="31"/>
      <c r="D72" s="196"/>
      <c r="E72" s="2"/>
      <c r="F72" s="2"/>
      <c r="G72" s="2"/>
      <c r="H72" s="31"/>
      <c r="I72" s="108">
        <v>6495</v>
      </c>
      <c r="J72" s="91">
        <v>417</v>
      </c>
      <c r="K72" s="1">
        <v>21</v>
      </c>
      <c r="L72" s="1">
        <v>0</v>
      </c>
      <c r="M72" s="1">
        <v>21</v>
      </c>
      <c r="N72" s="5">
        <v>5.0359712230215826E-2</v>
      </c>
      <c r="O72" s="8">
        <v>4</v>
      </c>
      <c r="P72" s="174">
        <v>9</v>
      </c>
      <c r="Q72" s="8">
        <v>-5</v>
      </c>
      <c r="R72" s="159">
        <v>0</v>
      </c>
      <c r="S72" s="159">
        <v>0</v>
      </c>
      <c r="T72" s="33">
        <v>35</v>
      </c>
      <c r="U72" s="33">
        <v>0</v>
      </c>
      <c r="V72" s="33">
        <v>0</v>
      </c>
      <c r="W72" s="32">
        <v>36</v>
      </c>
      <c r="X72" s="157">
        <v>28</v>
      </c>
      <c r="Y72" s="157">
        <v>19</v>
      </c>
      <c r="Z72" s="157">
        <v>19</v>
      </c>
      <c r="AA72" s="32">
        <v>10</v>
      </c>
      <c r="AB72" s="32"/>
      <c r="AC72" s="1">
        <v>48</v>
      </c>
      <c r="AD72" s="1">
        <v>21</v>
      </c>
      <c r="AE72" s="1">
        <v>0</v>
      </c>
      <c r="AF72" s="131">
        <v>30</v>
      </c>
    </row>
    <row r="73" spans="1:43" s="24" customFormat="1" ht="17.25" customHeight="1" thickBot="1">
      <c r="A73" s="19"/>
      <c r="B73" s="19"/>
      <c r="C73" s="19"/>
      <c r="D73" s="19"/>
      <c r="E73" s="3"/>
      <c r="F73" s="3"/>
      <c r="G73" s="3"/>
      <c r="H73" s="206"/>
      <c r="I73" s="206"/>
      <c r="J73" s="206"/>
      <c r="K73" s="73"/>
      <c r="L73" s="73"/>
      <c r="M73" s="73"/>
      <c r="N73" s="9"/>
      <c r="O73" s="9"/>
      <c r="P73" s="9"/>
      <c r="Q73" s="9"/>
      <c r="R73" s="210" t="s">
        <v>123</v>
      </c>
      <c r="S73" s="211"/>
      <c r="T73" s="211"/>
      <c r="U73" s="211"/>
      <c r="V73" s="211"/>
      <c r="W73" s="211"/>
      <c r="X73" s="211"/>
      <c r="Y73" s="211"/>
      <c r="Z73" s="211"/>
      <c r="AA73" s="212"/>
      <c r="AB73" s="3"/>
      <c r="AC73" s="19"/>
      <c r="AD73" s="29"/>
      <c r="AE73" s="29"/>
      <c r="AN73" s="50"/>
      <c r="AO73" s="50"/>
      <c r="AP73" s="50"/>
      <c r="AQ73" s="50"/>
    </row>
    <row r="74" spans="1:43" ht="17.25" customHeight="1" thickBot="1">
      <c r="A74" s="19"/>
      <c r="B74" s="19"/>
      <c r="C74" s="19"/>
      <c r="D74" s="19"/>
      <c r="E74" s="21"/>
      <c r="F74" s="21"/>
      <c r="G74" s="21"/>
      <c r="T74" s="225"/>
      <c r="U74" s="226"/>
      <c r="V74" s="226"/>
      <c r="W74" s="226"/>
      <c r="X74" s="226"/>
      <c r="Y74" s="226"/>
      <c r="Z74" s="226"/>
      <c r="AA74" s="226"/>
      <c r="AN74" s="50"/>
      <c r="AO74" s="50"/>
      <c r="AP74" s="50"/>
      <c r="AQ74" s="50"/>
    </row>
    <row r="75" spans="1:43" ht="17.25" customHeight="1" thickBot="1">
      <c r="A75" s="121"/>
      <c r="B75" s="21" t="s">
        <v>144</v>
      </c>
      <c r="E75" s="21"/>
      <c r="F75" s="21"/>
      <c r="G75" s="21"/>
      <c r="H75" s="35"/>
      <c r="I75" s="23"/>
      <c r="J75" s="23"/>
      <c r="T75" s="23"/>
      <c r="V75" s="37"/>
      <c r="W75" s="205"/>
      <c r="X75" s="205"/>
      <c r="Y75" s="37"/>
      <c r="Z75" s="23"/>
      <c r="AA75" s="23"/>
    </row>
    <row r="76" spans="1:43" ht="17.25" customHeight="1" thickBot="1">
      <c r="A76" s="122" t="s">
        <v>109</v>
      </c>
      <c r="B76" s="21" t="s">
        <v>110</v>
      </c>
      <c r="E76" s="21"/>
      <c r="F76" s="21"/>
      <c r="G76" s="21"/>
      <c r="H76" s="35"/>
      <c r="I76" s="23"/>
      <c r="J76" s="23"/>
      <c r="T76" s="202"/>
      <c r="U76" s="202"/>
      <c r="V76" s="69"/>
      <c r="W76" s="70"/>
      <c r="X76" s="207"/>
      <c r="Y76" s="207"/>
      <c r="Z76" s="23"/>
      <c r="AA76" s="23"/>
    </row>
    <row r="77" spans="1:43" ht="17.25" customHeight="1" thickBot="1">
      <c r="A77" s="122" t="s">
        <v>111</v>
      </c>
      <c r="B77" s="21" t="s">
        <v>112</v>
      </c>
      <c r="E77" s="112"/>
      <c r="F77" s="112"/>
      <c r="G77" s="112"/>
      <c r="H77" s="35"/>
      <c r="I77" s="23"/>
      <c r="J77" s="23"/>
      <c r="T77" s="202"/>
      <c r="U77" s="202"/>
      <c r="V77" s="69"/>
      <c r="W77" s="70"/>
      <c r="X77" s="202"/>
      <c r="Y77" s="202"/>
    </row>
    <row r="78" spans="1:43" ht="17.25" customHeight="1" thickBot="1">
      <c r="A78" s="123"/>
      <c r="B78" s="116" t="s">
        <v>145</v>
      </c>
      <c r="E78" s="112"/>
      <c r="F78" s="112"/>
      <c r="G78" s="112"/>
      <c r="H78" s="35"/>
      <c r="I78" s="23"/>
      <c r="J78" s="23"/>
      <c r="T78" s="71"/>
      <c r="U78" s="69"/>
      <c r="V78" s="69"/>
      <c r="W78" s="69"/>
      <c r="X78" s="69"/>
      <c r="Y78" s="69"/>
      <c r="Z78" s="23"/>
      <c r="AA78" s="23"/>
    </row>
    <row r="79" spans="1:43" ht="17.25" customHeight="1" thickBot="1">
      <c r="A79" s="124"/>
      <c r="B79" s="116" t="s">
        <v>146</v>
      </c>
      <c r="E79" s="112"/>
      <c r="F79" s="112"/>
      <c r="G79" s="112"/>
      <c r="H79" s="35"/>
      <c r="I79" s="23"/>
      <c r="J79" s="23"/>
      <c r="T79" s="202"/>
      <c r="U79" s="202"/>
      <c r="V79" s="69"/>
      <c r="W79" s="202"/>
      <c r="X79" s="202"/>
      <c r="Y79" s="72"/>
      <c r="Z79" s="23"/>
      <c r="AA79" s="23"/>
    </row>
    <row r="80" spans="1:43" ht="17.25" customHeight="1" thickBot="1">
      <c r="A80" s="125" t="s">
        <v>106</v>
      </c>
      <c r="B80" s="112" t="s">
        <v>147</v>
      </c>
      <c r="C80" s="112"/>
      <c r="D80" s="112"/>
      <c r="E80" s="112"/>
      <c r="F80" s="112"/>
      <c r="G80" s="112"/>
      <c r="H80" s="35"/>
      <c r="I80" s="23"/>
      <c r="J80" s="23"/>
      <c r="T80" s="202"/>
      <c r="U80" s="202"/>
      <c r="V80" s="69"/>
      <c r="W80" s="202"/>
      <c r="X80" s="202"/>
      <c r="Y80" s="72"/>
    </row>
    <row r="81" spans="1:10" ht="13.5" thickBot="1">
      <c r="A81" s="125" t="s">
        <v>113</v>
      </c>
      <c r="B81" s="112" t="s">
        <v>114</v>
      </c>
      <c r="C81" s="112"/>
      <c r="D81" s="112"/>
      <c r="E81" s="112"/>
      <c r="F81" s="112"/>
      <c r="G81" s="112"/>
      <c r="H81" s="35"/>
      <c r="I81" s="23"/>
      <c r="J81" s="23"/>
    </row>
    <row r="82" spans="1:10" ht="13.5" thickBot="1">
      <c r="A82" s="170" t="s">
        <v>148</v>
      </c>
      <c r="B82" s="112" t="s">
        <v>149</v>
      </c>
      <c r="C82" s="112"/>
      <c r="D82" s="112"/>
      <c r="E82" s="21"/>
      <c r="F82" s="21"/>
      <c r="G82" s="21"/>
      <c r="H82" s="35"/>
      <c r="I82" s="23"/>
      <c r="J82" s="23"/>
    </row>
    <row r="83" spans="1:10" ht="13.5" thickBot="1">
      <c r="A83" s="122" t="s">
        <v>28</v>
      </c>
      <c r="B83" s="112" t="s">
        <v>150</v>
      </c>
      <c r="C83" s="112"/>
      <c r="D83" s="112"/>
      <c r="E83" s="21"/>
      <c r="F83" s="21"/>
      <c r="G83" s="21"/>
      <c r="H83" s="35"/>
      <c r="I83" s="23"/>
      <c r="J83" s="23"/>
    </row>
    <row r="84" spans="1:10" ht="13.5" thickBot="1">
      <c r="A84" s="173" t="s">
        <v>29</v>
      </c>
      <c r="B84" s="112" t="s">
        <v>151</v>
      </c>
      <c r="C84" s="112"/>
      <c r="D84" s="112"/>
      <c r="E84" s="21"/>
      <c r="F84" s="21"/>
      <c r="G84" s="21"/>
      <c r="H84" s="35"/>
      <c r="I84" s="23"/>
      <c r="J84" s="23"/>
    </row>
    <row r="85" spans="1:10" ht="13.5" thickBot="1">
      <c r="A85" s="169" t="s">
        <v>102</v>
      </c>
      <c r="B85" s="21" t="s">
        <v>136</v>
      </c>
      <c r="J85" s="23"/>
    </row>
    <row r="86" spans="1:10" ht="13.5" thickBot="1">
      <c r="A86" s="122" t="s">
        <v>135</v>
      </c>
      <c r="B86" s="21" t="s">
        <v>137</v>
      </c>
      <c r="J86" s="23"/>
    </row>
    <row r="87" spans="1:10" ht="13.5" thickBot="1">
      <c r="A87" s="170" t="s">
        <v>103</v>
      </c>
      <c r="B87" s="21" t="s">
        <v>138</v>
      </c>
      <c r="J87" s="23"/>
    </row>
    <row r="88" spans="1:10" ht="13.5" thickBot="1">
      <c r="A88" s="171" t="s">
        <v>139</v>
      </c>
      <c r="B88" s="21" t="s">
        <v>140</v>
      </c>
      <c r="J88" s="23"/>
    </row>
    <row r="89" spans="1:10" ht="13.5" thickBot="1">
      <c r="A89" s="172" t="s">
        <v>141</v>
      </c>
      <c r="B89" s="21" t="s">
        <v>142</v>
      </c>
      <c r="J89" s="23"/>
    </row>
    <row r="90" spans="1:10" ht="13.5" thickBot="1">
      <c r="A90" s="181" t="s">
        <v>158</v>
      </c>
      <c r="B90" s="182" t="s">
        <v>159</v>
      </c>
    </row>
  </sheetData>
  <sortState xmlns:xlrd2="http://schemas.microsoft.com/office/spreadsheetml/2017/richdata2" ref="A4:AF70">
    <sortCondition ref="E4:E70"/>
    <sortCondition ref="A4:A70"/>
  </sortState>
  <mergeCells count="16">
    <mergeCell ref="W75:X75"/>
    <mergeCell ref="A2:H2"/>
    <mergeCell ref="H73:J73"/>
    <mergeCell ref="W1:AA1"/>
    <mergeCell ref="T74:AA74"/>
    <mergeCell ref="R2:AA2"/>
    <mergeCell ref="R73:AA73"/>
    <mergeCell ref="R1:S1"/>
    <mergeCell ref="T80:U80"/>
    <mergeCell ref="W80:X80"/>
    <mergeCell ref="T76:U76"/>
    <mergeCell ref="X76:Y76"/>
    <mergeCell ref="T77:U77"/>
    <mergeCell ref="X77:Y77"/>
    <mergeCell ref="T79:U79"/>
    <mergeCell ref="W79:X79"/>
  </mergeCells>
  <phoneticPr fontId="5" type="noConversion"/>
  <conditionalFormatting sqref="B4:C70">
    <cfRule type="containsText" dxfId="141" priority="9" operator="containsText" text="S">
      <formula>NOT(ISERROR(SEARCH("S",B4)))</formula>
    </cfRule>
  </conditionalFormatting>
  <conditionalFormatting sqref="C4:C70">
    <cfRule type="containsText" dxfId="140" priority="8" operator="containsText" text="S">
      <formula>NOT(ISERROR(SEARCH("S",C4)))</formula>
    </cfRule>
  </conditionalFormatting>
  <conditionalFormatting sqref="G1:G1048576">
    <cfRule type="containsText" dxfId="139" priority="2" operator="containsText" text="Not Appointed">
      <formula>NOT(ISERROR(SEARCH("Not Appointed",G1)))</formula>
    </cfRule>
  </conditionalFormatting>
  <conditionalFormatting sqref="L4:L70">
    <cfRule type="cellIs" dxfId="138" priority="12" operator="greaterThan">
      <formula>0</formula>
    </cfRule>
  </conditionalFormatting>
  <conditionalFormatting sqref="L72">
    <cfRule type="cellIs" dxfId="137" priority="11" operator="greaterThan">
      <formula>0</formula>
    </cfRule>
  </conditionalFormatting>
  <conditionalFormatting sqref="M4:M70">
    <cfRule type="cellIs" dxfId="136" priority="10" operator="between">
      <formula>-1</formula>
      <formula>-30</formula>
    </cfRule>
  </conditionalFormatting>
  <conditionalFormatting sqref="N4:N70">
    <cfRule type="cellIs" dxfId="135" priority="86" operator="between">
      <formula>-5</formula>
      <formula>-0.01</formula>
    </cfRule>
    <cfRule type="cellIs" dxfId="134" priority="87" operator="between">
      <formula>0</formula>
      <formula>0</formula>
    </cfRule>
    <cfRule type="cellIs" dxfId="133" priority="90" operator="between">
      <formula>0.01</formula>
      <formula>0.499</formula>
    </cfRule>
    <cfRule type="cellIs" dxfId="132" priority="91" operator="between">
      <formula>0.5</formula>
      <formula>0.999</formula>
    </cfRule>
    <cfRule type="cellIs" dxfId="131" priority="92" operator="between">
      <formula>1</formula>
      <formula>9</formula>
    </cfRule>
  </conditionalFormatting>
  <conditionalFormatting sqref="P4:P70">
    <cfRule type="cellIs" dxfId="130" priority="98" stopIfTrue="1" operator="between">
      <formula>1</formula>
      <formula>100</formula>
    </cfRule>
  </conditionalFormatting>
  <conditionalFormatting sqref="P72">
    <cfRule type="cellIs" dxfId="129" priority="3" operator="greaterThan">
      <formula>0</formula>
    </cfRule>
  </conditionalFormatting>
  <conditionalFormatting sqref="Q4:Q70">
    <cfRule type="cellIs" dxfId="128" priority="96" stopIfTrue="1" operator="between">
      <formula>-1</formula>
      <formula>-100</formula>
    </cfRule>
  </conditionalFormatting>
  <conditionalFormatting sqref="Q72">
    <cfRule type="cellIs" dxfId="127" priority="4" operator="lessThan">
      <formula>0</formula>
    </cfRule>
  </conditionalFormatting>
  <conditionalFormatting sqref="T4:U70">
    <cfRule type="containsText" dxfId="126" priority="109" operator="containsText" text="x">
      <formula>NOT(ISERROR(SEARCH("x",T4)))</formula>
    </cfRule>
    <cfRule type="containsBlanks" dxfId="125" priority="122">
      <formula>LEN(TRIM(T4))=0</formula>
    </cfRule>
  </conditionalFormatting>
  <conditionalFormatting sqref="V4:V70">
    <cfRule type="containsText" dxfId="124" priority="15" operator="containsText" text="Y">
      <formula>NOT(ISERROR(SEARCH("Y",V4)))</formula>
    </cfRule>
    <cfRule type="containsText" dxfId="123" priority="16" operator="containsText" text="N">
      <formula>NOT(ISERROR(SEARCH("N",V4)))</formula>
    </cfRule>
    <cfRule type="containsText" dxfId="122" priority="17" operator="containsText" text="B">
      <formula>NOT(ISERROR(SEARCH("B",V4)))</formula>
    </cfRule>
  </conditionalFormatting>
  <conditionalFormatting sqref="W4:AA70">
    <cfRule type="cellIs" dxfId="121" priority="105" operator="equal">
      <formula>"No Record"</formula>
    </cfRule>
    <cfRule type="cellIs" dxfId="120" priority="106" operator="equal">
      <formula>"Yes"</formula>
    </cfRule>
    <cfRule type="cellIs" dxfId="119" priority="107" operator="equal">
      <formula>"No"</formula>
    </cfRule>
  </conditionalFormatting>
  <conditionalFormatting sqref="AA4:AA70">
    <cfRule type="cellIs" dxfId="118" priority="5" operator="equal">
      <formula>"Pending"</formula>
    </cfRule>
    <cfRule type="cellIs" dxfId="117" priority="6" operator="equal">
      <formula>"Compliant"</formula>
    </cfRule>
    <cfRule type="cellIs" dxfId="116" priority="7" operator="equal">
      <formula>"Not Compliant"</formula>
    </cfRule>
  </conditionalFormatting>
  <conditionalFormatting sqref="AC4:AE70">
    <cfRule type="notContainsText" dxfId="115" priority="120" operator="notContains" text="x">
      <formula>ISERROR(SEARCH("x",AC4))</formula>
    </cfRule>
    <cfRule type="containsText" dxfId="114" priority="121" operator="containsText" text="x">
      <formula>NOT(ISERROR(SEARCH("x",AC4)))</formula>
    </cfRule>
  </conditionalFormatting>
  <conditionalFormatting sqref="AF4:AF70">
    <cfRule type="cellIs" dxfId="113" priority="1" operator="equal">
      <formula>1</formula>
    </cfRule>
  </conditionalFormatting>
  <printOptions horizontalCentered="1"/>
  <pageMargins left="0.25" right="0.25" top="0.75" bottom="0.5" header="0.25" footer="0.25"/>
  <pageSetup scale="49" fitToHeight="0" orientation="landscape" r:id="rId1"/>
  <headerFooter scaleWithDoc="0">
    <oddHeader>&amp;C&amp;"Arial,Bold"&amp;14Louisiana State Council, Knights of Columbus
Star Tracker, Fraternal Year 2022-2023</oddHeader>
    <oddFooter>&amp;CPage &amp;P of &amp;N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LA State</vt:lpstr>
      <vt:lpstr>Councils Statewide</vt:lpstr>
      <vt:lpstr>Diocese Leaderboard</vt:lpstr>
      <vt:lpstr>District Leaderboard</vt:lpstr>
      <vt:lpstr>District Leaderboard Formula</vt:lpstr>
      <vt:lpstr>New Orleans</vt:lpstr>
      <vt:lpstr>Houma-Thibodaux</vt:lpstr>
      <vt:lpstr>Baton Rouge</vt:lpstr>
      <vt:lpstr>Lafayette</vt:lpstr>
      <vt:lpstr>Lake Charles</vt:lpstr>
      <vt:lpstr>Alexandria</vt:lpstr>
      <vt:lpstr>Shreveport</vt:lpstr>
      <vt:lpstr>Suspended</vt:lpstr>
      <vt:lpstr>Alexandria!Print_Area</vt:lpstr>
      <vt:lpstr>'Baton Rouge'!Print_Area</vt:lpstr>
      <vt:lpstr>'Houma-Thibodaux'!Print_Area</vt:lpstr>
      <vt:lpstr>'LA State'!Print_Area</vt:lpstr>
      <vt:lpstr>Lafayette!Print_Area</vt:lpstr>
      <vt:lpstr>'Lake Charles'!Print_Area</vt:lpstr>
      <vt:lpstr>'New Orleans'!Print_Area</vt:lpstr>
      <vt:lpstr>Shreveport!Print_Area</vt:lpstr>
      <vt:lpstr>Alexandria!Print_Titles</vt:lpstr>
      <vt:lpstr>'Baton Rouge'!Print_Titles</vt:lpstr>
      <vt:lpstr>'Houma-Thibodaux'!Print_Titles</vt:lpstr>
      <vt:lpstr>'LA State'!Print_Titles</vt:lpstr>
      <vt:lpstr>Lafayette!Print_Titles</vt:lpstr>
      <vt:lpstr>'Lake Charles'!Print_Titles</vt:lpstr>
      <vt:lpstr>'New Orleans'!Print_Titles</vt:lpstr>
      <vt:lpstr>Shreveport!Print_Titles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J. White</dc:creator>
  <cp:lastModifiedBy>Foster, Lori</cp:lastModifiedBy>
  <cp:lastPrinted>2022-09-07T18:19:20Z</cp:lastPrinted>
  <dcterms:created xsi:type="dcterms:W3CDTF">2007-09-13T21:46:51Z</dcterms:created>
  <dcterms:modified xsi:type="dcterms:W3CDTF">2024-09-03T13:04:54Z</dcterms:modified>
</cp:coreProperties>
</file>