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3"/>
  <workbookPr filterPrivacy="1" defaultThemeVersion="124226"/>
  <xr:revisionPtr revIDLastSave="0" documentId="8_{8ED9064E-9030-7B4D-9AAC-54D13EA10172}" xr6:coauthVersionLast="45" xr6:coauthVersionMax="45" xr10:uidLastSave="{00000000-0000-0000-0000-000000000000}"/>
  <bookViews>
    <workbookView xWindow="0" yWindow="460" windowWidth="25780" windowHeight="14140" xr2:uid="{00000000-000D-0000-FFFF-FFFF00000000}"/>
  </bookViews>
  <sheets>
    <sheet name="Pivot - Categories" sheetId="3" r:id="rId1"/>
    <sheet name="COVID opportunities over $1mn" sheetId="2" r:id="rId2"/>
  </sheets>
  <definedNames>
    <definedName name="_xlnm._FilterDatabase" localSheetId="1" hidden="1">'COVID opportunities over $1mn'!$A$1:$AK$268</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7" i="2" l="1"/>
  <c r="E208" i="2"/>
  <c r="E249" i="2"/>
  <c r="E258" i="2"/>
  <c r="E234" i="2"/>
  <c r="E243" i="2"/>
  <c r="E233" i="2"/>
  <c r="E250" i="2"/>
  <c r="E257" i="2"/>
  <c r="E256" i="2"/>
  <c r="E231" i="2"/>
  <c r="E240" i="2"/>
  <c r="E225" i="2"/>
  <c r="E229" i="2"/>
  <c r="E242" i="2"/>
  <c r="E186" i="2"/>
  <c r="E189" i="2"/>
  <c r="E185" i="2"/>
  <c r="E187" i="2"/>
  <c r="E181" i="2"/>
  <c r="E182" i="2"/>
  <c r="E123" i="2"/>
  <c r="E122" i="2"/>
  <c r="E124" i="2"/>
  <c r="E126" i="2"/>
  <c r="E127" i="2"/>
  <c r="E125" i="2"/>
  <c r="E136" i="2"/>
  <c r="E130" i="2"/>
  <c r="E134" i="2"/>
  <c r="E131" i="2"/>
  <c r="E132" i="2"/>
  <c r="E137" i="2"/>
  <c r="E133" i="2"/>
  <c r="E135" i="2"/>
  <c r="E129" i="2"/>
  <c r="E128" i="2"/>
  <c r="E167" i="2"/>
  <c r="E166" i="2"/>
  <c r="E170" i="2"/>
  <c r="E169" i="2"/>
  <c r="E168" i="2"/>
  <c r="E171" i="2"/>
  <c r="E193" i="2"/>
  <c r="E196" i="2"/>
  <c r="E195" i="2"/>
  <c r="E197" i="2"/>
  <c r="E194" i="2"/>
  <c r="E261" i="2"/>
  <c r="E262" i="2"/>
  <c r="E265" i="2"/>
  <c r="E266" i="2"/>
  <c r="E268" i="2"/>
  <c r="E267" i="2"/>
  <c r="E260" i="2"/>
  <c r="E263" i="2"/>
  <c r="E264" i="2"/>
</calcChain>
</file>

<file path=xl/sharedStrings.xml><?xml version="1.0" encoding="utf-8"?>
<sst xmlns="http://schemas.openxmlformats.org/spreadsheetml/2006/main" count="5354" uniqueCount="1995">
  <si>
    <t>﻿Opportunity Type</t>
  </si>
  <si>
    <t>Opportunity Identifier</t>
  </si>
  <si>
    <t>Title</t>
  </si>
  <si>
    <t>Requirements</t>
  </si>
  <si>
    <t>Min Value</t>
  </si>
  <si>
    <t>Max Value</t>
  </si>
  <si>
    <t>Stage</t>
  </si>
  <si>
    <t>Percent Complete</t>
  </si>
  <si>
    <t>Start/Origination Date</t>
  </si>
  <si>
    <t>End/Response Date</t>
  </si>
  <si>
    <t>Last Action Date</t>
  </si>
  <si>
    <t>Vendor Name</t>
  </si>
  <si>
    <t>Vendor Cage</t>
  </si>
  <si>
    <t>Parent Vendor Name</t>
  </si>
  <si>
    <t>Agency</t>
  </si>
  <si>
    <t>Bureau</t>
  </si>
  <si>
    <t>Office Level 3</t>
  </si>
  <si>
    <t>Office Level 4</t>
  </si>
  <si>
    <t>Office Level 5</t>
  </si>
  <si>
    <t>Office Level 6</t>
  </si>
  <si>
    <t>Office Level 7</t>
  </si>
  <si>
    <t>Office Level 8</t>
  </si>
  <si>
    <t>NAICS Code</t>
  </si>
  <si>
    <t>NAICS Description</t>
  </si>
  <si>
    <t>PSC/Class Code</t>
  </si>
  <si>
    <t>PSC/Class Code Description</t>
  </si>
  <si>
    <t>Set Aside</t>
  </si>
  <si>
    <t>Set Aside Description</t>
  </si>
  <si>
    <t>Place of Performance Address</t>
  </si>
  <si>
    <t>Place of Performance State Code</t>
  </si>
  <si>
    <t>Place of Performance Zip Code</t>
  </si>
  <si>
    <t>Contact Name</t>
  </si>
  <si>
    <t>Contact Email</t>
  </si>
  <si>
    <t>Contact Phone</t>
  </si>
  <si>
    <t>Contact Fax</t>
  </si>
  <si>
    <t>Solicitation</t>
  </si>
  <si>
    <t>Pre-RFP</t>
  </si>
  <si>
    <t>R</t>
  </si>
  <si>
    <t>Professional Administration &amp; Management Support Services</t>
  </si>
  <si>
    <t>NONE</t>
  </si>
  <si>
    <t>Full &amp; Open</t>
  </si>
  <si>
    <t>Department of the Army (USA)</t>
  </si>
  <si>
    <t>U.S. Army Materiel Command (AMC)</t>
  </si>
  <si>
    <t>Army Contracting Command (ACC)</t>
  </si>
  <si>
    <t>A</t>
  </si>
  <si>
    <t>Research and Development</t>
  </si>
  <si>
    <t>USA</t>
  </si>
  <si>
    <t>Bureau for Management</t>
  </si>
  <si>
    <t>USAID Office of Procurement</t>
  </si>
  <si>
    <t>All Other Professional, Scientific, and Technical Services</t>
  </si>
  <si>
    <t>Veterans Health Administration (VHA)</t>
  </si>
  <si>
    <t>Procurement &amp; Logistics Office</t>
  </si>
  <si>
    <t>VA Service Area Organization Central</t>
  </si>
  <si>
    <t>Network Contract Office 10/Dayton OH (36C250)</t>
  </si>
  <si>
    <t>C</t>
  </si>
  <si>
    <t>Architect and Engineering Services - Construction</t>
  </si>
  <si>
    <t>SDVOSBC</t>
  </si>
  <si>
    <t>Service Disabled Veteran Business Set-Aside</t>
  </si>
  <si>
    <t>Department of the Navy (USN)</t>
  </si>
  <si>
    <t>SBA</t>
  </si>
  <si>
    <t>Small Business Set-Aside -- Total</t>
  </si>
  <si>
    <t>Coast Guard (USCG)</t>
  </si>
  <si>
    <t>Hotels (except Casino Hotels) and Motels</t>
  </si>
  <si>
    <t>FEMA intends to acquire commercial services to provide equipment and personnel to conduct Polymerase Chain Reaction (PCR) Point-of-Care COVID 19 Testing of Federal Responders in Lake Charles, LA or an</t>
  </si>
  <si>
    <t>FEMA intends to acquire commercial services to provide equipment and personnel to conduct Polymerase Chain Reaction (PCR) Point-of-Care COVID 19 Testing of Federal Responders in Lake Charles, LA or another location in Louisiana to be determined based on damaged area and availability&lt;br/&gt;Estimated RFP Release Date: 2020-09-10&lt;br/&gt;Contacts: Robert Sullivan Phone: 202-557-1739 Email: Robert.Sullivan3@fema.dhs.gov&lt;br/&gt;Incumbent Status: New Requirement&lt;br/&gt;Estimated Dollar Value Range: 1000000 - 2000000&lt;br/&gt;Contract Vehicle: PO&lt;br/&gt;BGOV procurement forecast</t>
  </si>
  <si>
    <t>Federal Emergency Management Agency (FEMA)</t>
  </si>
  <si>
    <t>Medical Laboratories</t>
  </si>
  <si>
    <t>S</t>
  </si>
  <si>
    <t>Utilities and Housekeeping Services</t>
  </si>
  <si>
    <t>IL</t>
  </si>
  <si>
    <t>Department of the Air Force (USAF)</t>
  </si>
  <si>
    <t>Air Force Materiel Command (AFMC)</t>
  </si>
  <si>
    <t>OK</t>
  </si>
  <si>
    <t>PANMCC20P0000032131</t>
  </si>
  <si>
    <t>US MEPCOM COVID-19 Disinfection Cleaning Services</t>
  </si>
  <si>
    <t>&lt;p&gt;&lt;strong&gt;SOURCES SOUGHT SYNOPSIS&lt;/strong&gt;&lt;/p&gt; 
&lt;p&gt;INTRODUCTION&lt;/p&gt; 
&lt;p&gt;The Mission and Installation Contracting Command (MICC) Fort Knox, KY, is issuing this sources sought notice as a means of conducting market research to identify parties having an interest in and the resources to support the requirement for Disinfection Cleaning Services for COVID-19 affected Military Entrance Processing Stations (MEPS), for Headquarters United States Military Entrance Processing Command (HQ USMEPCOM).&lt;/p&gt; 
&lt;p&gt;BASED ON THE RESPONSES TO THIS SOURCES SOUGHT NOTICE/MARKET RESEARCH, THIS REQUIREMENT MAY BE AN 8(a) SET-ASIDE (FAR 19.8). &amp;nbsp;&amp;nbsp;Telephone inquiries will not be accepted or acknowledged, and no feedback or evaluations will be provided to companies regarding their submissions.&lt;/p&gt; 
&lt;p&gt;DISCLAIMER&lt;/p&gt; 
&lt;p&gt;THIS SOURCES SOUGHT IS FOR INFORMATIONAL PURPOSES ONLY. THIS IS NOT A REQUEST FOR PROPOSAL (RFP) TO BE SUBMITTED. IT DOES NOT CONSTITUTE A SOLICITATION AND SHALL NOT BE CONSTRUED AS A COMMITMENT BY THE GOVERNMENT. RESPONSES IN ANY FORM ARE NOT OFFERS AND THE GOVERNMENT IS UNDER NO OBLIGATION TO AWARD A CONTRACT AS A RESULT OF THIS ANNOUNCEMENT. NO FUNDS ARE AVAILABLE TO PAY FOR PREPARATION OF RESPONSES TO THIS ANNOUNCEMENT. ANY INFORMATION SUBMITTED BY RESPONDENTS TO THIS TECHNICAL DESCRIPTION IS STRICTLY VOLUNTARY.&lt;/p&gt; 
&lt;p&gt;PROGRAM BACKGROUND&lt;/p&gt; 
&lt;p&gt;The government intends to award a contract for HQ, U.S. Military Entrance Processing Command (HQ USMEPCOM), North Chicago, IL, to provide disinfection cleaning services for the various 67 MEPS stations located throughout the Continental United States (CONUS) as well as HI, AK, and Puerto Rico.&amp;nbsp; Specifically to provide services performing microbial-related remediation or similar work on a cyclical basis in response to MEPS stations infected by the Novel Coronavirus SARS-Co-V-2.&lt;/p&gt; 
&lt;p&gt;Disinfection services shall be provided for an entire facility or targeted portions of a facility for both routine advanced scheduled disinfections, and for 48 CONUS/72 OCONUS hour notice disinfections in response to facilities impacted by a Novel Coronavirus SARS-CoV-2 event.&amp;nbsp; Disinfection cleaning service performance shall be in accordance with (IAW) Center for Disease Control and Prevention CDC guidelines, as stated in Part 5, Specific Tasks of the attached draft Performance Work Statement (PWS).&lt;/p&gt; 
&lt;p&gt;The government anticipates a one-year base contract with one one-year option period.&lt;/p&gt; 
&lt;p&gt;REQUIRED CAPABILITIES&lt;/p&gt; 
&lt;p&gt;The Contractor shall provide capability statements relative to the services in support of the areas specified in Program Background (above). &amp;nbsp;Further detail is provided in the draft PWS attached to this announcement (Attachment 1).&lt;/p&gt; 
&lt;p&gt;If your organization has the potential capacity to perform these contract services, please provide the following information:&lt;/p&gt; 
&lt;p&gt;1) Organization name, address, email address, Web site address, telephone, and size and type of ownership for the organization; and&lt;/p&gt; 
&lt;p&gt;2)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arrangements.&lt;/p&gt; 
&lt;p&gt;The Government will evaluate market information to ascertain potential market capacity to:&lt;/p&gt; 
&lt;p&gt;1) Provide services consistent, in scope and scale, with those described in this notice and otherwise anticipated;&lt;/p&gt; 
&lt;p&gt;2) Provide services under a performance based service acquisition contract.&lt;/p&gt; 
&lt;p&gt;ELIGIBILITY&lt;/p&gt; 
&lt;p&gt;The applicable NAICS code for this requirement is 561720, Janitorial Service, Disinfecting Service, with a Small Business Size Standard of $16.5 Million. The Product Service Code is S201, Custodial, and Janitorial Services.&lt;/p&gt; 
&lt;p&gt;Interested parties are requested to submit a capabilities statement.&amp;nbsp; The deadline for response to this request is no later than 2 pm, EST 18 September 2020. &amp;nbsp;All responses under this Sources Sought Notice must be e-mailed to Doris Nicholson, Contracting Officer, &lt;u&gt;doris.i.nicholson.civ@mail.mil&lt;/u&gt;.&lt;/p&gt; 
&lt;p&gt;This documentation must address at a minimum the following items:&lt;/p&gt; 
&lt;p&gt;1.&amp;nbsp; Organization name, address, primary points of contact (POCs) and their email address, Web site address, telephone number, and type of ownership for the organization;&lt;/p&gt; 
&lt;p&gt;2. Tailored capability statements addressing the requirements of this notice, with appropriate documentation supporting claims of organizational and staff capability.&lt;/p&gt; 
&lt;p&gt;3. &amp;nbsp; Information to help determine if the requirement is commercially available, including pricing information, basis for the pricing information (e.g., market pricing, catalog pricing), delivery schedules, customary terms and conditions, warranties, etc.&lt;/p&gt; 
&lt;p&gt;4. &amp;nbsp; Identify how the Army can best structure these contract requirements to facilitate competition by and among 8(a) business concerns.&lt;/p&gt; 
&lt;p&gt;5.&amp;nbsp; Recommendations to improve the approach/specifications/draft PWS to acquiring the identified items/services.&lt;/p&gt; 
&lt;p&gt;6. The contractor must be willing and able to meet the requirement in its entirety at all 67 locations (no partial fulfillment).&lt;/p&gt; 
&lt;p&gt;The estimated period of performance consists of a one-year base period with one-year option period with performance commencing in 2020.&lt;/p&gt; 
&lt;p&gt;All data received in response to this sources sought notice that is marked or designated as corporate or proprietary will be fully protected from any release outside the Government&lt;strong&gt;.&lt;/strong&gt;&lt;/p&gt; 
&lt;p&gt;Identify any condition or action that may be having the effect of unnecessarily restricting competition with respect to this acquisition.&amp;nbsp; Please contact the MICC Advocate for Competition, Scott Kukes, at &lt;u&gt;scott.d.kukes.civ@mail.mil &lt;/u&gt;or 210-466-2269, if you believe that this action is unreasonably restricting competition.&amp;nbsp; Include the subject of the acquisition, this announcement, and the MICC POC information from the notice.&amp;nbsp; Provide the specific aspects that unreasonably restrict competition and the rationale for such conclusion.&lt;/p&gt; 
&lt;p&gt;All questions must be submitted to the Contracting Officer identified above.&amp;nbsp; The Government is not committed nor obligated to pay for the information provided, and no basis for claims against the Government shall arise as a result of a response to this sources sought notice.&lt;/p&gt; 
&lt;p&gt;&lt;/p&gt;&lt;br&gt;</t>
  </si>
  <si>
    <t>Mission &amp; Installation Contracting Command (MICC)</t>
  </si>
  <si>
    <t>Field Directory Office-Fort Sam Houston, Texas</t>
  </si>
  <si>
    <t>MICC-Fort Knox, Kentucky</t>
  </si>
  <si>
    <t>Center Directorate Of Contracting Fort Knox KY (W9124D)</t>
  </si>
  <si>
    <t>Janitorial Services</t>
  </si>
  <si>
    <t>8A</t>
  </si>
  <si>
    <t>8A Competed</t>
  </si>
  <si>
    <t xml:space="preserve"> Doris   Nicholson </t>
  </si>
  <si>
    <t>doris.nicholson@us.army.mil</t>
  </si>
  <si>
    <t>(502) 624-4510</t>
  </si>
  <si>
    <t>Commercial and Institutional Building Construction</t>
  </si>
  <si>
    <t>Z</t>
  </si>
  <si>
    <t>Maintenance, Repair or Alteration of Real Property</t>
  </si>
  <si>
    <t>Immediate Office of the Secretary of the Navy (SECNAV)</t>
  </si>
  <si>
    <t>Office of the Under Secretary of the Navy</t>
  </si>
  <si>
    <t>Chief of Naval Operations (CNO)</t>
  </si>
  <si>
    <t>FEMA intends to acquire the commercial services of a dedicated laboratory testing provider, who shall provide at home COVID-19 testing and sample collection kits via mail to identified FEMA personne</t>
  </si>
  <si>
    <t>FEMA intends to acquire the commercial services of a dedicated laboratory testing provider, who shall provide at home COVID-19 testing and sample collection kits via mail to identified FEMA personnel, and the corresponding laboratory testing and result generation capability, via secure means to FEMA personnel within 72 hours of receipt by testing provider. Critical Agency personnel must have on hand a test and sample collection kit that they can use to meet requirements of the geographical areas they deploy to. Upon receipt of test sample submitted by FEMA personnel, Contractor shall provide test results no later than 72 hours to each FEMA personnel tested. FEMA estimates that an initial 15,000 kits are needed and reserves the right to expand as required.&lt;br/&gt;Estimated RFP Release Date: 2020-09-08&lt;br/&gt;Contacts: Robert Sullivan Phone: 202-557-1739 Email: Robert.Sullivan3@fema.dhs.gov&lt;br/&gt;Incumbent Status: New Requirement&lt;br/&gt;Estimated Dollar Value Range: 2000000 - 5000000&lt;br/&gt;Contract Vehicle: PO&lt;br/&gt;BGOV procurement forecast</t>
  </si>
  <si>
    <t>Other Defense Agencies</t>
  </si>
  <si>
    <t>Research and Development in the Physical, Engineering, and Life Sciences (except Nanotechnology and Biotechnology)</t>
  </si>
  <si>
    <t>Deputy Commandant for Mission Support</t>
  </si>
  <si>
    <t>Computer Systems Design Services</t>
  </si>
  <si>
    <t>75N97020Q00062</t>
  </si>
  <si>
    <t>Professional Services in Support of a Federated COVID-Rich ICU Database</t>
  </si>
  <si>
    <t>&lt;p&gt;This is a notice of intent, not a request for quotations. A solicitation document will not be issued and quotations are not being requested. In accordance with FAR 13.106-1(b)(1)(i) an urgent need exists for the National Institutes of Health (NIH), National Library of Medicine to&amp;nbsp; award a contract to&amp;nbsp;the Massachusetts Institute of Technology (MIT) to standardize intensive care unit (ICU) variables that are important to the care of COVID-19 patients in a way that would fit the ICU content of all of participating institutions in the COVID-19-MIMIC project.&lt;/p&gt; 
&lt;p&gt;The Medical Information Mart for Intensive Care (MIMIC-IV) is a freely accessible critical care database of over 40,000 patients who stayed in critical care units of Beth Israel Deaconess Medical Center in Boston. It is developed and supported by the Massachusetts Institute of Technology (MIT). MIMIC contains de-identified patient-level data and is widely used for research, quality improvement, and education. The database contains a wealth of health information, including laboratory tests, vital signs, medications, procedure codes, imaging reports, fluid balance, etc.&amp;nbsp; In recent years, MIMIC has acquired a greater variety of ICU variables including those related to emerging technology such as membrane oxygenators and implanted cardiac assist devices.&lt;/p&gt; 
&lt;p&gt;The COVID pandemic has infected millions of people and caused over 160,000 deaths in the United States. It is essential that data about COVID patients be shared in a standardized form that researchers can analyze from around the world in a speedy manner. Consequently, it is necessary to identify organizations that are already doing similar work and that have publicly available standardized data bases that can incorporate COVID data. The widely used MIT public MIMIC database provides the infrastructure for incorporating COVID data. The MIMIC-III database that provides critical care data for over 53,000 admissions to intensive care units at the Beth Israel Deaconess Medical Center (BIDMC). The de-identified MIMIC-III database has been integral in driving impressive amounts of research in clinical informatics, epidemiology, and machine learning. Despite these advances, access to medical data to improve patient care remains a significant challenge. While the reasons for limited sharing of medical data are multifaceted, concerns around patient privacy are highlighted as one of the most significant issues. Although patient studies have shown almost uniform agreement that de-identified medical data should be used to improve medical practice, domain experts continue to debate the optimal mechanisms of doing so, and remain reluctant to release data. Uniquely, the MIMIC-III database adopted a permissive but controlled access scheme which allowed for broad reuse of the data. This mechanism has been successful in the wide use of MIMIC data bases for more than a decade. It is both efficient and practical to use the same mechanism to distribute the proposed federated NM-BIDMC COVID-rich ICU database.&lt;/p&gt; 
&lt;p&gt;There is clearly a need for an archive of current high resolution ICU data from multiple institutions that is widely accessible to the world-wide research community to support observational research about different approaches to medical, nursing, nutritional, ventilation and the use of other procedures and provide information about the effect of these interventions as measured by laboratory tests, physiologic measurements, etc. To meet this need, fully de-identified ICU data from a minimum of two hospitals would be combined into one database. Additional goals would be to produce rich definitions and guidance about which term to use for which circumstances, and to encourage participating ICUs and, hopefully, all ICUs to use the same codes. Ultimately, this effort could make standardized ICU data more accessible to NIH researchers. &amp;nbsp;&lt;/p&gt; 
&lt;p&gt;Northwestern Memorial HealthCare (NMHC) and Beth Israel Deaconess Medical Center (BIDMC) have indicated interest in doing the work and have the capacity. They estimate that there will be approximately a total of 14,000 ICU admissions from the two hospital during all of 2020, with 1,400 COVID patients depending on future surges in the Boston and Chicago communities. NMHC data can be imported into the existing MIMIC data model that has been widely used in critical care studies worldwide for a decade, with more than 18,000 credentialed users. These established working relationships will expedite completion of the work.&lt;/p&gt; 
&lt;p&gt;The de-identified and standardized database will be made freely available to credentialed investigators via Physionet in a manner similar to the widely used MIMIC databases. Physionet is a proven enabler and accelerator of innovative biomedical research through its unique role in providing data and other resources that otherwise would be inaccessible. While most of the databases archived on Physionet are freely available to investigators worldwide, a number of the clinical databases, including the proposed federated COVID-rich database, require very tight and special access, control, credentialing and data use agreements.&lt;/p&gt; 
&lt;p&gt;This acquisition will be processed under FAR Part 12 - Acquisition for Commercial Items in combination with simplified acquisition procedures contained in FAR Part 13 including&amp;nbsp; Subpart 13.5, Simplified Procedures for Certain Commercial Items in accordance with 41 U.S.C. 1903. &amp;nbsp;This notice incorporates provision and clauses in effect in the Federal Acquisition Circular 2020-09 effective August 27, 2020, including all FAR Circulars issued as of the date of this synopsis. NLM anticipates that an award will be made on or about September 18, 2020. &amp;nbsp;&lt;/p&gt; 
&lt;p&gt;The North American Industry Classification System Code (NAICS) for this requirement is 541990 (All Other Professional, Scientific and Technical Services) and the small business size standard is $16.5 million.&lt;/p&gt; 
&lt;p&gt;This is a non-severable requirement. The base period of performance for this service is anticipated to be approximately twelve (12) months from September 18, 2020-September 17, 2021.&lt;/p&gt; 
&lt;p&gt;This is not a solicitation for competitive quotations. An RFQ is not available nor are quotes being requested; however, if an interested party believes that it can meet the requirements, for the same or similar products or services as described in this notice they may submit a statement outlining their capabilities. Capability Statements must be received within the time set forth in this synopsis to be considered by the Government.&lt;/p&gt; 
&lt;p&gt;Any capability statement sent in response to this notice should include the following:&lt;/p&gt; 
&lt;p&gt;a. Company DUNS.&lt;/p&gt; 
&lt;p&gt;b. Company Name, address, POC, Phone and Email address&lt;/p&gt; 
&lt;p&gt;c. Type of Company (i.e., small business, 8(a), woman owned, HUBZone, veteran owned, etc.) as validated in System for Award Management (SAM). All offerors must register on the SAM located at www.sam.gov.&lt;/p&gt; 
&lt;p&gt;Questions or comments regarding this announcement may be submitted by email to LaDonna Stewart, Contracting Officer, NLM at LaDonna.Stewart@nih.gov prior to the closing date specified in this announcement. No faxes or collect calls will be accepted.&amp;nbsp; Please be sure to note the solicitation number in the subject line of your email. &amp;nbsp;Any response if timely received by an eligible offeror, shall be considered by the government. A determination by the Government not to compete this proposed contract based upon responses to this notice is solely within the discretion of the Government. The information received will normally be considered solely for the purposes of determining whether to proceed on a non-competitive basis or to conduct a competitive procurement.&lt;/p&gt; 
&lt;p&gt;The following clauses and provisions cited herein are incorporated by reference into this announcement and will apply to any order resulting from this notice: FAR 52.212-1, Instructions to Offerors-Commercial Item; FAR 52.212-2; FAR 52.212-3, Offeror Representations and Certifications- Commercial Items (June 2020). FAR 52.212-4, Contract Terms and Conditions-Commercial Items -With Addenda [Stop Work Order, FAR 52.242-15; FAR 52.212-5, Contract Terms and Conditions Required to Implement Statutes or Executive Orders-Commercial Items; FAR 52.217-8 Option to Extend Services. The inclusion of options does not commit the Government to exercise the options.&lt;/p&gt; 
&lt;p&gt;Disclaimer and Important Notes: This notice does not obligate the Government to award a contract or otherwise pay for the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to allow the Government to determine the organization's qualifications to perform the work. Respondents are advised that the Government is under no obligation to acknowledge receipt of the information received or provide feedback to respondents with respect to any information submitted.&lt;/p&gt; 
&lt;p&gt;Confidentiality: No proprietary, classified, confidential, or sensitive information should be included in your response. The Government reserves the right to use any non-proprietary technical information.&lt;/p&gt;&lt;br&gt;</t>
  </si>
  <si>
    <t>National Institutes of Health (NIH)</t>
  </si>
  <si>
    <t>National Library of Medicine</t>
  </si>
  <si>
    <t>HHS NIH National Library of Medicine/Bethesda MD (75N970)</t>
  </si>
  <si>
    <t xml:space="preserve"> LaDonna   Stewart </t>
  </si>
  <si>
    <t>lstewart@niaid.nih.gov</t>
  </si>
  <si>
    <t>(301) 827-1681</t>
  </si>
  <si>
    <t>(301) 480-3695</t>
  </si>
  <si>
    <t>36C26120Q1124</t>
  </si>
  <si>
    <t>6640--Notice of Intent to Sole Source: Hep-HIV-ISD Immunoassay Analyzer Cost Per Test (CPT)/ Cost Per Reportable Result (CPRR) Delivery Order</t>
  </si>
  <si>
    <t>Notice of Intent. The Department of Veterans Affairs, Network Contracting Office (NCO) 21 intends to solicit and negotiate an order off of 36F79719D0024 with Abbott Laboratories, Inc. for the Hep-HIV-ISD Immunoassay Analyzer Cost Per Test (CPT) and Cost Per Reportable Result (CPRR) in accordance with attached Statement of Work for use at the San Francisco VA Medical Center, 4150 Clement St. San Francisco, CA 94121. The authority for this acquisition is conducted under the authority of the Multiple-Award Schedule Program (41 U.S.C. 251 and 40 U.S.C. 501). Determination of this sole source procurement is in accordance with FAR 8.405-6(a)(1)(i)(B), Only one source is capable of providing the supplies or services required at the level of quality required because the supplies or services are unique or highly specialized. It is the Government s belief that the proposed candidate is the only provider of the Hep-HIV-ISD Immunoassay Analyzer CPT/ CPRR with the capability of a full test menu to include Hepatitis A, IgM antibody, Hepatitis A, IgG antibody, Hepatitis B Surface antibody, Hepatitis B Surface antigen, Hepatitis B core IgM antibody, Hepatitis B core Total antibody, Hepatitis C antibody, HIV antibody/antigen combination assay, BNP, Homocysteine, Cyclosporine, Sirolimus, Tacrolimus, Troponin, Syphilis, Free T4, Total T3, TSH, Procalcitonin, and SARS-CoV-2 IgG; and is the only manufacturer that can meet the agency s needs. This notice of intent is not a request for competitive quotes. No solicitation documents are available and telephone requests will not be accepted. However, any business that believes it can provide the Hep-HIV-ISD Immunoassay Analyzer CPT/ CPRR with the full testing capabilities listed may give written notice to moneque.rodriguez@va.gov by 3:00pm Hawaii Time on September 16, 2020. All responsible sources may submit a bid, proposal, or quotation which shall be considered by the agency. Supporting evidence must be furnished in sufficient detail to demonstrate the ability to comply with the above requirement. Responses will be considered by the Government; however, a determination by the Government not to compete the proposed acquisition based upon responses of this notice is solely within the discretion of the Government. The applicable NAICS Code is 334516 Analytical Laboratory Instrument Manufacturing and the size standard is 1,000 employees. The Government will not be responsible for any costs incurred by responding to this notice.&lt;br&gt;</t>
  </si>
  <si>
    <t>Abbott Laboratories</t>
  </si>
  <si>
    <t>33110</t>
  </si>
  <si>
    <t>Service Area Organization West</t>
  </si>
  <si>
    <t>Network Contract Office 21/Vallejo CA (36C261)</t>
  </si>
  <si>
    <t>Analytical Laboratory Instrument Manufacturing</t>
  </si>
  <si>
    <t>66</t>
  </si>
  <si>
    <t>Instruments and Laboratory Equipment</t>
  </si>
  <si>
    <t>Department of Veterans Affairs VA Sierra Pacific Network (VISN 21) San Francisco , CA 94121</t>
  </si>
  <si>
    <t>CA</t>
  </si>
  <si>
    <t>94121</t>
  </si>
  <si>
    <t xml:space="preserve"> Monique   Rodriguez </t>
  </si>
  <si>
    <t>moneque.rodriguez@va.gov</t>
  </si>
  <si>
    <t>Office of the Administrator (ACMD)</t>
  </si>
  <si>
    <t>Public Buildings Service (PBS)</t>
  </si>
  <si>
    <t>WA</t>
  </si>
  <si>
    <t>U.S. Army Corps of Engineers (USACE)</t>
  </si>
  <si>
    <t>USACE - Civilian Programs (USACE-CIV)</t>
  </si>
  <si>
    <t>Other Heavy and Civil Engineering Construction</t>
  </si>
  <si>
    <t>COVID-19 Cleaning and Sanitization Activities for TSA Space at Category X Airports.</t>
  </si>
  <si>
    <t>COVID-19 Cleaning and Sanitization Activities for TSA Space at Category X Airports.&lt;br/&gt;Estimated RFP Release Date: 2020-09-02&lt;br/&gt;Contacts: Katya Cruz Phone: 787-253-4717 Email: katya.cruz@tsa.dhs.gov&lt;br/&gt;Incumbent Status: New Requirement&lt;br/&gt;Estimated Dollar Value Range: 10000000 - 20000000&lt;br/&gt;Contract Vehicle: GSA&lt;br/&gt;BGOV procurement forecast</t>
  </si>
  <si>
    <t>Transportation Security Administration (TSA)</t>
  </si>
  <si>
    <t xml:space="preserve"> Katya  D  Cruz </t>
  </si>
  <si>
    <t>katya.cruz@dhs.gov</t>
  </si>
  <si>
    <t>(787) 253-4717</t>
  </si>
  <si>
    <t>Indian Health Service (IHS)</t>
  </si>
  <si>
    <t>MD</t>
  </si>
  <si>
    <t>Defense Logistics Agency (DLA)</t>
  </si>
  <si>
    <t>Naval Information Warfare Systems Command (formerly SPAWAR) (NAVWAR)</t>
  </si>
  <si>
    <t>Naval Information Warfare Center Pacific (NIWC Pacific)</t>
  </si>
  <si>
    <t>NAVWARSYSCOM Systems Center San Diego</t>
  </si>
  <si>
    <t>Administrative Management and General Management Consulting Services</t>
  </si>
  <si>
    <t>I3 Federal LLC</t>
  </si>
  <si>
    <t>4N0D6</t>
  </si>
  <si>
    <t>Office of the Secretary (FS)</t>
  </si>
  <si>
    <t>Office of Acquisition, Logistics and Construction</t>
  </si>
  <si>
    <t>VA Office of Acquisition and Logistics</t>
  </si>
  <si>
    <t>Technology Acquisition Center NJ (36C10B)</t>
  </si>
  <si>
    <t>Other Computer Related Services</t>
  </si>
  <si>
    <t>Air Force Research Laboratory (AFRL)</t>
  </si>
  <si>
    <t>Air Force Research Laboratory/Wright Patterson AFB OH</t>
  </si>
  <si>
    <t>OH</t>
  </si>
  <si>
    <t>DC</t>
  </si>
  <si>
    <t>36C25520R0117</t>
  </si>
  <si>
    <t>Z2DA--657A4-19-103, COVID-19 Medical Gas Correction (VA-20-00086340)</t>
  </si>
  <si>
    <t>FBO NCO15 MATOC SUBCONTRACTING SPECIAL NOTICE THIS INFORMATION IS POSTED FOR SUBCONTRACTING OPPORTUNITIES ONLY. PROPOSALS WILL NOT BE CONSIDERED FROM ANY FIRMS OTHER THAN THE NINE (9) PREVIOUSLY SELECTED NCO15 GC CATEGORY II MATOC CONTRACTORS ONLY.&amp;Acirc;&amp;nbsp; NO SOLICITATION DOCUMENT WILL BE POSTED FOR THIS REQUIREMENT. THIS NOTICE IS PROVIDED FOR INFORMATIONAL PURPOSES ONLY.&amp;Acirc;&amp;nbsp; THEREFORE, FAR 5.203 DOES NOT APPLY.&amp;Acirc;&amp;nbsp; IDIQ TASK ORDER FOR THE [657A4-19-103 MEDICAL GAS CORRECTIONS)]. The attached project requirements specs and drawing are provided for informational purposes only. THE NINE (9) NCO15 GC CATEGORY II MATOC CONTRACTORS AND CURRENT CONTRACT NUMERS ARE LISTED BELOW: TRINE/POETTKER JOINT VENTURE LLC 36C25518D0070 john.rogers@trine-enviro.com BRISTON CONSTRUCTION, LLC - DBA - BRISTON MECHANICAL 36C25518D0071 bcarr@briston.us GUARANTEE INTERIORS, INC. 36C25518D0072 robert.farrell@gi-construction.com TL SERVICES, INC. 36C25518D0073 dan.powel@tlservices.com VALIANT CONSTRUCTION LLC 36C25518D0074 pbroderick@valiantconstruct.com FLOYD CONSTRUCTION CORPORATION 36C25518D0075 tfloyd1@floydconst.com WFV CONSTRUCTION 36C25518D0076 mitchd@wonfreedom.com HERNANDEZ CONSULTING LLC 36C25518D0077 jmichael@hernandezconsulting.com RB CONSTRUCTION COMPANY 36C25518D0079 rhemmer@rb-construction.com&lt;br&gt;</t>
  </si>
  <si>
    <t>Network Contract Office 15/Leavenworth KS (36C255)</t>
  </si>
  <si>
    <t xml:space="preserve"> Timothy  P  Fitzgerald </t>
  </si>
  <si>
    <t>timothy.fitzgerald@va.gov</t>
  </si>
  <si>
    <t>(913) 946-1982</t>
  </si>
  <si>
    <t>FL</t>
  </si>
  <si>
    <t>36C24620Q0863</t>
  </si>
  <si>
    <t>6520--DentalEZ RAMVAC Bison 9 Dental Vacuum Pump Intent to Sole Source to FSS Contract 36F79719D0243 in support of COVID-19 efforts.</t>
  </si>
  <si>
    <t>The Department of Veteran Affairs, Veterans Health Administration, Network Contracting Office 6, Hampton VA 23667, intends to negotiate a Sole Source Firm-Fixed Price contract for DentalEZ RAMVAC Bison 9 Dental Vacuum Pump, for the Durham VAMC Dental Department, with DentalEZ Inc. in accordance with 10 U.S.C. 2304(c)(1)(B) as implemented by FAR 6.302-1 Only One Responsible Source. This is not a request for competitive offers and no solicitation is available. Market research has determined that these services are highly specialized are only available from a single source without an unacceptable delay or duplication of cost and no other type of services will satisfy agency requirements. The Government intends to award the contract with an effective date of 11 Aug 2020 to DentalEZ Inc. This is a Sole Source requirement to obtain, for in-house installation, two (2) RAMVAC model Bison 9 vacuum pumps to replace two (2) RAMVAC model Bison 5 vacuum pumps that are used to provided dedicated vacuum/suction to the exam/procedure rooms of the Dental Clinic at the Durham VA Medical Center. The selected equipment is needed as soon as possible on an emergent basis to support on going clinical procedures in the Dental Clinic of the Durham VA Medical center. The RAMVAC model Bison 9 was specifically selected as it will provide additional medical vacuum in each of the exam and procedure rooms of the Durham VAMC Dental Clinic and this enhanced capability is considered crucial to providing a safer working environment for patients and clinical staff during the Covid-19 pandemic. The RAMVAC Bison 9 is capable of providing the additional vacuum while being fully capable of being installed within the same equipment footprint of the existing RAMVAC model Bison 5 vacuum pumps which are sited in a mechanical space that is closely bordered by an existing and extensive network of high pressure steam piping that precludes the installation of materially larger vacuum pumps. The selected model Bison 9 can utilize the existing 230V 3 phase electrical circuit that supports the model Bison 5 vacuum pumps that are currently in use. This will obviate any requirement to add to/construct new electrical power support in mechanical space occupied by the vacuum pumps. This existing installation site capability is mandatory as the equipment will be installed and supported by Durham VAMC Engineering staff and must be able to be installed in the shortest amount of time with the least required modification of the existing electrical power source and vacuum pipe network. The minimum install time is needed as it will be necessary to shutdown all piped vacuum support of the Dental Clinic during the installation of the new vacuum pumps and the Dental Clinic cannot operate in the absence of a source of medical vacuum. In addition, there are a minimum of two local sources of parts and service for the RAMVAC model Bison 9 vacuum pump and this is considered to be a critical factor in guarantying an acceptable equipment uptime and response time for emergency service requirements. This synopsis announcement is being issued for information purposes only and does not constitute a solicitation or request for competitive proposals. This is an urgent procurement in support of COVID-19 efforts. If a firm believes it is capable of meeting the Government's requirement, it may identify their interest and capability to the Contracting Officer within one (1) calendar day of this publication by contacting John Summers via e-mail at John.Summers2@va.gov. Telephone inquiries will not be accepted. Those interested firms must indicate whether they are large, small, small-disadvantaged, 8(a) or woman owned business and whether they are U.S. or foreign 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services.&lt;br&gt;</t>
  </si>
  <si>
    <t>DentalEZ Inc</t>
  </si>
  <si>
    <t>2N768</t>
  </si>
  <si>
    <t>VA Service Area Organization East</t>
  </si>
  <si>
    <t>Network Contract Office 6/Durham NC (36C246)</t>
  </si>
  <si>
    <t>Dental Equipment and Supplies Manufacturing</t>
  </si>
  <si>
    <t>65</t>
  </si>
  <si>
    <t>Medical, Dental &amp; Vet Equipment &amp; Supplies</t>
  </si>
  <si>
    <t xml:space="preserve"> John  J  Summers </t>
  </si>
  <si>
    <t>john.summers2@va.gov</t>
  </si>
  <si>
    <t>(757) 722-9961</t>
  </si>
  <si>
    <t>(757) 244-0705</t>
  </si>
  <si>
    <t>VA</t>
  </si>
  <si>
    <t>Network Contract Office 16/Ridgeland MS (36C256)</t>
  </si>
  <si>
    <t>In-Vitro Diagnostic Substance Manufacturing</t>
  </si>
  <si>
    <t>Naval Facilities Engineering Command (NAVFAC)</t>
  </si>
  <si>
    <t>Naval Facilities Engineering Command Atlantic</t>
  </si>
  <si>
    <t>Y</t>
  </si>
  <si>
    <t>Construct of Structures/Facilities</t>
  </si>
  <si>
    <t>SC</t>
  </si>
  <si>
    <t>Temporary Help Services</t>
  </si>
  <si>
    <t>Customs and Border Protection (CBP)</t>
  </si>
  <si>
    <t>Operation International Personal Protective Equipment (PPE) redistribution. This task order (T/O) is being executed for ongoing response and recovery initiatives for COVID-19 support. Requires receipt</t>
  </si>
  <si>
    <t>Operation International Personal Protective Equipment (PPE) redistribution. This task order (T/O) is being executed for ongoing response and recovery initiatives for COVID-19 support. Requires receipt, staging and redistribution of PPE ranging from gowns, facesheilds and masks. This is a Cross Docking, staging, temporary warehousing and transportation support T/O. This operation has an anticipated period of performance of 180 days. The contractor shall provide the human capital, fixed real estate, material handling equipment (MHE), inventory management, transport assets, in-transit visibility and management support for operations and management. The contractor provided management will work in conjunction with the on-site lead FEMA Personnel (COR). An efficient, reliable and highly flexible operation is needed to provide State, Local, Tribal and Territory (SLTT) governments with the life sustaining supplies needed to deliver relief to survivors in the affected areas. Therefore, the contractor must possess an adequately owned and/or directly leased controlled infrastructure, transportation resource fleet, personnel, MHE, and the information technology capability to efficiently transload, transport, stage, manage, track, communicate and process various levels of supplies into the impacted area. The contractor shall provide all personnel, training, equipment, tools, materials, supervision and all other items, unless specified as government furnished, to manage and perform key logistical aspects and support for this cross-dock site (CDS). Site operational hours will be day shift. Exact hours of operations are TBD. Specific Cross Dock Site requirements are as follows: a. Physical warehouse / distribution center should be at 350,000SF of space and have the racking capability for up to 200 - 300 standard 40x48 pallet positions. Facility should be geographical located in either the mid-Atlantic or Southeast regions of the U.S. Ideally, the cross dock site could be established anywhere within the continental U.S. between Philadelphia, PA to Atlanta, GA. FEMA is reliant on the contractor to evaluate and propose the most suitable geographical location to execute this operation. FEMA currently has Personal Protective Equipment (PPE) product being temporarily staged at the seaport in Norfolk, VA. and in North Carolina. Strategically, posturing this cross-dock site will enable FEMA expeditious receipt of the inbound product from the various APOD / SPOD, temporary staging locations and swift re-distribution to and throughout the current hot spots. b. Fluid and accessible ingress and egress for trucks and equipment to maneuver. c. A minimum of 10 inbound dock doors and 10 outbound dock doors with a distribution center ergonomically designed and applicable for cross docking; and/or able to facilitate an operational tempo for transloading up to twenty 53FT. closed dry box van trailers and / or twenty 40-45Ft. Ocean Transport Containers per shift. d. Viable yard space for staging up to 20-30 inbound trailers at one time; and/or while inbound trailers / ocean containers are waiting to be trans-loaded. e. Viable operating room to substantiate fluid ingress and egress of inbound and outbound truck traffic at any given time during the operation. f. Availability of office space/area for at least 3 FEMA operational personnel to utilize at the cross-dock site during cross docking operation. Should include functioning and reliable electrical power, lights and water supply, and internet access capability. g. Contractor shall provide all Material Handling Equipment (MHE) necessary to run the site. This should include yard hostler or yard dog, forklifts, etc., based on operation size. h. The Contractor shall provide wraparound services to include bathroom facilities (Port-a-potty minimum), wash station(s), yard dumpster, generators, light towers, etc., capable of servicing at least 3 FEMA operational personnel, plus contractor personnel, and contractor dr&lt;br/&gt;Estimated RFP Release Date: 2020-08-02&lt;br/&gt;Contacts: Williford Thomas Phone: 202-436-2497 Email: Williford.Thomas@FEMA.DHS.Gov&lt;br/&gt;Incumbent Status: New Requirement&lt;br/&gt;Estimated Dollar Value Range: 10000000 - 20000000&lt;br/&gt;Contract Vehicle: Order&lt;br/&gt;BGOV procurement forecast</t>
  </si>
  <si>
    <t>General Warehousing and Storage</t>
  </si>
  <si>
    <t>Defense Information Systems Agency (DISA)</t>
  </si>
  <si>
    <t>Research and Development in the Social Sciences and Humanities</t>
  </si>
  <si>
    <t>The USCG requires COVID-19 polymerase chain reaction (PCR) testing capability for Force Health Protection purposes. This testing must use a minimum of Personal Protective Equipment (PPE) during collec</t>
  </si>
  <si>
    <t>The USCG requires COVID-19 polymerase chain reaction (PCR) testing capability for Force Health Protection purposes. This testing must use a minimum of Personal Protective Equipment (PPE) during collection, must not directly involve a Health Care Worker (HCW) for collection, must not use a swab of any kind, and must be deployable on afloat and aviation assets, with a turnaround time (TAT, or time required to analyze/process/result the test) of less than 48 hours.&lt;br/&gt;Estimated RFP Release Date: 2020-06-04&lt;br/&gt;Contacts: Shane Steiner Phone: 202-475-5256 Email: shane.c.steiner@uscg.mil&lt;br/&gt;Incumbent Status: New Requirement&lt;br/&gt;Estimated Dollar Value Range: 20000000 - 50000000&lt;br/&gt;Contract Vehicle: Contract&lt;br/&gt;BGOV procurement forecast</t>
  </si>
  <si>
    <t>W81K0218P0287_OPT2</t>
  </si>
  <si>
    <t>Tele-Radiology Services</t>
  </si>
  <si>
    <t>&lt;p&gt;The Regional Health Contracting Office  Pacific intends to issue a within scope contract modification to contract W81K02-18-P-0287.&amp;nbsp; The referenced contract was awarded as a competitive procurement to Sterling Medical Associates, Inc. under the authority of the simplified procedures for certain commercial items.&amp;nbsp; The services that are being performed are Tele-radiology services at Brian D. Allgood Army Community Hospital (BDAACH) located at Camp Humphreys, South Korea.&amp;nbsp; The anticipated period of performance of this modification is 19 September 2020 through 18 September 2021 for Option II.&amp;nbsp; The anticipated date for contract modification is on or about 11 September 2020.&amp;nbsp;&lt;/p&gt; 
&lt;p&gt;&lt;/p&gt; 
&lt;p&gt;The purpose of this modification is to increase the quantities for X-rays and Computed Tomography Reads to Option II since quantities have increased due to the COVID-19 Pandemic and a larger patient population at BDAACH.&amp;nbsp; The estimated total amount of this modification is $41,423.54.&lt;/p&gt; 
&lt;p&gt;&lt;/p&gt; 
&lt;p&gt;This announcement fulfills the synopsis requirements under FAR 5.201 and 5.203.&amp;nbsp;&lt;/p&gt;&lt;br&gt;</t>
  </si>
  <si>
    <t>U.S. Army Medical Command (MEDCOM)</t>
  </si>
  <si>
    <t>Regional Health Command- Pacific</t>
  </si>
  <si>
    <t>Medical Command Pacific Regional Center (W81K02)</t>
  </si>
  <si>
    <t>Diagnostic Imaging Centers</t>
  </si>
  <si>
    <t>Q</t>
  </si>
  <si>
    <t>Medical Services</t>
  </si>
  <si>
    <t>KOR</t>
  </si>
  <si>
    <t xml:space="preserve"> Scott   Saito </t>
  </si>
  <si>
    <t>scott.k.saito.civ@mail.mil</t>
  </si>
  <si>
    <t>(808) 438-5117</t>
  </si>
  <si>
    <t>MI</t>
  </si>
  <si>
    <t>SPE1C120R0138DRAFT</t>
  </si>
  <si>
    <t>SPE1C1-20-R-0138 DRAFT Solicitation for Disposable Isolation Gowns</t>
  </si>
  <si>
    <t>&lt;p&gt;Please see the attached Cover Letter and &lt;strong&gt;&lt;u&gt;DRAFT&lt;/u&gt;&lt;/strong&gt; solicitation for the Disposable Isolation Gown Requirement. Note the solicitation PDF includes the following attachments within the document and can be viewed by clicking the paperclip icon on the left pane:&lt;/p&gt; 
&lt;p&gt;DLATS-CT AQAR with interim changes&lt;/p&gt; 
&lt;p&gt;Product Data Sheet Level 2&lt;/p&gt; 
&lt;p&gt;Product Data Sheet Level 3&lt;/p&gt; 
&lt;p&gt;Proposal Submission Form- Lot 1A&lt;/p&gt; 
&lt;p&gt;Proposal Submission Form- Lot 1B&lt;/p&gt; 
&lt;p&gt;Proposal Submission Form- Lot 1C&lt;/p&gt; 
&lt;p&gt;Proposal Submission Form- Lot 2A&lt;/p&gt; 
&lt;p&gt;Proposal Submission Form- Lot 2B&lt;/p&gt; 
&lt;p&gt;Proposal Submission Form- Lot 2C&lt;/p&gt; 
&lt;p&gt;Requirements and Tests Methods&lt;/p&gt;&lt;br&gt;</t>
  </si>
  <si>
    <t>DLA Troop Support (Formerly Defense Supply Center Philadelphia)</t>
  </si>
  <si>
    <t>Defense Supply Center Philadelphia - Clothing and Textiles</t>
  </si>
  <si>
    <t>Troop Support Philadelphia PA Office (SPE1C1)</t>
  </si>
  <si>
    <t>Surgical Appliance and Supplies Manufacturing</t>
  </si>
  <si>
    <t xml:space="preserve"> Stephanie   Gallagher </t>
  </si>
  <si>
    <t>stephanie.gallagher@dla.mil</t>
  </si>
  <si>
    <t>(215) 737-5145</t>
  </si>
  <si>
    <t>SPE1C120R0137DRAFT</t>
  </si>
  <si>
    <t>SPE1C1-20-R-0137 Surgical Disposable Gown RFP DRAFT</t>
  </si>
  <si>
    <t>&lt;p&gt;Please see the attached Cover Letter and &lt;strong&gt;&lt;u&gt;DRAFT&lt;/u&gt;&lt;/strong&gt; solicitation for the Disposable Surgical Gown Requirement. Note the solicitation PDF includes the following attachments within the document and can be viewed by clicking the paperclip icon on the left pane:&lt;/p&gt; 
&lt;p&gt;Barrier Performance and Physical Property&lt;/p&gt; 
&lt;p&gt;DLATS-CT AQAR with interim changes&lt;/p&gt; 
&lt;p&gt;Proposal Submission For- Lot 1A&lt;/p&gt; 
&lt;p&gt;Proposal Submission For- Lot 1B&lt;/p&gt; 
&lt;p&gt;Proposal Submission For- Lot 1C&lt;/p&gt; 
&lt;p&gt;Proposal Submission For- Lot 2A&lt;/p&gt; 
&lt;p&gt;Proposal Submission For- Lot 2B&lt;/p&gt; 
&lt;p&gt;Proposal Submission For- Lot 2C&lt;/p&gt; 
&lt;p&gt;Proposal Submission For- Lot 3A&lt;/p&gt; 
&lt;p&gt;Proposal Submission For- Lot 3B&lt;/p&gt; 
&lt;p&gt;Proposal Submission For- Lot 3C&lt;/p&gt;&lt;br&gt;</t>
  </si>
  <si>
    <t>National Institute on Drug Abuse</t>
  </si>
  <si>
    <t>HHS NIH National Institute on Drug Abuse/Rockville MD (75N950)</t>
  </si>
  <si>
    <t>The USCG is seeking a telehealth capability to address the immediate need to enhance the flexibility of Coast Guard providers and increase access to care during our nations response to the 2019 Novel</t>
  </si>
  <si>
    <t>The USCG is seeking a telehealth capability to address the immediate need to enhance the flexibility of Coast Guard providers and increase access to care during our nations response to the 2019 Novel Corona Virus Disease (COVID-19) Pandemic and to support telehealth as a potential permanent future health support resource. Telehealth is for remote delivery of healthcare by a range of options, including but not limited to, landline communication services, cellular service and Internet. Telehealth can improve the patient experience by reducing the need to travel to Military Treatment Facilities (MTFs) when remote support is available. To provide this level of support, the U.S. Coast Guard medical community requires a Health Information Portability and Accountability Act (HIPAA) Compliant Telehealth capability.&lt;br/&gt;Estimated RFP Release Date: 2020-07-24&lt;br/&gt;Contacts: Nicholas Schellman Phone: 202-475-3285 Email: nicholas.m.schellman@uscg.mil&lt;br/&gt;Incumbent Status: New Requirement&lt;br/&gt;Estimated Dollar Value Range: 5000000 - 10000000&lt;br/&gt;Contract Vehicle: DWAC/CIO-SP3&lt;br/&gt;BGOV procurement forecast</t>
  </si>
  <si>
    <t>SDVOSBS</t>
  </si>
  <si>
    <t>Service Disabled Veteran Business Sole Source</t>
  </si>
  <si>
    <t>36C24620Q0673</t>
  </si>
  <si>
    <t>7125--COVID-19 Emergency Department Omnicell INTENT TO SOLE SOURCE</t>
  </si>
  <si>
    <t>NOTICE OF INTENT TO AWARD SOLE SOURCE The Department of Veteran Affairs, Veterans Health Administration, Network Contracting Office 6, Hampton VA 23667, intends to negotiate a sole source Firm-Fixed Price contract for the procurement of Automated Dispensing Cabinets for the W.G. Hefner Salisbury VA Medical Center with Omnicell, Inc. in accordance with 41 U.S.C. &amp;Acirc;&amp;sect;3304(a)(1) as implemented by FAR 6.302-1 Only One Responsible Source. This purchase will be made under Simplified Acquisition Procedures and Other than Full and Open Competition as authorized by FAR 8.405-6(a)(1)(i)(B). This is not a request for competitive offers, and no solicitation is available. Market research has determined that these items are highly specialized, are only available from a single source without an unacceptable delay or duplication of cost, and no other type of items will satisfy agency requirements. The Government intends to award the contract with an effective date of 13 July 2020 to Omnicell, Inc.; 590 E Middlefield Road, Mountain View, CA 94043 DUNS: 80-541-2665. Omnicell has a NAC vehicle (V797D-30111) that will be utilized for this procurement. This is a Brand-Name Only requirement for the Emergency Department at the W.G. Hefner Salisbury VAMC and is required due to the urgent need for a medication cabinet within the ED resuscitation room. This acquisition consists of the purchase of Omnicell XT cabinets, workstations, and Analytics software, with the addition of Windows 10 upgrade, installation, and 120-month of OS service support.&amp;Acirc;&amp;nbsp; The newly required Omnicell XT cabinets allow enhanced medication security and accountability in the COVID treatment areas.&amp;Acirc;&amp;nbsp; The additional capacity will allow for the increase in patients and medication needs due to the COVID-19 pandemic.&amp;Acirc;&amp;nbsp; The capacity increase lessens restocking needs by staff, which will lower staff exposure risk in the COVID-19 areas.&amp;Acirc;&amp;nbsp; This synopsis announcement is being issued for information purposes only and does not constitute a solicitation or request for competitive proposals. If a firm believes it is capable of meeting the Government's requirement, it may identify its interest and capability to the contract specialist within three (3) business days of this publication by contacting Chellry Whittier via e-mail at chellry.whittier@va.gov. Telephone inquiries will not be accepted. This announcement closes 10 July 2020 at 3:30 PM EDT. Those interested firms must indicate whether they are large, small, small disadvantaged, 8(a) or woman-owned business and whether they are U.S. or foreign-owned.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 ***Reference RFQ 36C24620Q0673 in all replies&lt;br&gt;</t>
  </si>
  <si>
    <t>Omnicell Inc</t>
  </si>
  <si>
    <t>00VE9</t>
  </si>
  <si>
    <t>Surgical and Medical Instrument Manufacturing</t>
  </si>
  <si>
    <t>71</t>
  </si>
  <si>
    <t>Furniture</t>
  </si>
  <si>
    <t xml:space="preserve"> Chellry   Whittier </t>
  </si>
  <si>
    <t>chellry.whittier@va.gov</t>
  </si>
  <si>
    <t>SPE2DE20DXXXX</t>
  </si>
  <si>
    <t>RFI for COVID-19 Rapid Antigen Point of Care Tests</t>
  </si>
  <si>
    <t>&lt;p&gt;The Defense Logistics Agency - Troop Support is seeking sources capable of providing COVID-19 rapid antigen point of care tests that require no extra instruments (analyzers and readers).&lt;/p&gt; 
&lt;p&gt;All products offered must be Food and Drug Administration (FDA) approved or have been granted Emergency Use Authorization (EUA) approval.&lt;/p&gt; 
&lt;p&gt;The anticipated demand is 150 million plus tests.&amp;nbsp;&lt;/p&gt; 
&lt;p&gt;Monthly deliveries starting in September 2020 through the end of November 2020.&amp;nbsp;&lt;/p&gt; 
&lt;p&gt;Delivery would be to multiple states in the United States.&lt;/p&gt; 
&lt;p&gt;This is a request for information (RFI) and does not commit the U.S. Government to issue a solicitation, make an award, or pay any costs associated with responding to this announcement. All submitted information shall remain with the U.S. Government and will not be returned.&lt;/p&gt; 
&lt;p&gt;Your response to this Request for Information may be submitted electronically in PDF format and emailed to charles.reimer@dla.mil&lt;/p&gt;&lt;br&gt;</t>
  </si>
  <si>
    <t>Troop Support Medical Supply Chain</t>
  </si>
  <si>
    <t>DLA Troop Support- Medical Supply Chain (SPE2DE)</t>
  </si>
  <si>
    <t xml:space="preserve"> Charles   Reimer </t>
  </si>
  <si>
    <t>charles.reimer@dla.mil</t>
  </si>
  <si>
    <t>(215) 737-3829</t>
  </si>
  <si>
    <t>MA</t>
  </si>
  <si>
    <t>Custom Computer Programming Services</t>
  </si>
  <si>
    <t>697DCK20LEVEL2</t>
  </si>
  <si>
    <t>Market Survey for Proactive Janitorial Services referred to as Level II (COVID-19) at Various FAA Facilities throughout the USA</t>
  </si>
  <si>
    <t>&lt;p&gt;MARKET SURVEY&lt;/p&gt; 
&lt;ol&gt; 
 &lt;li&gt;&lt;u&gt;Introduction&lt;/u&gt;: The Federal Aviation Administration (FAA) is seeking interested sources that are capable of performing proactive janitorial services hereby described as Level II cleaning in response to the COVID 19 pandemic.&amp;nbsp; &amp;nbsp;&amp;nbsp;The purpose of the Level II cleanings is to provide a sterile environment at FAA Facilities by sterilizing, sanitizing and disinfection at numerous FAA facilities throughout the United States. &amp;nbsp; This market survey is issued, in accordance with FAA Acquisition Management System (AMS) paragraph, 3.2.1.2.1 to solicit statements of interest and capabilities from all business types and sizes, capable of performing the work outlined.&amp;nbsp; &amp;nbsp; In order to assist with acquisition strategy development and to gain a better understanding of the commercial marketplace.&amp;nbsp;&lt;/li&gt; 
&lt;/ol&gt; 
&lt;p&gt;All interest businesses as encouraged to submit a response to this market survey.&lt;/p&gt; 
&lt;ol&gt; 
 &lt;li&gt;&lt;u&gt;Disclaimer: &lt;/u&gt;The announcement is NOT A SCREENING INFORMATION REQUEST (SIR) OR REQUEST FOR PROPOSAL (RFP).&amp;nbsp; The FAA is not seeking or accepting unsolicited proposals. The responses to this market survey will be used for informational purposes only and must not be construed as a commitment or a promise to contract by the Government. The Government is not liable for costs associated with the preparation, submittal of inquiries or responses for these announcements and will not reimburse any firm for costs incurred in responding to this public announcement. Responses will not be returned.&lt;/li&gt; 
 &lt;li&gt;&lt;u&gt;North American Industry Classification (NAICS) Code:&amp;nbsp; &lt;/u&gt;The NAICS code projected for this project is 561720&amp;nbsp; &amp;nbsp;Janitorial Services with a size standard of $19.5 million&lt;/li&gt; 
 &lt;li&gt;&lt;u&gt;Submittal Requirement for Market Survey:&lt;/u&gt;&lt;/li&gt; 
&lt;/ol&gt; 
&lt;ol&gt; 
 &lt;li&gt;Name of Company (the resultant Prime contractor that may ultimately be awarded the subsequent contract).&lt;/li&gt; 
 &lt;li&gt;Address&lt;/li&gt; 
 &lt;li&gt;Point of Contact name, e-mail address and telephone number&lt;/li&gt; 
 &lt;li&gt;Business Size status:&amp;nbsp; 8(a) Certified, SDVOSB, Small Business, etc.&lt;/li&gt; 
 &lt;li&gt;SAM Registration/ DUNS Number&lt;/li&gt; 
 &lt;li&gt;Relevant experience on projects of similar size and complexity.&lt;/li&gt; 
 &lt;li&gt;Capability to perform work at multiple locations at the same time.&lt;/li&gt; 
 &lt;li&gt;Number of years in Business&lt;/li&gt; 
&lt;/ol&gt; 
&lt;p&gt;&lt;u&gt;Scope of Work: &lt;/u&gt;&amp;nbsp;&amp;nbsp;Sample of Statement of Work:&lt;/p&gt; 
&lt;p&gt;Proactive Cleaning Requirements for all Specified FAA Facilities&lt;/p&gt; 
&lt;p&gt;These guidelines are in line with the Centers for Disease Control (CDC), and must be followed when cleaning and disinfecting the various areas, materials and surfaces.&lt;/p&gt; 
&lt;p&gt;&lt;/p&gt; 
&lt;p&gt;&lt;u&gt;Facilities Covered: &lt;/u&gt;TBD&lt;/p&gt; 
&lt;p&gt;&lt;/p&gt; 
&lt;p&gt;&lt;u&gt;Cleaning Requirements:&lt;/u&gt;&lt;/p&gt; 
&lt;p&gt;&lt;/p&gt; 
&lt;p&gt;1. Wipe/disinfect high traffic, high touch point areas with a CDC approved disinfectant&lt;/p&gt; 
&lt;ul&gt; 
 &lt;li&gt;Dayshift ( TBD) &amp;nbsp;for Administrative Office; Day and Night shift (TBD) for Operational Facilities (see note below)&lt;/li&gt; 
&lt;/ul&gt; 
&lt;p&gt;&lt;/p&gt; 
&lt;ul&gt; 
 &lt;li&gt;Wipe/disinfect all areas one additional time&lt;/li&gt; 
&lt;/ul&gt; 
&lt;p&gt;&lt;/p&gt; 
&lt;p&gt;High traffic/High touch areas include but are not limited to:&lt;/p&gt; 
&lt;p&gt;&lt;/p&gt; 
&lt;ul&gt; 
 &lt;li&gt;High Traffic Entry and exit doors&lt;/li&gt; 
 &lt;li&gt;High traffic Stairwell Handrails&lt;/li&gt; 
 &lt;li&gt;Rest room doors (Entry doors and Stall doors) Restroom sinks and counters&amp;nbsp;&amp;nbsp;&lt;/li&gt; 
 &lt;li&gt;Cafeteria counter tops&lt;/li&gt; 
 &lt;li&gt;Cafeteria tables should be cleaned between each use&lt;/li&gt; 
 &lt;li&gt;Public use telephones (Offices, Lobbies, conference rooms, etc.)&lt;/li&gt; 
 &lt;li&gt;&amp;nbsp;Public use tables (inside and outside)&lt;/li&gt; 
 &lt;li&gt;&amp;nbsp;Conference room doors and tables&lt;/li&gt; 
 &lt;li&gt;Conference room tables&lt;/li&gt; 
 &lt;li&gt;Stairwell handrails and doors&lt;/li&gt; 
&lt;/ul&gt; 
&lt;p&gt;&lt;/p&gt; 
&lt;p&gt;Additional high traffic areas or areas that require more frequent cleaning specific to the Location as applicable:&lt;/p&gt; 
&lt;p&gt;&lt;/p&gt; 
&lt;ol&gt; 
 &lt;li&gt;Common work areas - work surfaces and chairs (arms and back)&lt;/li&gt; 
 &lt;li&gt;All breakrooms, including smoke room (tables, chairs, lounge chairs, vending machines, microwaves, stove knobs)-All Surfaces&lt;/li&gt; 
 &lt;li&gt;All restrooms&lt;/li&gt; 
 &lt;li&gt;All entry/exit doors/door handles/push bars&lt;/li&gt; 
 &lt;li&gt;Equip Room entrance/exit doors&lt;/li&gt; 
 &lt;li&gt;Areas identified by the site point of contact.&lt;/li&gt; 
&lt;/ol&gt; 
&lt;p&gt;&lt;/p&gt; 
&lt;ol&gt; 
 &lt;li&gt;Site&amp;nbsp; Specific Areas- Wipe/disinfect non-critical surfaces in the area as allowed, in accordance with CDC COVID-19 cleaning guidelines, per frequency requirements above, including:&lt;/li&gt; 
&lt;/ol&gt; 
&lt;p&gt;a.&amp;nbsp;&amp;nbsp;&amp;nbsp;A thorough wipe down of all chair arms.&amp;nbsp;&amp;nbsp;&lt;/p&gt; 
&lt;p&gt;b.&amp;nbsp;&amp;nbsp;&amp;nbsp;Thoroughly spray chair seats with a disinfectant spray.&lt;/p&gt; 
&lt;p&gt;c. &amp;nbsp; Thorough wipe down of desktops within operations area.&lt;/p&gt; 
&lt;p&gt;&lt;/p&gt; 
&lt;p&gt;For specific questions related operational equipment cleaning, refer to the following link:&lt;/p&gt; 
&lt;p&gt;&lt;/p&gt; 
&lt;p&gt;&amp;nbsp;&lt;em&gt;NMA-20-029 Guidance regarding disinfecting National Airspace System (NAS) position equipment&lt;/em&gt;&lt;/p&gt; 
&lt;p&gt;Note: For facilities in the National Airspace System (NAS) that operate 24 hours per day and provide services critical to safety; work performed on or near operational facilities or equipment, must be planned and conducted in a manner that minimizes or eliminates deterioration in the quality or quantity of services provided to the NAS. &amp;nbsp;Cleanings at such facilities will be required 3x a day at the frequency after each shift change and will require night work. The continued operation of all equipment in the NAS and the safety of life and property are paramount considerations in all work conducted under this contract.&lt;/p&gt; 
&lt;p&gt;&amp;nbsp;The anticipated period of performance is 1 year, with four (4) 1-year option periods.&lt;/p&gt; 
&lt;p&gt;&lt;/p&gt; 
&lt;p&gt;&lt;u&gt;3.&amp;nbsp; Delivery of Submittals: &lt;/u&gt;Submittals to this market survey shall be e-mailed to Susan Newcomb (Contracting Officer) and Jacqueline Jones (buyer) no later than 5:00 p.m. EST August 25, 2020.&lt;/p&gt;&lt;br&gt;</t>
  </si>
  <si>
    <t>Federal Aviation Administration (FAA)</t>
  </si>
  <si>
    <t>FAA Office of Acquisition &amp; Contracting</t>
  </si>
  <si>
    <t>Faa, Regional Acquisitions Services (697DCK)</t>
  </si>
  <si>
    <t xml:space="preserve"> Susan   Newcomb </t>
  </si>
  <si>
    <t>susan.newcomb@faa.gov</t>
  </si>
  <si>
    <t>(781) 238-7659</t>
  </si>
  <si>
    <t>U.S. Army National Guard (ARNG)</t>
  </si>
  <si>
    <t>USACE CIV Northwestern Division (NWD)</t>
  </si>
  <si>
    <t>Walla Walla District</t>
  </si>
  <si>
    <t>USACE NW DIV Walla Walla District Contracting Division (W912EF)</t>
  </si>
  <si>
    <t>W81XWH20R0104</t>
  </si>
  <si>
    <t>Notice of Intent: Sample Type Expansion Studies for the BioFire Defense COVID-19 Test under Emergency Use Authorization</t>
  </si>
  <si>
    <t>&lt;p&gt;The U.S. Army Medical Research Acquisition Activity (USAMRAA) in support of the U.S. Army Medical Materiel Development Activity (USAMMDA) intends to issue a Cost Plus Fixed Fee (CPFF), Sole Source, contract to BioFire Defense, LLC, DUNS: 556915205, in accordance with statute 10 U.S.C 2304(c)(1) as implemented in Federal Acquisition Regulation (FAR) Part 6.302-1 -- Only One Responsible Source and No Other Supplies or Services Will Satisfy Agency Requirements.&lt;/p&gt; 
&lt;p&gt;As described at FAR 6.302-1(a)(2), when the supplies or services required by the agency are available only from one responsible source, or for DoD, NASA and the Coast Guard, from only one or a limited number of responsible sources, and no other types of supplies or services will satisfy agency requirements, full and open competition need not be provided for.&lt;/p&gt; 
&lt;p&gt;The proposed contractor, BioFire Defense, LLC, supplies its COVID-19 test to the DoD. The test, which is a consumable, is used as part of a system that includes the FilmArray instrument, a computer, software, and instructions for use, all of which are subject to regulation by the U.S. Food and Drug Administration. There are approximately 1,000 FilmArray instruments in use by the DoD worldwide by all the military services. Hundreds of thousands of BioFire Defense COVID-19 tests have been ordered by the DoD and tens of thousands of tests have already been delivered and put to use under an Emergency Use Authorization (EUA). BioFire Defense is the only organization with the regulatory standing to submit an amendment to its EUA. Thus, if the DoD seeks to have the use of the BioFire Defense COVID-19 test expanded beyond the current sample type, the only organization that can meet that requirement is BioFire Defense LLC itself.&lt;/p&gt; 
&lt;p&gt;&lt;/p&gt; 
&lt;p&gt;The U.S Army Medical Material Development Activity (USAMMDA) has a requirement for sample type expansion studies for the BioFire Defense COVID-19 test under EUA.&amp;nbsp; The overall objective is to increase the utility of the BioFire COVID-19 test system.&lt;/p&gt; 
&lt;p&gt;&lt;/p&gt; 
&lt;p&gt;&lt;u&gt;Sample Type A Studies&lt;/u&gt;:&amp;nbsp; Anterior Nares Swab Sample in viral transport medium and one other medium (sterile saline, for example)&lt;/p&gt; 
&lt;p&gt;&lt;/p&gt; 
&lt;p&gt;&lt;u&gt;Sample Type B Studies:&lt;/u&gt; &amp;nbsp;Saliva Sample, using the Spectrum Solutions SDNA-1000 Saliva Collection Device and alternative saliva collection method. Test saliva samples from individuals suspected of COVID-19 by their healthcare provider.&lt;/p&gt; 
&lt;p&gt;&lt;/p&gt; 
&lt;p&gt;The required period of performance is two (2) months (1 Oct 2020  30 Nov 2020).&lt;/p&gt; 
&lt;p&gt;&lt;/p&gt; 
&lt;p&gt;THIS NOTICE IS NOT A REQUEST FOR COMPETITIVE QUOTES and a written solicitation will not be issued. This announcement constitutes the only notice by the government; however any interested concern that believes it can meet the requirement must respond in writing in the form of a capability statement. Responses must include supporting evidence that is clear and concise which articulates the ability to comply with the requirement outlined above. A request for documentation will not be considered an affirmative response. A determination by the Government not to compete this procurement on a full and open competitive basis will be made based on the responses received. Determination is solely within the discretion of the Government. If no written responses are received by the date listed below, the proposed contract modification will be awarded without further remark.&lt;/p&gt; 
&lt;p&gt;&lt;/p&gt; 
&lt;p&gt;Interested concerns must identify their capability in writing via email to Ms. Dana Kavitski at &lt;u&gt;dana.kavitski.civ@mail.mil&lt;/u&gt; no later than 4:00 pm ET, August 18, 2020. All questions and responses concerning this notice shall be emailed to Ms. Dana Kavitski at &lt;u&gt;dana.kavitski.civ@mail.mil&lt;/u&gt;. Telephone inquiries will not be answered.&lt;/p&gt;&lt;br&gt;</t>
  </si>
  <si>
    <t>Army Medical Research and Materiel Command</t>
  </si>
  <si>
    <t>Army Medical Research Acquisition Activity (AMRAA)</t>
  </si>
  <si>
    <t>Medical Command US Army Medical Research Acquisition Activity (W81XWH)</t>
  </si>
  <si>
    <t>Research and Development in Biotechnology (except Nanobiotechnology)</t>
  </si>
  <si>
    <t>UT USA</t>
  </si>
  <si>
    <t xml:space="preserve"> Dana  M  Kavitski </t>
  </si>
  <si>
    <t>dana.kavitski.civ@mail.mil</t>
  </si>
  <si>
    <t>(301) 619-8987</t>
  </si>
  <si>
    <t>Aberdeen Proving Ground Contracting Center (ACC APG)</t>
  </si>
  <si>
    <t>GA</t>
  </si>
  <si>
    <t>Avaya Holdings Corp</t>
  </si>
  <si>
    <t>Office of the Commissioner of the Social Security Administration</t>
  </si>
  <si>
    <t>Office of Budget, Finance, Quality and Management</t>
  </si>
  <si>
    <t>Office of Acquisition &amp; Grants/Baltimore MD (283213)</t>
  </si>
  <si>
    <t>Naval Facilities Engineering Command Southwest</t>
  </si>
  <si>
    <t>Environmental Engineering Support Services/San Diego CA (N62473)</t>
  </si>
  <si>
    <t>National Institute of Standards and Technology (NIST)</t>
  </si>
  <si>
    <t>DOC NIST Acquisition Management Division</t>
  </si>
  <si>
    <t>Acquisition Management Division/Gaithersburg MD (1333ND)</t>
  </si>
  <si>
    <t>36C26220P1205</t>
  </si>
  <si>
    <t>6515--AWARD NOTICE: EMERGENCY COVID-19 IV-COMPOUNDING SYSTEM</t>
  </si>
  <si>
    <t>Page 1 of 2 The Department of Veterans Affairs, Network Contracting Office 22, is issuing this special notice to inform industry contractors of the intent to execute a Single Source award as prescribed in FAR 13.106-1(b)(i) with Omnicell, Inc., 590 E. Middlefield Rd. Mountain View, CA 94043. Prior to soliciting, market research was conducted and concluded that Market Research was conducted pursuant to FAR Part 10 and VAAR 810.001-70: The Veterans First Contracting Program implemented in VAAR subpart 819.70 pursuant to 38 U.S.C. 8127 and 8128 provided insufficient SDVOSBs to establish a set-aside on the FSS Schedule. Due to the urgent need of IV Compounding Systems to care for patients affect by the Global Pandemic; Coronavirus Disease 2019 (COVID-19), a search was done on GSA Advantage under Category 66 581 2 and 581 2 did not meet VA Long Beach s requirement to preform in-house IV compounding by automation and sterilization. Vendor Omnicell, Inc., was the only capable large business able to deliver immediately and have available stock. Pursuant to FAR 8.405-6(a)(1)(A): An urgent and compelling need exists and following the ordering procedures would result in unacceptable delays: This is an emergency requirement because the VA Long Beach do not have sterile compounding systems that are required to prevent the spread of the COVID-19 virus. These IV Compounding Systems have specific COVID19 response applications and a sterile environment to prevent virus exposure to patients. It is imperative that these IV Compounding Systems are ordered and installed immediately as to not inhibit the quality of care provided. The current IV processes at VA Long Beach could threaten the health of the Veteran patients and staff. Securing these systems and accessories provides an immediate response to the President s declared National Emergency in anticipation of the outcome resulting from a Global Pandemic; Coronavirus Disease 2019 (COVID-19). Shipment of equipment shall be on or before 08-13-2020. The total contract value is $368,400.00. The anticipated total dollar amount of $368,400.00 for this acquisition is fair and reasonable to the government. In the past, VA Long Beach was outsourcing their IV compounding every year at $500,000. Past acquisition history under 36C26218P4491 the overall base value of $1,775,720. The VA Long Beach healthcare system will save money in the first year by purchasing this critical IV Compounding System while also minimizing the spread of COVID-19. This procurement is being conducted using commercial item procedures pursuant to FAR Part 12 and FAR part 13. The place of performance is as follows: VA Long Beach Healthcare System, 5901 E. 7th Street Long Beach, CA 90822. The award date is May 15, 2020. The North American Industry Classification System (NAICS) for this requirement is 325412. The Small Business Administration size standard for this sector is 1,250 employees.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Information received will normally be considered solely for the purpose of determining whether to conduct a competitive procurement. A determination by the Government not to compete this action based on this notice is solely within the discretion of the Government. Interested parties may identify their interest and capabilities no later than 5:00 p.m. Pacific Time on July 01, 2020. Interested shall e-mail all statements, quote, and capabilities; the senders bear full responsibility to ensure complete transmission and timely receipt. All inquiries and concerns must be addressed in writing via e-mail to carol.evans3@va.gov with solicitation/notice number 36C26220P1205 referenced in the subject line.&lt;br&gt;</t>
  </si>
  <si>
    <t>Oncology Plus Inc</t>
  </si>
  <si>
    <t>7W4R5</t>
  </si>
  <si>
    <t>Avella Specialty Pharmacy</t>
  </si>
  <si>
    <t>Network Contract Office 22</t>
  </si>
  <si>
    <t>Network Contract Office 22 (36C262)</t>
  </si>
  <si>
    <t>Pharmaceutical Preparation Manufacturing</t>
  </si>
  <si>
    <t xml:space="preserve"> Carol   Evans </t>
  </si>
  <si>
    <t>carol.evans3@va.gov</t>
  </si>
  <si>
    <t>CSOPHQCV2000001</t>
  </si>
  <si>
    <t>Special Notice for Innovative Commercial Products In Support of CORONAVIRUS (COVID-19) Response</t>
  </si>
  <si>
    <t>&lt;p&gt;&lt;strong&gt;Special Notice for Innovative Commercial Products In Support of &lt;/strong&gt;&lt;/p&gt; 
&lt;p&gt;&lt;strong&gt;CORONAVIRUS (COVID-19) Response&lt;/strong&gt;&lt;/p&gt; 
&lt;p&gt;The Department of Homeland Security (DHS), Office of Procurement Operations (OPO) in support of Office of the Chief Procurement Officer will use the Commercial Solutions Opening Pilot Program (CSOP) procedures to acquire innovative, commercial items, technologies and services currently in the production/commercialization phase as well as adaptations of existing commercial products. &amp;nbsp;The DHS Commercial Solutions Opening Pilot Program (CSOP) is a non- Federal Acquisition Regulation (FAR) based solicitation authority for acquiring innovative and commercial solutions. Section 880 of the National Defense Authorization Act (NDAA) for Fiscal Year 2017 (Pub. L. 114-328) authorized DHS to implement a pilot program to competitively procure innovative commercial items, technologies, and services using commercial solution opening procedures. CSOP is a new acquisition mechanism that provides a streamlined acquisition process and simplified contract terms that is designed to maximize efficiency and economy and minimize burdens and administrative costs for both the Government and industry.&lt;/p&gt; 
&lt;p&gt;The Department of Homeland Security (DHS) efforts in preparedness and readiness have facilitated a speedy, whole-of-government response in confronting COVID-19, keeping Americans safe, and helping detect and slow the spread of the virus.&amp;nbsp; DHS is seeking innovative commercial products that are in support of the COVID-19 response or similar microbial threats.&amp;nbsp; Considering the magnitude and potential threat that COVID-19 and similar microbial threats pose to our nations health, safety and security, the Government seeks to rapidly accelerate the testing and fielding of new capabilities, employing innovative commercial products to the detection of exposure, prevention, containment and treatment of COVID-19 and similar microbial threats.&amp;nbsp; Such innovative commercial products would be in support of the mission of the DHS, including the assistance that the FEMA is providing, in coordination with the HHS, to state, local, tribal, territorial governments and other eligible entities under the Stafford Act.&amp;nbsp;&lt;/p&gt; 
&lt;p&gt;Proposed innovative commercial products may be, but are not limited to, products that: 1) supplement shortages and/or emerging needs for personal protective equipment, 2) enhance or expedite screening capabilities, 3) enhance or expedite facility cleaning capabilities, 3) extend testing capabilities, 4) utilize technology to support the COVID-19 response, or 5) convert existing production and logistics operations to support the COVID-19 response.&lt;/p&gt; 
&lt;p&gt;An important aspect of this objective is to support the efficient acquisition and testing of innovative commercial products from legitimate suppliers, as well as the efficient production and fielding of the successfully tested innovative commercial products.&lt;/p&gt; 
&lt;p&gt;This notice will be updated with the General Solicitation describing the solicitation process and evaluation approach.&lt;/p&gt; 
&lt;p&gt;The solicitation will be open and proposals accepted on an ongoing basis. The Government intends to make awards in Fiscal Year 2020.&lt;/p&gt; 
&lt;p&gt;Potential submitters are hereby advised of the following:&lt;/p&gt; 
&lt;p&gt;1.&amp;nbsp;&amp;nbsp;&amp;nbsp;&amp;nbsp; The solicitation for innovative commercial products in support of COVID-19 is not a guarantee that award and obligation of funds will be made.&lt;/p&gt; 
&lt;p&gt;2.&amp;nbsp;&amp;nbsp;&amp;nbsp;&amp;nbsp; The costs incurred by companies in the preparation and submission of their response to solicitations will not be paid by the government.&lt;/p&gt; 
&lt;p&gt;3.&amp;nbsp;&amp;nbsp;&amp;nbsp;&amp;nbsp;&amp;nbsp; All potential recipients of CSOP awards must be registered in the System for Award Management (SAM) before the recipient is awarded the CSOP contract. (https://www.sam.gov/SAM/)&lt;/p&gt; 
&lt;p&gt;The General Solicitation describing the solicitation process and evaluation approach will be posted on or about Tuesday, April 14, 2020.&lt;/p&gt; 
&lt;p&gt;All questions and comments regarding this special notice shall be submitted to email address COVID19CSOP@HQ.DHS.GOV. &amp;nbsp;&lt;/p&gt;&lt;br&gt;</t>
  </si>
  <si>
    <t>Directorate for Management</t>
  </si>
  <si>
    <t>Office of Procurement Operations (OPO)</t>
  </si>
  <si>
    <t>Office of Procurement Operations</t>
  </si>
  <si>
    <t>DHS OPO Department Operations Acquisition Division/Washington DC (70RDAD)</t>
  </si>
  <si>
    <t>07986</t>
  </si>
  <si>
    <t>Modification to contract number 75D30120C07986 Virtual Network COVID-19</t>
  </si>
  <si>
    <t>&lt;p&gt;The Centers for Disease Control and Prevention intends to award a cost reimbursible modification to Westat for Virtual Network COVID-19.&amp;nbsp; Westat was awarded (5/3/2020) a contract (75D30120C07986; Virtual Network COVID-19) to establish a virtual network of health care systems to assess the incidence of severe COVID-19 using integrated medical and laboratory records. For this purpose, an existing virtual network designed to assess influenza vaccine effectiveness was adapted for the COVID-19 pandemic response, and included health care systems in Oregon, California, Minnesota, and Colorado. The contractor has finalized a protocol and procedures, gained Intuitional Review Board approvals, and completed data extraction, integration, and reporting across study sites.&lt;/p&gt; 
&lt;p&gt;CDC requires that this virtual network expand information gathering to include vaccine records and to adapt protocols and procedures in order to assess effectiveness of licensed COVID-19 vaccines once they become available. CDC also requires that the source population for these electronic cohorts be expanded from 2.5 million to 3.5 million members through expanded coverage within existing and new health care sites; this is required in order to assess vaccine effectiveness by different vaccine products and target populations. CDC also requires the period of performance to be extended to 9/2022 in order to conduct evaluations during the expected roll-out of COVID-19 vaccine products in the US and to evaluate the preventive benefits of vaccination over at least one year.&lt;/p&gt; 
&lt;p&gt;Because Westat has completed all of the implementation tasks described above, they are the only contractor able to complete this work and to add a larger source population and to add information relevant to vaccine evaluations which can be integrated with the existing and established data protocols.&amp;nbsp; It is essential that this information be added to these existing cohorts rather than by initiating new studies in order for data to be comparable and collapsible.&lt;/p&gt;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&lt;p&gt;&lt;/p&gt; 
&lt;p&gt;&lt;/p&gt;&lt;br&gt;</t>
  </si>
  <si>
    <t>Westat Inc</t>
  </si>
  <si>
    <t>1D075</t>
  </si>
  <si>
    <t>Centers for Disease Control and Prevention (CDC)</t>
  </si>
  <si>
    <t>Office of Acquisition Services/Atlanta GA (75D302)</t>
  </si>
  <si>
    <t>Rockville , MD 20850 USA</t>
  </si>
  <si>
    <t>TX</t>
  </si>
  <si>
    <t>20850</t>
  </si>
  <si>
    <t xml:space="preserve"> William   Brannen </t>
  </si>
  <si>
    <t>vwl0@cdc.gov</t>
  </si>
  <si>
    <t>(770) 488-2084</t>
  </si>
  <si>
    <t>08150</t>
  </si>
  <si>
    <t>COVID-19 Cohort Studies modifcation to contract</t>
  </si>
  <si>
    <t>&lt;p&gt;The Centers for Disease Control and Prevention intends to award a cost reimbursible modification to ABT Associates for COVID-19 Cohort Studies.&amp;nbsp; Abt Associates was awarded (5/1/2020) a contract (75D30120C08150; COVID-19 Cohort Studies) to adapt multiple existing cohort studies to address critical knowledge gaps essential to inform public health policy decisions for the US response to the COVID-19 pandemic. Prospective cohorts are being conducted with healthcare personnel, first responders, households with children, and older adults. Common protocols and procedures have been finalized and approved by Institutional Review Boards to assess the incidence of symptomatic and asymptomatic SARS-CoV-2 infection using both molecular and serologic diagnostics. Enrollment using random stratified strategies are underway, and consented participants have completed electronic surveys and begun weekly active surveillance for COVID-19 using SMS text and REDCap data management systems that were customized to these cohorts.&amp;nbsp; Methods for self-collection and shipping of respiratory specimens have been developed and approved by major carriers. All specimens are being shipped to a centralized molecular laboratory; specimen management and results reporting systems are implemented.&lt;/p&gt; 
&lt;p&gt;CDC requires the number of participants in these cohorts to be increased in order to examine the effectiveness of licensed COVID-19 vaccines once they become available. Given that the work has already start and because Abt Associates has completed all of the implementation tasks described above, they are the only contractor able to complete this work.&amp;nbsp; It is essential that participants be added to these existing cohorts rather than by initiating new studies in order for data to be comparable and collapsible.&lt;/p&gt;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&lt;p&gt;&lt;/p&gt;&lt;br&gt;</t>
  </si>
  <si>
    <t>Abt Associates Inc</t>
  </si>
  <si>
    <t>1C0U6</t>
  </si>
  <si>
    <t>Cambridge , MA 02138 USA</t>
  </si>
  <si>
    <t>02138</t>
  </si>
  <si>
    <t>Biological Product (except Diagnostic) Manufacturing</t>
  </si>
  <si>
    <t>APG - Natick, MA</t>
  </si>
  <si>
    <t>Aberdeen Proving Ground Natick Contracting Division/Natick MA (W911QY)</t>
  </si>
  <si>
    <t>Quantico , VA 22134 USA</t>
  </si>
  <si>
    <t>22134</t>
  </si>
  <si>
    <t>Office of the Secretary of the Air Force</t>
  </si>
  <si>
    <t>Chief of Staff</t>
  </si>
  <si>
    <t>Air Force District of Washington (AFDW)</t>
  </si>
  <si>
    <t>FA7014 AFDW PK (FA7014)</t>
  </si>
  <si>
    <t>MN</t>
  </si>
  <si>
    <t>USACE - Military Programs</t>
  </si>
  <si>
    <t>Office of the Secretary (OSD)</t>
  </si>
  <si>
    <t>Offices of the Under Secretaries, Deputy Secretaries, and Assistant Secretaries</t>
  </si>
  <si>
    <t>Office of the Under Secretary of Defense for Personnel and Readiness</t>
  </si>
  <si>
    <t>Office of the Assistant Secretary of Defense for Health Affairs</t>
  </si>
  <si>
    <t>Defense Health Agency (DHA)</t>
  </si>
  <si>
    <t>Tricare Management Activity (TMA)</t>
  </si>
  <si>
    <t>DHA Contract Operations Division Falls Church (HT0011)</t>
  </si>
  <si>
    <t>Space &amp; Naval Warfare Systems Center Pacific/San Diego CA (N00039)</t>
  </si>
  <si>
    <t>Testing Laboratories</t>
  </si>
  <si>
    <t>W911QY20S0019</t>
  </si>
  <si>
    <t>Hand Held Point-Of-Care COVID-19 Diagnostic Systems</t>
  </si>
  <si>
    <t>&lt;p&gt;&lt;strong&gt;Request for Project Proposals (RPP)&lt;/strong&gt;&lt;/p&gt; 
&lt;p&gt;&lt;u&gt;Contracting Agency&lt;/u&gt;: Department of the Army&lt;/p&gt; 
&lt;p&gt;&lt;u&gt;Contracting Office&lt;/u&gt;: Army Contracting Command, Natick Contracting Division (NCD)&lt;/p&gt; 
&lt;p&gt;&lt;u&gt;Contracting Office Location&lt;/u&gt;: Fort Detrick, MD, USA&lt;/p&gt; 
&lt;p&gt;&lt;u&gt;Program Office&lt;/u&gt;: JPEO CBRND and HHS ASPR&lt;/p&gt; 
&lt;p&gt;&lt;u&gt;RPP Number&lt;/u&gt;: W911QY-20-S-0019&lt;/p&gt; 
&lt;p&gt;&lt;/p&gt; 
&lt;p&gt;Prototype development of a COVID-19 Pandemic Therapeutic Rapid Advanced Research and Development (ARD) to Large Scale Manufacturing.&amp;nbsp; This Prototype project is a combination of an agile development activity, design, and demonstration of the technical and operational utility of a product to move forward to FDA licensure/approval.&lt;/p&gt; 
&lt;p&gt;&lt;/p&gt; 
&lt;p&gt;In accordance with Section III.F of announcement MCS BAA-17-01, the Government is hereby requesting formal submission of preproposals to execute a formal agreement under 10 USC 2371(b), Other Transaction Authority (OTA) for the prototype project described above:&lt;/p&gt; 
&lt;p&gt;&lt;/p&gt; 
&lt;ul&gt; 
 &lt;li&gt; 
  &lt;ul&gt; 
   &lt;li&gt;Upon receipt of a preproposal submitted in response to this RPP, the next steps are as follows:&amp;nbsp;&amp;nbsp; 
    &lt;ul&gt; 
     &lt;li&gt;The Government will evaluate the preproposal.&lt;/li&gt; 
     &lt;li&gt;Discussions among the parties, whether verbally or in writing, will occur as appropriate.&lt;/li&gt; 
     &lt;li&gt;The Government may request a full proposal from the offeror.&lt;/li&gt; 
     &lt;li&gt;Additional discussions will occur as necessary.&lt;/li&gt; 
     &lt;li&gt;Award may be made after evaluation and selection of a successful proposal.&amp;nbsp; (Note: Awards are dependent upon the availability of funds.)&lt;/li&gt; 
    &lt;/ul&gt; &lt;/li&gt; 
  &lt;/ul&gt; &lt;/li&gt; 
&lt;/ul&gt; 
&lt;p&gt;&lt;/p&gt; 
&lt;p&gt;This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 Specific requirements are identified in the Project Description/Statement of Objectives below.&lt;/p&gt; 
&lt;p&gt;&lt;/p&gt; 
&lt;p&gt;Due date: The date and time set for submission of preproposals is shown above. Preproposals received after the set time will not be considered unless the Government, at any time, elects to allot further time for proposal submissions. Preproposals shall be sent by email to: lawrence.e.mize.civ@mail.mil&lt;/p&gt; 
&lt;p&gt;&lt;/p&gt; 
&lt;p&gt;The Government will review/evaluate the submitted preproposals and if there is Government interest, the Agreements Officer may issue a request for full proposal (RFFP) in response to this RPP. The Government may award an agreement based on the proposal submission, or may require submission of additional details. The award of Prototype agreements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Announcement.&amp;nbsp;&lt;/p&gt; 
&lt;p&gt;&lt;/p&gt; 
&lt;p&gt;Evaluation will be performed by JPEO-CBRND and HHS-ASPR-BARDA personnel, other Federal Agency Representatives, outside scientists with diverse expertise, clinicians, consumers, or combinations thereof based on evaluation and selection of the best preproposal submission, and/or subsequent full proposal submission. After evaluation and selection, an award will be made to the successful offeror(s).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requirements.&lt;/p&gt; 
&lt;p&gt;&lt;/p&gt; 
&lt;p&gt;The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proposal.&lt;/p&gt; 
&lt;p&gt;&lt;/p&gt; 
&lt;p&gt;The Freedom of Information Act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&lt;p&gt;&lt;/p&gt; 
&lt;p&gt;The Government is prohibited from soliciting and awarding actions to awardees that have engaged or are suspected to have engaged in criminal, fraudulent, or seriously improper conduct.&lt;/p&gt; 
&lt;p&gt;&lt;/p&gt; 
&lt;p&gt;Prospective awardees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&lt;p&gt;&lt;/p&gt; 
&lt;p&gt;&lt;/p&gt; 
&lt;p&gt;Data submitted that cannot be disclosed to the public for any purpose, or used by the Government except for evaluation purposes, shall be marked on the title page with the below legend and mark each data sheet as follows:&lt;/p&gt; 
&lt;p&gt;&lt;/p&gt; 
&lt;p&gt;TITLE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sheets];&lt;/em&gt;&lt;/p&gt; 
&lt;p&gt;&lt;/p&gt; 
&lt;p&gt;DATA SHEET MARKING: Mark each sheet of data it wishes to restrict with the following legend: Use or disclosure of data contained on this sheet is subject to the restriction on the title page of this proposal.&lt;/p&gt; 
&lt;p&gt;&lt;/p&gt; 
&lt;p&gt;Questions regarding this announcement may be submitted by email to &lt;u&gt;lawrence.e.mize.civ@mail.mil&lt;/u&gt; within 2 days of the closing date.&lt;/p&gt; 
&lt;p&gt;&lt;/p&gt; 
&lt;p&gt;In accordance with 10 U.S.C. &amp;sect; 2371b(f), the Government may award a follow-on production contract or Other Transaction (OT) for any OT awarded under this BAA if: (1) that participant in the OT, or a recognized successor in interest to the OT, successfully completed the entire prototype project provided for in the OT, as modified; and (2) the OT provides for the award of a follow-on production contract or OT to the participant, or a recognized successor in interest to the OT. Follow-on production is anticipated to 800,000 treatments per quarter for up to 18 months.&lt;/p&gt; 
&lt;p&gt;&lt;/p&gt; 
&lt;p&gt;Proposals Brochures or other descriptions of general organizational or individual capabilities will not be accepted as a preproposal.&amp;nbsp; All preproposals will be assigned an identification number and an email will acknowledge receipt of a proposal. Generally, the Project Manager of the submitting organization should receive a decision letter or email upon completion of the evaluation.&lt;/p&gt; 
&lt;p&gt;&lt;/p&gt; 
&lt;p&gt;Administration: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desired.&lt;/p&gt; 
&lt;p&gt;&lt;/p&gt; 
&lt;p&gt;Requirements: See Attached Project Description&lt;/p&gt; 
&lt;p&gt;&lt;/p&gt; 
&lt;p&gt;Submissions: Preproposals should be limited to</t>
  </si>
  <si>
    <t xml:space="preserve"> Susan  E  Ruzicka </t>
  </si>
  <si>
    <t>susan.ruzicka@usace.army.mil</t>
  </si>
  <si>
    <t>(301) 619-8802</t>
  </si>
  <si>
    <t>KY</t>
  </si>
  <si>
    <t>6515--VISN 19 Face Shields COVID-19 Justification Posting</t>
  </si>
  <si>
    <t>Posting of Justification for VISN 19 Face Shields for COVID 19 Emergency for Order 36C25920P0495. Not an Active Solicitation.&lt;br&gt;</t>
  </si>
  <si>
    <t>Medline Industries Inc</t>
  </si>
  <si>
    <t>0PMN3</t>
  </si>
  <si>
    <t>Network Contract Office 19/Denver CO (36C259)</t>
  </si>
  <si>
    <t xml:space="preserve"> Jesse  San  Nicolas </t>
  </si>
  <si>
    <t>jesse.sannicolas@va.gov</t>
  </si>
  <si>
    <t>(303) 202-8271</t>
  </si>
  <si>
    <t>6532--Surgical Face Masks</t>
  </si>
  <si>
    <t>Award Information Award Number: 36C24120P0602 Award Amount: $1,344,000.00 Award Date: 04-13-2020 Awardee Name: Winzer Corporation See attached document: SSJ&lt;br&gt;</t>
  </si>
  <si>
    <t>Winzer Corp</t>
  </si>
  <si>
    <t>01FM8</t>
  </si>
  <si>
    <t>Operations and Management</t>
  </si>
  <si>
    <t>Veterans Integrated Service Network (VISN)</t>
  </si>
  <si>
    <t>VISN 1: New England Healthcare System (VISN 1)</t>
  </si>
  <si>
    <t>Health Care Network (36C241)</t>
  </si>
  <si>
    <t xml:space="preserve"> Vicki   Clements </t>
  </si>
  <si>
    <t>vicki.clements@va.gov</t>
  </si>
  <si>
    <t>36C24120F0146</t>
  </si>
  <si>
    <t>6515--Ventilators for Corona virus Plan</t>
  </si>
  <si>
    <t>Please see attached LSJ&lt;br&gt;</t>
  </si>
  <si>
    <t>Technical Communities Inc</t>
  </si>
  <si>
    <t>1RPN6</t>
  </si>
  <si>
    <t xml:space="preserve"> Scott  E  Remillard </t>
  </si>
  <si>
    <t>scott.remillard@va.gov</t>
  </si>
  <si>
    <t>(603) 624-4366</t>
  </si>
  <si>
    <t>6515--"COVID 19 Emergency" Add machines to FSS contract Type: COVID-19 EMERGENCY</t>
  </si>
  <si>
    <t>Page 2 of 2 Synopsis: Pursuant to FAR 8.402(f), notice is given that VA NY/NJ Veterans Integrated Service Network (VISN 2) intends to add the following assay via EMERGENCY modification to our existing FSS-Order-Contract awarded against the Datex Ohmeda, Inc FSS Schedule contract (V797P-2227D): GE Healthcare Avance CS2 Anesthesia units This EMERGENCY modification is required in response to the COVID-19 Pandemic. This is a notice of intent and not a request for competitive proposals. No solicitation is available for this requirement. Interested parties may submit a capability statement and pricing information for the requirement within 3 calendar days of the publication of this notice, to be considered by the Government. A determination by the Government not to compete this proposed FSS NAC modification based upon responses to this notice is solely within the discretion of the Government. Information received will be considered solely for the purpose of determining whether to conduct a separate competitive procurement. Requests for information and resultant responses shall be submitted directly to the Contracting Officer, Aleta Jennette at Aleta.Jennette@va.gov NO TELEPHONE CALLS WILL BE ACCEPTED.&lt;br&gt;</t>
  </si>
  <si>
    <t>Datex-Ohmeda Inc</t>
  </si>
  <si>
    <t>44503</t>
  </si>
  <si>
    <t>General Electric Co</t>
  </si>
  <si>
    <t>VISN 2: New York/New Jersey VA Health Care Network (VISN 2)</t>
  </si>
  <si>
    <t>Network Contracting Office 2 Consolidated Contracting/Albany NY (36C242)</t>
  </si>
  <si>
    <t xml:space="preserve"> Aleta   Jennette </t>
  </si>
  <si>
    <t>aleta.jennette@va.gov</t>
  </si>
  <si>
    <t>(914) 737-4400x2068</t>
  </si>
  <si>
    <t>Electromedical and Electrotherapeutic Apparatus Manufacturing</t>
  </si>
  <si>
    <t>36C24120N0548</t>
  </si>
  <si>
    <t>6515--COVID-19 EMERGENCY: Medical Respiratory Equipment</t>
  </si>
  <si>
    <t>Please see attached LSJ for COVID 19 emergency response order.&lt;br&gt;</t>
  </si>
  <si>
    <t>Hamilton Medical Inc</t>
  </si>
  <si>
    <t>0U4J3</t>
  </si>
  <si>
    <t xml:space="preserve"> Jacob   Linxweiler </t>
  </si>
  <si>
    <t>jacob.linxweiler@va.gov</t>
  </si>
  <si>
    <t>(603) 314-4418</t>
  </si>
  <si>
    <t>Office of Small and Disadvantaged Business Utilization (OSDBU)</t>
  </si>
  <si>
    <t>VA National Energy Business Center</t>
  </si>
  <si>
    <t>National Energy Business Center (36E776)</t>
  </si>
  <si>
    <t>6515--COVID-19 EMERGENCY VENTILATORS</t>
  </si>
  <si>
    <t>The Department of Veterans Affairs, Network Contracting Office 22, is issuing this special notice to inform industry contractors of the intent to execute a Limited Source award as prescribed in FAR 8.405-6(a)(1)(A) and conducted under the authority of the Multiple-Award Schedule Program (41 U.S.C. 152(3) and 40 U.S.C. 501) with Trillamed LLC., 30100 Telegraph Rd, Bingham Farms MI 48025. This requirement is to acquire 25 GE Healthcare anesthesia machines convertible to ventilators for patients who develop respiratory failure due to COVID-19-related lung infections and pneumonia. This procurement is being conducted using commercial item procedures pursuant to FAR Part 12 and FAR Part 8. The place of performance is as follows: VA Long Beach, 5901 E. 7th street Long Beach CA 90822. The award date for this COVID-19 Emergency is April 6, 2020. The North American Industry Classification System (NAICS) for this requirement is 339112, The Small Business Administration size standard for this sector is 1,000 Employees. The award amount is $1,484,895.25. Market Research conducted pursuant to FAR Part 10 and VAAR 810.001-70: The Veterans First Contracting Program implemented in VAAR subpart 819.70 pursuant to 38 U.S.C. 8127 and 8128 provided sufficient SDVOSBs to establish a set aside on the FSS Schedule. Due to the current high demand of ventilators posed by the Global Pandemic; Coronavirus Disease 2019 (COVID-19). TrillaMed, LLC., is capable of delivering 25 GE Healthcare anesthesia machines convertible to ventilators immediately.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A determination by the Government not to compete this action based on this notice is solely within the discretion of the Government.&lt;br&gt;</t>
  </si>
  <si>
    <t>Trillamed LLC</t>
  </si>
  <si>
    <t>56FN2</t>
  </si>
  <si>
    <t>6530--ICU Beds - COVID-19</t>
  </si>
  <si>
    <t>Page 2 of 6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36E77620C0041 60 N 339113 Department of Veterans Affairs Program Contracting Activity Central 6150 Oak Tree Blvd, Suite 300 Independence OH 44131 Nathan Pennington Nathan.pennington@va.gov FAR2 36E77620C0041 $7,463,032 03-25-2020 ARJO, INC. 2349 W. Lake St ADDISON IL 60101 Nathan.Pennington@va.gov Nathan.Pennington@va.gov Page 3 of 6 Page 3 of 6 AWARD NOTICE The Veterans Healthcare Administration (VHA), Program Contracting Activity Central (PCAC) awarded an emergency sole source contract to Arjo, Inc, Addison, IL.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Arjo, Inc - Redacted. VHAPM Part 806.3 Other Than Full and Open Competition (OFOC) SOP Attachment 2: Request for Sole Source Justification Format &amp;gt;SAT OFOC SOP Revision 08 Page 6 of 6 Original Date: 03/22/11 Revision 08 Date: 04/18/2018 Page 6 of 6 DEPARTMENT OF VETERANS AFFAIRS Justification and Approval (J&amp;amp;A) For Other Than Full and Open Competition (&amp;gt;SAT) Contract ID:__36E77620C0041__________________ Contracting Activity: The Contracting Activity for this requirement is the Department of Veterans Affairs, Program Contracting Activity Central (PCAC), 6150 Oak Tree Blvd., Suite 300, Independence, OH 44131 Nature and/or Description of the Action Being Processed: PCAC executed a firm-fixed price open market contract for ICU Beds in support of COVID-19 National Emergency. This contract will be in direct support of the COVID-19 response for VAMCs nationally. Description of Supplies/Services Required to Meet the Agency s Needs: This contract will procure ICU beds for VAMCs within VHA as they will be required to expand bed capacity, both ICU and Medical to support the VA s response to COVID-19 which supports Veterans and in some cases the community where needed. The requirement received was for 500 ICU beds immediately with options so we are ready as the situation develops, it had to be split between two vendors to meet the requirement. The contract value including options is $7,463,032 which is for XXX beds initially to be delivered in April and early May with an option for XXX additional beds as needed. Statutory Authority Permitting Other than Full and Open Competition: 41 USC &amp;sect;3304(a)(1), as implemented by FAR 6.302-2. ( ) (1) Only One Responsible Source and No Other Supplies or Services Will Satisfy Agency Requirements per FAR 6.302-1; (X ) (2) Unusual and Compelling Urgency per FAR 6.302-2; ( ) (3) Industrial Mobilization, Engineering, Developmental or Research Capability or Expert Services per FAR 6.302-3; ( ) (4) International Agreement per FAR 6.302-4 ( ) (5) Authorized or Required by Statute FAR 6.302-5; ( ) (6) National Security per FAR 6.302-6; ( ) (7) Public Interest per FAR 6.302-7; Demonstration that the Contractor s Unique Qualifications or Nature of the Acquisition Requires the Use of the Authority Cited Above (applicability of authority): This acquisition was in direct support of the COVID-19 National Emergency and the requirement came directly from the COVID-19 response team for VHA. The supplies described in paragraph 3 were an immediate need to deal with the COVID-19 pandemic which was declared a National Emergency. This requirement met the statutory definition of having unusual and compelling urgency as the impact of not having this contract in place immediately was as follows: While VHA s primary mission is providing coordinated healthcare to Veterans, VHA is also a critical component of the national federal response framework. The VA s fourth mission is to absorb non-Veteran civilian or military patients in the event that hospitals overflow in an emergency, such as a pandemic. Since starting in China in late 2019, COVID-19 is now present on every continent except Antarctica, and as of the time this justification was written, there were more than 245,000 cases wordwide and over 10,000 deaths. On March 1, 2020, there were approximately 100 confirmed cases in the United States (US), that number is now 123,750 cases, including 2,227 deaths, with an upward trajectory that is now on track to peak at catastrophic levels in the next 45 days. COVID-19 has over-whelmed the medical systems of every country unable to flatten the curve of infections. This resulted in global competition for countries seeking resources (e.g., clinical personnel, medical equipment, and personal protective equipment PPE). As of today, 24 of the beds purchased on 3/25/20 are already on their way VAMCs who are already having to expand ICU bed capacity showing the real-time urgent need for this equipment. VHA requires a deployment ready capability to support life-and-death decision-making today. The immediate impact of VHA not having the beds now and in the immediate future would be catastrophic failure of our ability to perform our mission which is unacceptable. Arjo, Inc as well as the three (3) other OEM for ICU and Med/Surg beds were contacted by the Contracting Officer following receipt of the requirement. Only two (2) of the four (4) OEMs had any stock to send us within 3-5 week window, the other two (2) were sold out to other hospital systems, Federal agencies, and states seeking the same thing. Based upon the above, and pursuant to the statute, Arjo, Inc., 2349 W Lake St, Suite 250, Addison, Il 60101 was awarded a contract. Description of Efforts Made to ensure that offers are solicited from as many potential sources as deemed practicable: The Contracting Officer was made aware of this requirement on 3/23/20. The need date was immediately due to the emergency nature of the VA COVID-19 response. As stated paragraph 5, in a matter of less that a day I had solicited the four (4) OEMs for ICU beds in the US to try and meet the requirement. Only two (2) of the four (4) OEMs had any stock to send us within 3-5 week window, the other two (2) were sold out to other hospital systems, Federal agencies, and states seeking the same thing. Determination by the CO that the Anticipated Cost to the Government will be Fair and Reasonable: The Contracting Officer given the short amount of time and emergency nature of the procurement was only able to do a minimal amount of price analysis. The prices provided were the best available especially since we were ordering such a large quantity and were the same as being given to other Federal agencies including HHS, DOD, and FEMA. The quote was in-line with IGCE provided by VHA leadership as a ROM. Description of the Market Research Conducted and the Results, or a Statement of the Reasons Market Research Was Not Conducted: No formal market research was conducted by the Contracting Officer as there was no time, see paragraph 6 for farther details. Discussions with the OEMs and VHA made it clear that the large volume, the market conditions at the time, and need of direct distribution and shipment of the beds by the contractor would not have made it possible to go to anyone other than the OEMs. Any Other Facts Supporting the Use of Other than Full and Open Competition: None Listing of Sources that Expressed, in Writing, an Interest in the Acquisition: Arjo, Inc and Hill-Rom, Inc expressed interest in the acquisition. The other two OEMs, Stryker and Sizewise, could not meet our requirement and declined to respond via email following conversations between the CO and them. A Statement of the Actions, if any, the Agency May Take to Remove or Overcome any Barriers to Competition before Making subsequent acquisitions for the supplies or services required: The emergent nature of this requirement given its for a specific National Emergency does not lend itself to farther action to remove future barriers as their will most likely not be future such requirements. Requirements Certification: I certify that the requirement outlined in this justification is a Bona Fide Need of the Department of Veterans Affairs and that the supporting data under my cognizance, which are included in the justification, are accurate and complete to the best of my knowledge and belief. _____________________________ ________________________ Date Deputy Director VHA Non-Expendable Program Approvals in accordance with the VHAPM Part 806.3 OFOC SOP: Contracting Officer or Designee s</t>
  </si>
  <si>
    <t>ArjoHuntleigh Inc</t>
  </si>
  <si>
    <t>1QBV1</t>
  </si>
  <si>
    <t>Getinge AB</t>
  </si>
  <si>
    <t xml:space="preserve"> Nathan   Pennington </t>
  </si>
  <si>
    <t>nathan.pennington@wpafb.af.mil</t>
  </si>
  <si>
    <t>6515--Justification and Approval/Award Notice COVID19 Oxygen Concentrators</t>
  </si>
  <si>
    <t>Page 2 of 4 Award and Justification and Approval Notice COVID-19 Oxygen Concentrators Page 3 of 4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6515 COVID19 Oxygen Concentrators 44131 NA 36E77620P0006 60 N 339112 Department of Veterans Affairs Program Contracting Activity Central 6150 Oak Tree Blvd, Suite 300 Independence OH 44131 Donald A. Marsh III donald.marsh2@va.gov FAR2 36E77620P0006 $816,000.00 04-08-2020 INVACARE CORPORATION 1 INVACARE WAY ELYRIA OH 44035 http://www.va.gov/ Department of Veterans Affairs Homepage donald.marsh2@va.gov donald.marsh2@va.gov AWARD NOTICE The Veterans Healthcare Administration (VHA), Program Contracting Activity Central (PCAC) awarded an emergency sole source contract to Invacare Corporation. The VHA 10NA2, MSPO COVID-19 has a requirement for 750 10 Liter Oxygen Concentrators with an option of 500 more, to include expendables and accessories in support of VHAs response to COVID-19 in the United States of America. The NAICS code is 339112 Surgical and Medical Instrument Manufacturing (Size Standard: 1,000 Employees)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acknowledged.&lt;br&gt;</t>
  </si>
  <si>
    <t>Invacare Corp</t>
  </si>
  <si>
    <t>54652</t>
  </si>
  <si>
    <t xml:space="preserve"> Donald   Marsh </t>
  </si>
  <si>
    <t>donald.marsh2@va.gov</t>
  </si>
  <si>
    <t>6515--COVID19 Oxygen Concentrators</t>
  </si>
  <si>
    <t>Award and Justification and Approval Notice COVID-19 Oxygen Concentrators&lt;br&gt;</t>
  </si>
  <si>
    <t>R408--COVID-19 Modeling</t>
  </si>
  <si>
    <t>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R408 COVID-19 Modeling 44131 36E77620C0039 60 N 541618 Department of Veterans Affairs Program Contracting Activity Central 6150 Oak Tree Blvd, Suite 300 Independence OH 44131 Nathan Pennington Nathan.pennington@va.gov FAR2 36E77620C0039 $11,980,000 03-20-2020 Mckinsey &amp;amp; Company, Inc. 1200 19TH ST NW STE 1100 Washington DC 20036 Nathan.Pennington@va.gov Nathan.Pennington@va.gov Page 2 of 2 AWARD NOTICE The Veterans Healthcare Administration (VHA), Program Contracting Activity Central (PCAC) awarded an emergency sole source contract to Mckinsey &amp;amp; Company Inc. Washington DC. This emergency requirement will provide consulting and modeling services with regard the VHA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COVID-19 Consulting JA(Redacted).&lt;br&gt;</t>
  </si>
  <si>
    <t>McKinsey &amp; Co/Washington</t>
  </si>
  <si>
    <t>438P1</t>
  </si>
  <si>
    <t>McKinsey &amp; Co Inc</t>
  </si>
  <si>
    <t>Other Management Consulting Services</t>
  </si>
  <si>
    <t>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36E77620C0042 60 N 339113 Department of Veterans Affairs Program Contracting Activity Central 6150 Oak Tree Blvd, Suite 300 Independence OH 44131 Nathan Pennington Nathan.pennington@va.gov FAR2 36E77620C0042 $6,657,491.75 03-26-2020 HILL-ROM, INC. 1069 STATE RTE 46 E BATESVILLE IN 47006 Nathan.Pennington@va.gov Nathan.Pennington@va.gov Page 2 of 2 AWARD NOTICE The Veterans Healthcare Administration (VHA), Program Contracting Activity Central (PCAC) awarded an emergency sole source contract to Hill-Rom, Inc; Batesville, IN.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Hill-Rom, Inc - Redacted.&lt;br&gt;</t>
  </si>
  <si>
    <t>Hill-Rom Inc</t>
  </si>
  <si>
    <t>28713</t>
  </si>
  <si>
    <t>Hill-Rom Holdings Inc</t>
  </si>
  <si>
    <t>36C24220Q0518</t>
  </si>
  <si>
    <t>6515--COVID19_EMERGENCY</t>
  </si>
  <si>
    <t>Awarded IAW 6.302-2, Unusual &amp;amp; Compelling Urgency due to COVID-19 Pandemic&lt;br&gt;</t>
  </si>
  <si>
    <t>Marathon Medical Corp</t>
  </si>
  <si>
    <t>4KU99</t>
  </si>
  <si>
    <t xml:space="preserve"> Gina   Blum </t>
  </si>
  <si>
    <t>gina.blum@va.gov</t>
  </si>
  <si>
    <t>(914) 737-4400x2051</t>
  </si>
  <si>
    <t>48284</t>
  </si>
  <si>
    <t>Modification to National SARS-CoV-2 seroincidence studies in blood donors</t>
  </si>
  <si>
    <t>&lt;p&gt;The Centers for Disease Control and Prevention intends to award a cost reimbursible contract&amp;nbsp;modification to Vitalant Research Institute for National SARS-CoV-2 seroincidence studies in blood donors.&amp;nbsp; Vitalant Research Institute (VRI) is one of the largest national blood collection organizations and serves as the central laboratory of an ongoing NIH-funded blood safety study (REDS-IV-P). VRI has been funded through REDS-IV-P to collaborate with three other large blood collection centers to acquire and test residual serum from 1,000 blood donations collected monthly for six months from each of six metropolitan regions. VRI was recently awarded contract 75D301-20-C-08170 with the CDC for expansion of the seroprevalence survey to 25 geographically diverse metropolitan areas to track the prevalence of SARS-CoV-2 antibodies in donor populations and perform analyses to extrapolate prevalence estimates to the general population in these areas.&amp;nbsp;VRI, working with several large blood collection organizations and their testing laboratories, stood up the expanded serosurvey in early July, initiating selection of 1000 specimens per site, antibody screening and confirmatory testing, and collection of donor demographics.&lt;/p&gt; 
&lt;p&gt;&lt;em&gt;&amp;nbsp;&lt;/em&gt;&lt;/p&gt; 
&lt;p&gt;Given the current contract and expertise of VRI, this vendor is uniquely suited to manage a proposed, urgent expansion of the blood donor serosurvey to approximately 55 sites representing all 50 states and Puerto Rico. VRI has the technical capacity to collect and conduct testing of the samples, has access to high-quality screening and confirmatory assays though existing agreements with manufacturers, and has ongoing collaborations with other major blood collection organizations and their respective testing laboratories. In addition, VRI has an existing subcontract in place with a highly experienced vendor for data management and analysis for the original REDS-IV-P collaboration which could be expanded in scope and complexity for the larger serosurvey.&lt;/p&gt; 
&lt;p&gt;&lt;em&gt;&amp;nbsp;&lt;/em&gt;&lt;/p&gt; 
&lt;p&gt;Based on previous experience working with blood collection organizations and other federal agencies, CDC is aware that there is no other vendor with an existing collaboration of blood collection organizations, laboratories, and research partners in place that would encompass a nationally-representative geographic sampling, nor could be stood up immediately to meet the urgent needs of the COVID-19 emergency response. Given the work that has already been started through VRI and its network of partners, it would not be possible for another vendor to enter the project at this time and establish an entire network of nationally representative sites. The ability to expand existing, ongoing contracts and agreements that VRI has in place makes this vendor uniquely able to provide this service.&lt;/p&gt;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modification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July 28, 2020.&lt;/p&gt; 
&lt;p&gt;&lt;/p&gt;&lt;br&gt;</t>
  </si>
  <si>
    <t>Blood Systems Inc</t>
  </si>
  <si>
    <t>42091</t>
  </si>
  <si>
    <t>Scottsdale , AZ 85257 USA</t>
  </si>
  <si>
    <t>AZ</t>
  </si>
  <si>
    <t>85257</t>
  </si>
  <si>
    <t>5410--EMERGENCY OEM ICU Field Hospital for COVID19 Response (VA-20-00046345)</t>
  </si>
  <si>
    <t>Award and Justification and Approval Notice&lt;br&gt;</t>
  </si>
  <si>
    <t>Elite Aluminum Corp, Elite Aluminum Corp, Elite Aluminum Corp, Elite Aluminum Corp</t>
  </si>
  <si>
    <t>1A9A9, 1A9A9, 1A9A9, 1A9A9</t>
  </si>
  <si>
    <t>DEPT OF VETERANS AFFIARS (3600) (36A776)</t>
  </si>
  <si>
    <t>Prefabricated Metal Building and Component Manufacturing</t>
  </si>
  <si>
    <t>54</t>
  </si>
  <si>
    <t>Prefabricated Structure and Scaffold</t>
  </si>
  <si>
    <t xml:space="preserve"> Grace  E  Kelly-Burnsworth </t>
  </si>
  <si>
    <t>grace.kelly.burnsworh@va.gov</t>
  </si>
  <si>
    <t>70FBR220I00000003</t>
  </si>
  <si>
    <t>COVID-19 Temporary Hospital Support Services for New York and New Jersey</t>
  </si>
  <si>
    <t>&lt;p&gt;Coronavirus (COVID-19) Pandemic - FEMA seeks vendor(s) capable of providing medical patient shelter support services in temporary hospital facilities with medical equipment, medical staff, full wrap-around-services (WAS) and management to operate these facilities in New York and New Jersey. Please see the attachment to this notice for specfic services being sought.&lt;/p&gt;&lt;br&gt;</t>
  </si>
  <si>
    <t>Regional Operations Office</t>
  </si>
  <si>
    <t>FEMA Region II (FEMA II)</t>
  </si>
  <si>
    <t>FEMA Region II NJ NY PR &amp; VI (70FBR2)</t>
  </si>
  <si>
    <t>General Medical and Surgical Hospitals</t>
  </si>
  <si>
    <t>NY USA</t>
  </si>
  <si>
    <t>To purchase access to SaaS questionnaire development platform to collect responses from more than 3M related to COVID-19</t>
  </si>
  <si>
    <t>To purchase access to SaaS questionnaire development platform to collect responses from more than 3M related to COVID-19&lt;br/&gt;Estimated RFP Release Date: 2020-06-30&lt;br/&gt;Contacts: Theresa Leslie Phone:  Email: &lt;br/&gt;Incumbent Status: New Contract Award&lt;br/&gt;Incumbent Vendor Name: Carahsoft&lt;br/&gt;Sole Source : true&lt;br/&gt;Estimated Dollar Value Range: 2000000 - 5000000&lt;br/&gt;BGOV procurement forecast</t>
  </si>
  <si>
    <t>Economics and Statistics Administration (ESA)</t>
  </si>
  <si>
    <t>Census Bureau (BC)</t>
  </si>
  <si>
    <t>W912EP20Z0038</t>
  </si>
  <si>
    <t>State of Florida Coronavirus (CoVID-19) Rapid Response Mobile Hospital Facilities</t>
  </si>
  <si>
    <t>&lt;p&gt;&lt;strong&gt;Sources Sought Synopsis&lt;/strong&gt;&lt;/p&gt; 
&lt;p&gt;&lt;strong&gt;W912EP20Z0028&lt;/strong&gt;&lt;/p&gt; 
&lt;p&gt;&lt;/p&gt; 
&lt;p&gt;&lt;strong&gt;State of Florida Coronavirus (CoVID-19) &lt;/strong&gt;&lt;/p&gt; 
&lt;p&gt;&lt;strong&gt;Rapid Response Mobile Hospital Facilities &lt;/strong&gt;&lt;/p&gt; 
&lt;p&gt;&lt;/p&gt; 
&lt;p&gt;This is announcement constitutes a Source Sought Synopsis.&amp;nbsp; This announcement seeks information from industry and will only be used for preliminary planning purposes.&amp;nbsp; &lt;strong&gt;THIS IS &lt;u&gt;NOT A SOLICITATION&lt;/u&gt; FOR PROPOSALS/BIDS AND &lt;u&gt;NO CONTRACT&lt;/u&gt; SHALL BE AWARDED FROM THIS SYNOPIS.&amp;nbsp; &lt;/strong&gt;Respondents will not be notified of the results of the evaluation.&amp;nbsp;&lt;/p&gt; 
&lt;p&gt;&lt;/p&gt; 
&lt;p&gt;The State of Florida is seeking interest from prospective bidders for a potential fiscal year (FY) 2020 award of the subject requirement.&amp;nbsp; The purpose of this synopsis it to conduct market research and gauge the interest, capabilities and qualifications of various members of industry.&amp;nbsp; The State Government will utilize this information for the purpose of procuring a solution potentially for multiple areas within the State of Florida. &amp;nbsp;&lt;/p&gt; 
&lt;p&gt;&lt;/p&gt; 
&lt;p&gt;&lt;strong&gt;&lt;u&gt;Project Description:&lt;/u&gt;&lt;/strong&gt;&lt;/p&gt; 
&lt;p&gt;The project consists of providing rapid response (Within 10 days from Notice to Proceed) mobile hospital facilities for locations throughout the State of Florida as needed.&amp;nbsp; Presently the number and locations of these facilities is unknown; however, the State of Florida reserves the right to solicit and purchase any number of these facilities needed necessary to meet the States need.&lt;/p&gt; 
&lt;p&gt;&lt;/p&gt; 
&lt;p&gt;All interested parties are encouraged to read the Attachment  'ACF Surge Minimum Requirements'&lt;/p&gt; 
&lt;p&gt;&lt;/p&gt; 
&lt;p&gt;&lt;strong&gt;&lt;u&gt;Firms response to this Synopsis shall be limited to 10 pages and shall include the following information:&lt;/u&gt;&lt;/strong&gt;&lt;/p&gt; 
&lt;ol&gt; 
 &lt;li&gt;Firms name, address, point of contact, phone number, website, and email address.&lt;/li&gt; 
&lt;/ol&gt; 
&lt;p&gt;&lt;/p&gt; 
&lt;ol&gt; 
 &lt;li&gt;Firms capability to meet the minimum requirements identified.&amp;nbsp; Responses should minimum include the following:&lt;/li&gt; 
&lt;/ol&gt; 
&lt;p&gt;&lt;/p&gt; 
&lt;ol&gt; 
 &lt;li&gt;The product/solution including salient characteristics meeting the identified minimum requirements&lt;/li&gt; 
 &lt;li&gt;Confirmation the product/solution is capable of being completely delivered, installed, and prepared for use within 10 days after issuance of Notice to Proceed&lt;/li&gt; 
 &lt;li&gt;The quantity of product/solution immediately available or otherwise the full quantity available to be purchased and completely delivered, installed, and prepared for use within 10 days after issuance of Notice to Proceed&lt;/li&gt; 
 &lt;li&gt;Demonstrated history of experience with designing and constructing medical facilities&lt;/li&gt; 
 &lt;li&gt;Clearly identify the full estimated cost of the solution including but not limited to the cost of the product/solution, delivery, installation, preventive maintenance, disassembly, and removal of product/solution to another site (Within the State of Florida).&lt;/li&gt; 
&lt;/ol&gt; 
&lt;p&gt;&lt;/p&gt; 
&lt;ol&gt; 
 &lt;li&gt;If significant subcontracting or teaming is anticipated in order to deliver technical capability, firms should address the structure of such arrangements to include Joint Venture information if applicable  existing and potential.&lt;/li&gt; 
&lt;/ol&gt; 
&lt;p&gt;&lt;/p&gt; 
&lt;p&gt;All responses to this sources sought synopsis/market research will be evaluated and used in determining acquisition strategy. &amp;nbsp;Please note this posting will follow this schedule:&lt;/p&gt; 
&lt;p&gt;&lt;/p&gt; 
&lt;p&gt;21 July  Posting Activated&lt;/p&gt; 
&lt;p&gt;26 July  Initial Required Response Period&lt;/p&gt; 
&lt;p&gt;3 August  Secondary Response Period (Will only be utilized should a sufficient number of adequate responses not be received during the Initial Response Period)&lt;/p&gt; 
&lt;p&gt;&lt;/p&gt; 
&lt;p&gt;&lt;strong&gt;NOTE: &lt;/strong&gt;&lt;/p&gt; 
&lt;p&gt;DO NOT SUBMIT PROPRIETARY AND/OR BUSINESS CONFIDENITAL DATA.&amp;nbsp; DO NOT SUBMIT ANY PROPOSED PRODUCT/SOLUTION NOT MEETING THE IDENTIFIED MINIMUM REQUIREMENTS.&lt;/p&gt; 
&lt;p&gt;&lt;/p&gt; 
&lt;p&gt;&lt;strong&gt;*** ALL OFFERS WILL BE EVALUATED UPON RECEIPT.&amp;nbsp; OFFERORS ARE ENCOURAGED TO PROVIDE RESPONSES AS SOON AS POSSIBLE RATHER THAN SHORTLY BEFORE THE DUE DATE IN ORDER TO ENSURE YOUR PRODUCT/SOLUTION IS CONSIDERED FOR USE.&amp;nbsp; THIS POSTING MAY BE ARCHIVED AT ANY TIME WHEN THE STATE OF FLORIDA DETERMINES WHICH PRODUCT/SOLUTION IS DEEMED MOST FEASIBLE FOR USE.&lt;/strong&gt;&lt;/p&gt; 
&lt;p&gt;&lt;/p&gt; 
&lt;p&gt;As previously stated this is not a Request for Bid or Proposal.&amp;nbsp; No contract will be awarded from this notice.&amp;nbsp; A separate solicitation may be issued by the State of Florida.&lt;/p&gt; 
&lt;p&gt;&lt;/p&gt; 
&lt;p&gt;&lt;strong&gt;&lt;u&gt;Submission Instructions: &lt;/u&gt;&lt;/strong&gt;&lt;/p&gt; 
&lt;p&gt;&lt;/p&gt; 
&lt;p&gt;Interested parties who consider themselves qualified to perform the work associated with the subject requirement, are invited to submit a response to this Sources Sought Synopsis no later than 26 July 2020 at 2:00PM, Local Time. &amp;nbsp;All responses under this Sources Sought Synopsis must be sent to Kosha Jones via email at Kosha.K.Jones@usace.army.mil &amp;amp; Ian McClary at Ian.R.Mcclary@usace.army.mil.&lt;/p&gt; 
&lt;p&gt;&lt;/p&gt; 
&lt;p&gt;If you have any questions concerning this opportunity, please contact the identified Point of Contact (POC).&lt;/p&gt;&lt;br&gt;</t>
  </si>
  <si>
    <t>USACE CIV South Atlantic Division</t>
  </si>
  <si>
    <t>Jacksonville District</t>
  </si>
  <si>
    <t>DOA USACE Engineering District Jacksonville FL (W912EP)</t>
  </si>
  <si>
    <t>Temporary Shelters</t>
  </si>
  <si>
    <t>FL USA</t>
  </si>
  <si>
    <t xml:space="preserve"> Joseph  D  Sherwood </t>
  </si>
  <si>
    <t>joseph.d.sherwood@usace.army.mil</t>
  </si>
  <si>
    <t>(321) 317-2972</t>
  </si>
  <si>
    <t>B</t>
  </si>
  <si>
    <t>Special Studies and Analyses-not R</t>
  </si>
  <si>
    <t>NY</t>
  </si>
  <si>
    <t>Phoenix Area Indian Health Service/Phoenix AZ (75H712)</t>
  </si>
  <si>
    <t>W912EP20Z0036</t>
  </si>
  <si>
    <t>Rio Puerto Nuevo Project, Supplemental Contract 1, Upper Margarita Channel (2C2/2C3), San Juan, Puerto Rico</t>
  </si>
  <si>
    <t>&lt;p&gt;&lt;strong&gt;R&lt;/strong&gt;&lt;strong&gt;io Puerto Nuevo Project, Supplemental Contract 1, Upper Margarita Channel (2C2/2C3), San Juan, Puerto Rico&lt;/strong&gt;&lt;/p&gt; 
&lt;p&gt;This notice, which provides &lt;strong&gt;DRAFT &lt;/strong&gt;documentation (plans and specifications) pertaining to the forthcoming procurement of the subject rio Puerto Nuevo Project, is provided for &lt;strong&gt;INFORMATIONAL PURPOSES ONLY&lt;/strong&gt;. The Government may consider comments and inquiries while preparing the final plans and specs; however, the Government is not seeking comments and may not provide responses to inquiries. The Government Reserves the right&amp;nbsp;not to incorporate comments or any suggested changes.&lt;/p&gt; 
&lt;p&gt;The Rio Puerto Nuevo (aka Rio Piedras) is the main drainage system for the San Juan metropolitan area. Its fully urbanized watershed covers an area of over 25 square miles. Frequent and severe flooding affects more than 6,000 families and dozens of major public buildings and facilities located within the flood plain. Each two year or greater flood event results in millions of dollars in damages.&lt;/p&gt; 
&lt;p&gt;The Upper Margarita Channel is a tributary of Rio Puerto Nuevo, which drains the adjacent Mario Julio Industrial Park as well as the City of Guaynabo. The existing earthen channel has a random cross-section and is heavily vegetated. To reduce upstream flooding, this project will construct a concrete channel, capable of conveying supercritical flows, to the 2C1 stilling basin that was previously constructed.&lt;/p&gt; 
&lt;p&gt;The Upper Margarita Channel Project (2C3) features a 30-foot wide concrete U-Frame channel, which begins at the stilling basin and extends upstream approximately 3,600 feet to just north of the PR-2 Caparra Interchange, near the San Patricio Shopping Center. An existing 24 elliptical concrete gravity sewer (Matadero Trunk Line) crosses the Lower Margarita Channel at an elevation higher than the U-Channel invert. This conflict will be resolved by replacing a portion of the gravity sewer with a new siphon. The siphon work is called out as Project 2C2, but is combined with Project 2C3 for design and construction.&lt;/p&gt; 
&lt;p&gt;The project is located in San Juan, Puerto Rico along a 0.6-mile reach of a channel tributary to Rio Puerto Nuevo that feeds into San Juan Harbor.&lt;/p&gt; 
&lt;p&gt;The provided documentation is published for&amp;nbsp;&lt;strong&gt;informational purposes only&lt;/strong&gt;.&lt;/p&gt; 
&lt;p&gt;Although bidder inquiries or contractor questions will not be answered at this time, the Government will address such inquiries/questions upon issuance of the actual solicitation.&lt;/p&gt;&lt;br&gt;</t>
  </si>
  <si>
    <t>Stanley Consultants Inc</t>
  </si>
  <si>
    <t>33ZF3</t>
  </si>
  <si>
    <t>SC Cies Inc</t>
  </si>
  <si>
    <t>San Juan , PR USA</t>
  </si>
  <si>
    <t>CO</t>
  </si>
  <si>
    <t>Medical Command HCAA Center for Health Care Contracting (W81K04)</t>
  </si>
  <si>
    <t>JA20040310</t>
  </si>
  <si>
    <t>BioFire Defense COVID-19 Test 510(k) with Sample Expansion Option</t>
  </si>
  <si>
    <t>&lt;p&gt;&lt;/p&gt; 
&lt;p&gt;Research and development aimed at securing FDA 510(k) clearance under the Federal Food, Drug, and Cosmetic Act for BioFire Defenses COVID-19 test.&amp;nbsp;&lt;/p&gt; 
&lt;p&gt;Period of Performance: May 2020 to May 2021.&lt;/p&gt; 
&lt;p&gt;Optional Item: Research and development aimed at improving BioFire Defenses COVID-19 test by extending its utility to an additional sample type; the current test is limited to nasopharyngeal samples in storage and transport media. Period of Performance: May 2020 to November 2020.&lt;/p&gt; 
&lt;p&gt;&lt;/p&gt;&lt;br&gt;</t>
  </si>
  <si>
    <t>BioFire Diagnostics Inc</t>
  </si>
  <si>
    <t>088J2</t>
  </si>
  <si>
    <t>Institut Merieux SACA</t>
  </si>
  <si>
    <t>Salt Lake City , UT 84107 USA</t>
  </si>
  <si>
    <t>UT</t>
  </si>
  <si>
    <t>84107</t>
  </si>
  <si>
    <t xml:space="preserve"> Patrick  K  Harris </t>
  </si>
  <si>
    <t>patrick.harris@amedd.army.mil</t>
  </si>
  <si>
    <t>(301) 619-2779</t>
  </si>
  <si>
    <t>W911QY20SRPCMO</t>
  </si>
  <si>
    <t>PRODUCTION OF MONOCLONAL ANTIBODY PRODUCT COUNTERMEASURES AGAINST THE TRHEAT COVID-19</t>
  </si>
  <si>
    <t>&lt;p&gt;&lt;strong&gt;Natick Contracting Division Fort Detrick&lt;/strong&gt;&lt;/p&gt; 
&lt;p&gt;&lt;strong&gt;Request for Project Proposal&lt;/strong&gt;&lt;/p&gt; 
&lt;p&gt;&lt;strong&gt;W911QY-20-S-RPCMO&lt;/strong&gt;&lt;/p&gt; 
&lt;p&gt;&lt;/p&gt; 
&lt;p&gt;Agency: Department of the Army&lt;/p&gt; 
&lt;p&gt;Office: Army Contracting Command, Natick Contracting Division&lt;/p&gt; 
&lt;p&gt;Location: Fort Detrick, MD, USA&lt;/p&gt; 
&lt;p&gt;Program Office: JPEO CBRND Enabling Biotechnologies&lt;/p&gt; 
&lt;p&gt;RPP Number: W911QY-20-S-RPCMO&lt;/p&gt; 
&lt;p&gt;Date Issued: 30 June 2020&lt;/p&gt; 
&lt;p&gt;Proposals Due: 7 July 2020 by 11:59 PM&lt;/p&gt; 
&lt;p&gt;&lt;/p&gt; 
&lt;p&gt;This is a Request for Project Proposal (RPP) for the Joint Project Lead, Chemical,&lt;/p&gt; 
&lt;p&gt;Biological, Radioactive and Nuclear Defense Enabling Biotechnologies (EB).&lt;/p&gt; 
&lt;p&gt;&lt;br /&gt; This RPP is for the requirement described in the below Statement of Objectives (SOO). JPEO-CBRND-EB is seeking technical solutions and manufacturing capabilities to rapidly optimize, manufacture and test existing monoclonal antibody (mAb) product candidates to ensure its readiness for the clinical trials and/or emergency use. The proposed approach should assume scaling up the manufacturing to support thousands of doses of monoclonal antibodies. The manufacturing should also occur within the United States. Optimal solutions will balance the goals of rapid mAb development and manufacturing with maintaining the Quality Management System (QMS) ensuring uncompromised process/product quality during emergency response and a full compliance with the FDA regulations and guidance. Any resultant award may be issued as an Agreement under the authority of 10 USC 2373., with the expectation of the purchase of quantities necessary for fielding and testing new capabilities, or authority 10 USC 2371(b) should evaluation of submissions deem it necessary for prototype development.&lt;/p&gt; 
&lt;p&gt;Upon receipt of the proposal submitted in response to this RPP, the next steps are as follows:&lt;/p&gt; 
&lt;ul&gt; 
 &lt;li&gt;The Government will evaluate the proposal.&lt;/li&gt; 
 &lt;li&gt;Discussions among the parties, whether verbally or in writing, will occur as appropriate.&lt;/li&gt; 
 &lt;li&gt;If interested in pursuing it, the Government will send an Agreement to the offeror.&lt;/li&gt; 
 &lt;li&gt;Additional discussions will occur as necessary.&lt;/li&gt; 
 &lt;li&gt;Award will be made after evaluation and selection of a successful proposal.&lt;/li&gt; 
&lt;/ul&gt; 
&lt;p&gt;&lt;em&gt;Note: Award is dependent upon the availability of funds&lt;/em&gt;.&lt;/p&gt; 
&lt;ol&gt; 
 &lt;li&gt;&lt;strong&gt;GENERAL INFORMATION:&lt;/strong&gt;&lt;/li&gt; 
&lt;/ol&gt; 
&lt;p&gt;Any award shall be for the purpose of acquiring chemical activity and medical supplies and designs thereof necessary for experimental or test purposes in the development of the best supplies needed for national defense. Examples of supplies for purposes of an agreement include manufacturing platforms, compounds, drug product, drug substance, conformance lots, optimized products, shakedown/engineering/ development runs, equipment, and materials. These examples are supplies for testing and experimental purposes that are necessary to develop the best supplies for national defense, such as Food and Drug Administration (FDA) licensed vaccines and therapeutics. No purchases shall be made in quantities greater than necessary to perform experimentation, technical evaluation, assessment of operational utility, or safety or to provide a residual operational capability.&lt;/p&gt; 
&lt;p&gt;Only a warranted Agreements Officer with 10 USC 2373 authority may obligate the U.S. Government to the expenditure of funds under this authority.&lt;/p&gt; 
&lt;p&gt;Only a warranted Agreements Officer with 10 USC 2371b authority may obligate the U.S. Government to the expenditure of funds under this authority.&lt;/p&gt; 
&lt;p&gt;The U.S Government may pursue follow-on production pursuant to 10 USC 2371b upon successful completion of the prototype project.&lt;/p&gt; 
&lt;p&gt;The U.S. Government does not fund preparation of proposals or support work efforts or tasks that are inferred from discussions with technical project officers. The Offeror will not be reimbursed for any costs incurred prior to the effective date of the modification.&lt;/p&gt; 
&lt;p&gt;There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proposal.&lt;/p&gt; 
&lt;p&gt;The Freedom of Information Act (FOIA), 5 USC 522,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agreement are exempt from disclosure requirements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&lt;p&gt;The Government is prohibited from soliciting and awarding actions to contractors that have engaged or are suspected to have engaged in criminal, fraudulent, or seriously improper conduct.&lt;/p&gt; 
&lt;p&gt;Prospective awardees shall complete electronic annual representations and certifications at SAM.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&lt;ol&gt; 
 &lt;li&gt;&lt;strong&gt;&amp;nbsp;SUBMISSION PROCEDURES:&lt;/strong&gt;&lt;/li&gt; 
 &lt;li&gt;&lt;strong&gt;&amp;nbsp;General Formatting Guidelines. &lt;/strong&gt;Proposals shall be submitted electronically. All applications must be clear, legible, and conform to the following general formatting guidelines:&lt;/li&gt; 
 &lt;li&gt;&amp;nbsp;Elaborate proposals with high-gloss paper, vivid colors, detailed artwork, or other embellishments are unnecessary and not desired.&lt;/li&gt; 
 &lt;li&gt;Paper: Pages shall be 8.5 x 11 inches, single sided, with each page numbered X of Y pages.&lt;/li&gt; 
 &lt;li&gt;Margins: Minimum of 1 inch on all sides.&lt;/li&gt; 
 &lt;li&gt;Type Font: 12 point Times New Roman, single spaced.&lt;/li&gt; 
 &lt;li&gt;Acronyms: Spell out all acronyms the first time they are used. One page of the proposal body is allocated to spell out acronyms, abbreviations and symbols.&lt;/li&gt; 
 &lt;li&gt;Language: English.&lt;/li&gt; 
 &lt;li&gt;Electronic file format: PDF, compatible with Adobe Acrobat Reader v. 11.0. File size less than 20 MB.&lt;/li&gt; 
&lt;/ol&gt; 
&lt;ol&gt; 
 &lt;li&gt;&lt;strong&gt;Proposal Guidelines.&lt;/strong&gt;&lt;/li&gt; 
 &lt;li&gt;Cover Page (1 page) Proposal for RPP W911QY-20-S-RPCMO.&lt;/li&gt; 
 &lt;li&gt;Name of Lead Organization (Company) submitting proposal including Commercial and Government Entity code (CAGE) and Data Universal Number (DUNS).&lt;/li&gt; 
 &lt;li&gt;Type of business, selected among the following categories: Large Business, Small Disadvantaged Business, Other Small Business, HBCU, MI, Other Educational, or Other Nonprofit&lt;/li&gt; 
 &lt;li&gt;Contractors reference number (if any)&lt;/li&gt; 
 &lt;li&gt;Proposal Title, which should correspond to the SOO.&lt;/li&gt; 
 &lt;li&gt;Technical point of contract to include: salutation, last name, first name, street address, city, state, zip code, telephone, fax (if available), and electronic mail address (if available)&lt;/li&gt; 
 &lt;li&gt;Administrative point of contact to include: salutation, last name, first name, street address, city, state, zip code, telephone, fax (if available), and electronic mail address (if available)&lt;/li&gt; 
 &lt;li&gt;Date proposal was submitted&lt;/li&gt; 
&lt;/ol&gt; 
&lt;ol&gt; 
 &lt;li&gt;&lt;strong&gt;Technical Section.&lt;/strong&gt;&lt;/li&gt; 
 &lt;li&gt;Acronyms, Abbreviations, and Symbols&lt;/li&gt; 
&lt;/ol&gt; 
&lt;ol&gt; 
 &lt;li&gt;Project objective. Describe the project and what will be accomplished if the U.S. Government funds the proposal.&lt;/li&gt; 
 &lt;li&gt;Background data. Include, for example, data supporting the safety and efficacy of the proposed technology, the validity of models used to test and evaluate the technology, and Offeror compliance with GLP, current Good Manufacturing Practices (cGMP), and/or Good Clinical Practices (GCP) compliance, as appropriate.&lt;/li&gt; 
 &lt;li&gt;Proposed technical approach. Describe in a comprehensive manner the technical approach proposed to accomplish the project objective. Describe the proposed technical approach in sufficient detail so that the U.S. Government may determine that the proposed approach is of acceptable risk.&lt;/li&gt; 
 &lt;li&gt;The proposal shall indicate at which Technology Readiness Level (TRL) the proposal will be at per the attached TRL level descriptions.&lt;/li&gt; 
&lt;/ol&gt; 
&lt;ol&gt; 
 &lt;li&gt;&lt;strong&gt;Project Management Secti&lt;/strong&gt;on.&lt;/li&gt; 
 &lt;li&gt;Statement of Work (SOW). The Offeror shall submit a statement of work that formally captures and defines the work activities, deliverables, and timeline, for the prime contractor and any subcontractors, necessary to execute the SOO.&lt;/li&gt; 
 &lt;li&gt;WBS and WBS dictionary. The offeror may submit a Work Breakdown Structure (WBS) and use extended WBS elements as needed to define the contract scope and to accurately describe the proposed effort. The WBS should correlate with the SOW and Agreement Line Items (ALINs).&lt;/li&gt; 
 &lt;li&gt;Integrated Master Schedule (IMS). The IMS should doc</t>
  </si>
  <si>
    <t xml:space="preserve"> Richard  W  Totten </t>
  </si>
  <si>
    <t>richard.w.totten2.civ@mail.mil</t>
  </si>
  <si>
    <t>(301) 619-2446</t>
  </si>
  <si>
    <t>TX USA</t>
  </si>
  <si>
    <t>Other Scientific and Technical Consulting Services</t>
  </si>
  <si>
    <t>Naval Facilities Engineering Command Pacific</t>
  </si>
  <si>
    <t>419th CSB-Fort Bragg, North Carolina</t>
  </si>
  <si>
    <t>36C25520Q0533</t>
  </si>
  <si>
    <t>Z2DA--657-506, Construct Warehouse Addition for COVID-19 Response (VA-20-00072695)</t>
  </si>
  <si>
    <t>Title: Construct Warehouse Addition, Project 657 506, for the Marion VA Medical Center, Marion, IL Solicitation Number: To be determined after market research is complete. Agency: Department of Veterans Affairs Contracting Office: Network Contracting Office 15 Contracting Office Location: 3450 S 4th Street Traffic way, Leavenworth, Kansas Type of Notice: Sources Sought Posted Date: 6/25/2020 Response Date: 7/2/2020 at 2:00 PM Central Time Set Aside: Service-Disabled Veteran Owned Small Business NAICS Code: 236220, Commercial and Institutional Building Construction The project cost range is between $500,000 and $1,000,000. Synopsis: Please note that this is NOT a request for proposals, the Government is seeking information for market research purposes only. The Government may or may not issue solicitation documents. The Department of Veterans Affairs Network Contracting Office (NCO) 15, is conducting a market survey for qualified: Service-Disabled Veteran Owned Small Businesses (SDVOSB), capable of providing the required services outlined below for the VA Medical Center located in Wichita, Kansas. The applicable NAICS code is 236220 and the size standard is $39.5 Million. Responses to this notice must be submitted via e-mail and received no later than July 2, 2020 at 2:00 PM Central Time. No telephone inquiries will be accepted or returned. Additional information about this project will be issued on the Federal Business Opportunities website https://www.fbo.gov once available. Prospective SDVOSB firms are reminded that in accordance with VA Acquisition Regulation (VAAR) 852.219-10, at least 15 percent of the cost of personnel for contract performance of the contract shall be spent for employees of the SDVOSB concern or employees of other eligible service-disabled veteran-owned small business concerns. The prime contractor shall provide written certification of this to the Contracting Officer with the response provided for this market research. SCOPE OF CONSTRUCTION PROJECT: Construction contractor shall be required to provide a turnkey warehouse addition with the following attributes: 4,800 square feet (minimum) to be used as a warehouse Plan dimensions of approximately 120 ft by 40 ft to fit in between Building 16 and South Periphery Road Interior clear height of 15 0 minimum Connecting corridor to allow for personnel and small vehicle travel to Building 16 Large roll up door and short driveway on south side to connect to South Periphery Road Fire sprinklers HVAC system Electricity Building must be in compliance with all Federal, State and Local building Codes Specifications Contractor is also responsible for site preparation and utility connection Permits are the responsibility of the Contractor. Performance and/or Payment Bonds are required. Standard general liability and builder s risk coverage is required until work is complete. Davis Bacon and prevailing wage rates and certified payroll are excluded for manufacture, delivery, and incidental work relating to installation. Davis Bacon and prevailing wage rates and certified payroll applies to only non incidental work performed on site. Occupancy Classification is S 1. Construction Type is IIB, fully sprinklered. Minimum design loads shall be as appropriate for use as a warehouse in Marion, IL. Floor live load: 250 PSF uniform; 2,000 LB concentrated. Roof live load: 20 PSF uniform; 2,000 LB concentrated (primary structural members). Roof snow load: 15 PSF ground snow load. Wind design: 105 MPH basic design wind speed; risk category II; exposure C; fully enclosed. Earthquake design: risk category II. Roof rain load: 3.25 in, 100 year, 1 hour rainfall. Marion VAMC is in a moderately high seismic region. Provide anchorage and bracing for nonstructural components per State, Local and Federal Code. Connecting Corridor to existing building Minimum interior clear dimensions (width by height) shall match new opening in Building 16. Corridor shall be structurally independent from Building 16 to allow for lateral movement of each building. Provide weather tight expansion joints between Connecting Corridor and Building 16 as required. Existing Utilities Sanitary sewer, storm sewer, electric, gas, steam, and water service are available on site. Contractor is responsible for making utility connections to Warehouse Addition to support electricity, fire sprinklers, HVAC, etc. There are underground utilities in the area of the Warehouse Addition. The Contractor is responsible for locating and protecting all underground utilities during construction. Marion VAMC Engineering will help identify known underground utilities to the extent practicable. Relocate existing water spigot to west side of Warehouse Addition. Anticipated Period of Performance for construction is 60 Calendar days. In accordance with VAAR 836.204, the estimated magnitude of construction price range is estimated to be between $500,000.00 and $1,000,000.00. The North American Industrial Classification System (NAICS) code is: 236220, Commercial and Institutional Building Construction, small business size standard of $39.5 Million in average annual receipts for the preceding three years. Interested firms must be registered in https:www.SAM.gov with this NAICS code and qualified as a service disabled veteran owned small business under this NAICS code. Qualified service-disabled veteran owned small businesses are encouraged to respond and required to be registered in the VetBiz registry https://www.vetbiz.va.gov/ on or before the response date. The response to this notice shall be in summary format and shall not exceed ten (10) total pages and include the following: Company name, DUNS number, verification of social economic category (SDVOSB), address, point of contact, telephone number and email address, sample information on same or similar type projects completed. No basis for claim against the Government shall arise as a result of a response to this sources sought or Government use of any information provided. The Government will not pay for information or comments provided and will not recognize any costs associated with submission of comments. There is no guarantee, expressed or implicit, that market research for this acquisition will result in a particular set-aside, or any other guarantee of award or acquisition strategy. Responses must be received by 2:00 PM Central on July 2, 2020 via e-mail to the Contracting Officer at Jennifer.sotomayor@va.gov. PLEASE REFERENCE &amp;quot;SOURCES SOUGHT: PROJECT 657 506, CONSTRUCT WAREHOUSE ADDITION&amp;quot; IN THE SUBJECT LINE and cover sheet. Respondents will not be contacted regarding their submission or information gathered as a result of this Sources Sought notice. Interested firms shall be required to respond to additional announcements separately from this announcement without further notice from the Government when posted to the Contract Opportunities website at https://beta.sam.gov/. The Contract Opportunities website is the only official site to obtain these documents. Contracting Office Address: Department of Veterans Affairs; Network 15 Contracting Office; 3450 S. 4th Street, Leavenworth, KS 66048 Point of Contact(s): Jennifer Sotomayor, Contracting Officer e-mail address: Jennifer.Sotomayor@va.gov&lt;br&gt;</t>
  </si>
  <si>
    <t>Marion VA Medical Center Marion , IL 62959 USA</t>
  </si>
  <si>
    <t>62959</t>
  </si>
  <si>
    <t xml:space="preserve"> Jennifer   Sotomayor </t>
  </si>
  <si>
    <t>jennifer.sotomayor@va.gov</t>
  </si>
  <si>
    <t>Industrial Building Construction</t>
  </si>
  <si>
    <t>AFG</t>
  </si>
  <si>
    <t>Frederick , MD 21702 USA</t>
  </si>
  <si>
    <t>21702</t>
  </si>
  <si>
    <t>36C25920Q0444</t>
  </si>
  <si>
    <t>G099--***EMERGENCY //CoVID-19*** 554 Health Care Homeless Veterans (VA-20-00065861)</t>
  </si>
  <si>
    <t>Page 3 of 3 SOURCES SOUGHT SYNOPSIS ONLY 1. The Department of Veterans Affair, Network Contracting Office 19, is seeking sources for a potential short-term contract to emergency housing placement and case management services for homeless Veterans in need of immediate placement in a safe environment due to vulnerability to contracting COVID-19 or diagnosis of COVID-19 with no safe place to isolate. This will include, but not be limited to daily food delivery to cover all 3 meals and snacks plus case management. 2. The intended Indefinite-quantity contract(s) (IDCs) period will be for 12- months. The area/location for services is: Denver (1 Contract) in the State of Colorado. 3. The Government is interested in sources that can provide some or all of the required services. Interested parties are encouraged to respond with what they can provide (i.e. if you can only support a certain number of beds, please state what you can provide). 4. The purpose of this synopsis is to gain knowledge of potential qualified sources and their size classification (HUBZone, 8(a), small, small disadvantage, service-disabled veteran owned small business, or large business) relative to NACIS 642221/624229 Temporary Shelters, Other Community Housing Services ($30M Million size standard). Responses to this synopsis will be used by the Government to make appropriate acquisition decisions. After review of the responses to this sources sought synopsis, a solicitation announcement may be published on FBO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Lavarr.ferguson@va.gov on or before June 18, 2020 by 15:00 pm MST.&lt;br&gt;</t>
  </si>
  <si>
    <t>G</t>
  </si>
  <si>
    <t>Social Services</t>
  </si>
  <si>
    <t>In the state of Colorado: 1. Contract for Denver County ,</t>
  </si>
  <si>
    <t>W911QY20S0014</t>
  </si>
  <si>
    <t>NOTICE OF INTENT TO SOLE SOURCE - Transport Telemedicine Systems (TTS) Program</t>
  </si>
  <si>
    <t>&lt;p&gt;W911QY-20-S-0010&lt;/p&gt; 
&lt;p&gt;This Sources Sought Notice (SSN) is posted to conduct market research for capabilities from potential sources for a medical device/software that integrates commercially available FDA devices, novel non-medical devices (drug and tourniquet sensors) and automated (hands-free, voice-free) software to capture Tactical Combat Casualty Care (TC3) card information with the ability to transmit this data over the DoD tactical satellite network for Medical Treatment Facilities.&amp;nbsp; The device/software must be able to receive this data from the DoD tactical network and display in a standard hospital Intensive Care Unit (ICU) dashboard format.&amp;nbsp; This requirement must meet airworthiness, DoD Information Assurance protocols (DISA Risk Management Framework), and FDA medical device clearance (if necessary).&lt;/p&gt; 
&lt;p&gt;This is a SSN for planning purposes only, as defined in FAR 15.201(e). This is not a solicitation for proposals. Responses to this notice are not offers and cannot be accepted by the Government to form a binding contract. It is not to be construed as a commitment by the Government nor will the Government pay for the information solicited. No solicitation document exists or is guaranteed to be issued as a result of this SSN. Respondents are advised that the Government is under no obligation to acknowledge receipt of the information received or provide feedback.&lt;/p&gt; 
&lt;p&gt;This information will support USAMMDAs Project Management Office Warfighter Health Performance and Evacuation (PMO WHPE), Transport Telemedicine Systems (TTS) Program to increase Warfighter patient outcomes and long-term healthcare outcome through a medical data communication integrated solution that bridges the gap between documentation and existing medical devices to collect patient data and transmit it in near-real-time to the deployed medical treatment facilities (MTFs). &amp;nbsp;&lt;/p&gt; 
&lt;p&gt;As such, TTS is seeking the following information on current industry capabilities for a system capable of managing six patients using a single low cost device that has the ability to integrate data from sensors to automatically capture and transmit vital signs and treatments interventions for use by the United States Army Special Operations Command:&lt;/p&gt; 
&lt;ol&gt; 
 &lt;li&gt;Description of definition the system architecture for the MEDHUB Line Medic Kit, Mobile Ad-hoc Networking (MANET) system network, Mobile MEDHUB Patient Awareness Support System (MPASS) Dashboard, Mobile Medication Management Systems (M3S), canine veterinary documentation and tactical communications platform integration of both the Air and Ground Ambulance Vehicles based on the United States Government (USG) PMEC.&lt;/li&gt; 
 &lt;li&gt;Description of software release schedules and test plans to support unit and system level testing.&lt;/li&gt; 
 &lt;li&gt;Description of how contractor shall work in concert with System, Simulation, Software and Integrated Directorate (S3I) Army Interoperability Lab (SAIL) and USG to develop the detailed network architecture to integrate the MEDHUB systems for MANET networks. Description of how the contractor shall conduct system integration and testing of MANET networks prior to final evaluation events. The testing shall be conducted with contractors test plan that involve both ground and air platforms.&lt;/li&gt; 
 &lt;li&gt;A description of systems ability to meet DoD Information Assurance protocols (DISA Risk Management Framework), and FDA medical device clearance (if necessary).&lt;/li&gt; 
 &lt;li&gt;The availability to test the device on a simulated DoD tactical mesh network.&lt;/li&gt; 
&lt;/ol&gt; 
&lt;p&gt;SUBMISSION INSTRUCTIONS:&lt;/p&gt; 
&lt;p&gt;All written responses must be received within fifteen (15) days of issuance of this SSN. Submissions should:&lt;/p&gt; 
&lt;p&gt;(1) Use Microsoft Word or Adobe Portable Document Format (PDF);&lt;/p&gt; 
&lt;p&gt;(2) Be sent to the POC identified below by email only;&lt;/p&gt; 
&lt;p&gt;(3) Be complete, sufficiently detailed, and organized in a manner that tracks to the information requested in this SSN;&lt;/p&gt; 
&lt;p&gt;(4) Include a single company point of contact with name, title, address, telephone and fax numbers, and e-mail address(s); and&lt;/p&gt; 
&lt;p&gt;(5) Not exceed 10 single sided pages in total (not including cover page and cover letter). Material that is advertisement only in nature is not desired.&lt;/p&gt; 
&lt;p&gt;Please address responses to this notice to the Government Contracting Officer, Richard Totten: richard.w.totten2.civ@mail.mil. Please title the response with the announcement number, company name, and date. All questions must be submitted in writing via email. No telephone inquiries will be accepted.&lt;/p&gt; 
&lt;p&gt;&lt;/p&gt; 
&lt;p&gt;&lt;/p&gt; 
&lt;p&gt;&lt;/p&gt;&lt;br&gt;</t>
  </si>
  <si>
    <t>W91YTZ2010166</t>
  </si>
  <si>
    <t>COVID-19 Training of ICU Nurses</t>
  </si>
  <si>
    <t>&lt;p&gt;The Regional Health Contracting Activity-Atlantic, Womack Army Medical Center, Fort Bragg (WAMC), NC intends to award a sole-sourced contract due to COVID-19 to the &amp;nbsp;American Association of Critical Care Nursing Organization. This training will allow Intensive Care Unit (ICU) nurses to receive specialty training mandated for COVID-19 patients. This organization is the only certified licensing agency dedicated to support requirement for a two (2) year site license and 50 ECCO Intensive Care Unit End User Licenses. The Critical Care Nursing Training will enable the intensive care nurses at WAMC to receive required training to care for the highly critical patients admitted to WAMC during the COVID19 period. The period of performance is 1 July 2020  30 November 2021.&amp;nbsp; The point of contact is Ms. Donna Blossom at donna.l.blossom.civ@mail.mil; the Contracting Officer is Ms. Cheryl A Ricker, at Cheryl.a.ricker2.civ@mail.mil&amp;nbsp; &amp;nbsp;&amp;nbsp;No telephonic requests will be responded to. &amp;nbsp;The solicitation will be out within next ten (10) days.&lt;/p&gt; 
&lt;p&gt;&lt;/p&gt; 
&lt;p&gt;&lt;/p&gt;&lt;br&gt;</t>
  </si>
  <si>
    <t>Regional Health Command- Atlantic (RHC-A)</t>
  </si>
  <si>
    <t>Medical Command Northeregion Contracting Office Fort Belvoir VA (W91YTZ)</t>
  </si>
  <si>
    <t>Software Publishers</t>
  </si>
  <si>
    <t>Fort Bragg , NC USA</t>
  </si>
  <si>
    <t xml:space="preserve"> Donna  L  Blossom </t>
  </si>
  <si>
    <t>donna.l.blossom.civ@mail.mil</t>
  </si>
  <si>
    <t>(910) 907-6851</t>
  </si>
  <si>
    <t>(910) 907-9307</t>
  </si>
  <si>
    <t>Health Information Systems and Techology Architecture (36C776)</t>
  </si>
  <si>
    <t>Mississippi Valley Division (MVD)</t>
  </si>
  <si>
    <t>LA</t>
  </si>
  <si>
    <t>Office of the Assistant Secretary for Preparedness and Response (ASPR)</t>
  </si>
  <si>
    <t>Office of Acquisition &amp; Management Policy/Washington DC (75A501)</t>
  </si>
  <si>
    <t>SPE2DS20RCOVID19</t>
  </si>
  <si>
    <t>Request for Information pertaining to Medical PPE in response to COVID-19</t>
  </si>
  <si>
    <t>&lt;p&gt;Defense Logistics Agency (DLA) Troop Support Medical Directorate is conducting market research to determine industry capabilities for providing Medical based Personal Protective Equipment (PPE) against COVID-19. This is a Request for Information only and not a solicitation for award.&lt;/p&gt; 
&lt;p&gt;Please see the attached notice for details on the information requuested.&lt;/p&gt; 
&lt;p&gt;POC: Brian C. Schott; Email:&amp;nbsp; brian.schott@dla.mil&lt;/p&gt;&lt;br&gt;</t>
  </si>
  <si>
    <t>MEDICAL SUPPLY CHAIN MD SURG FSF (SPE2DS)</t>
  </si>
  <si>
    <t xml:space="preserve"> Brian  C  Schott </t>
  </si>
  <si>
    <t>brian.schott@dla.mil</t>
  </si>
  <si>
    <t>(215) 737-2121</t>
  </si>
  <si>
    <t>CSOP_ID_COVID19_05282020</t>
  </si>
  <si>
    <t>COVID-19 CSOP Industry Day</t>
  </si>
  <si>
    <t>&lt;p&gt;Dear Industry Partners,&lt;/p&gt; 
&lt;p&gt;I would like to take the opportunity to thank you for the overwhelming response to DHSs General Solicitation&amp;nbsp;for Innovative Commercial Products in Support of CORONAVIRUS (COVID-19) Response that was posted on April 17, 2020 at beta.SAM.gov.&amp;nbsp; My team is diligently leading proposal peer review efforts with program officials across DHS.&amp;nbsp; We are extremely impressed by the submissions we have received to date.&lt;/p&gt; 
&lt;p&gt;Since posting of solicitation, the Departments capability gaps and priorities related to COVID-19 response have evolved. &amp;nbsp;To be transparent and forthright with DHS requirements, and to help inform future submissions under the solicitation, I am hosting a virtual Industry Day on Wednesday, June 3, 2020 from 2 pm until 3 pm EST. &amp;nbsp;The Industry Day is intended to provide an opportunity for Industry to hear directly from me and other DHS officials about DHSs current priorities and known problem statements related to COVID-19 response efforts.&lt;/p&gt; 
&lt;p&gt;If you are interested in attending the Industry Day, please register at the following link no later than June 1, 2020, 5:00pm EST: https://cvent.me/KbN0Xl.&amp;nbsp; To optimize opportunities for our Industry partners to attend, we are limiting participation to no more than two (2) individuals per company.&amp;nbsp; A follow up email will be sent to you after the registration closing date to confirm your registration status.&lt;/p&gt; 
&lt;p&gt;I also invite you to submit questions in writing prior to the CSOP Industry Day so that we may address them during the presentation.&amp;nbsp; &amp;nbsp;Questions are to be submitted via email to COVID19CSOP@HQ.DHS.GOV no later than June 1, 2020 at 5 pm EST. &amp;nbsp;We will do our best to address as many questions as possible during the presentation. &amp;nbsp;&lt;/p&gt; 
&lt;p&gt;I am extremely grateful for your interest in supporting DHSs COVID-19 response efforts and look forward to your participation in the upcoming Industry Day.&lt;/p&gt; 
&lt;p&gt;&lt;/p&gt; 
&lt;p&gt;Soraya Correa&lt;/p&gt; 
&lt;p&gt;DHS Chief Procurement Officer&lt;/p&gt; 
&lt;p&gt;&lt;/p&gt;&lt;br&gt;</t>
  </si>
  <si>
    <t>Washington , DC 20001 USA</t>
  </si>
  <si>
    <t>20001</t>
  </si>
  <si>
    <t>8AN</t>
  </si>
  <si>
    <t>8(a) Sole Source</t>
  </si>
  <si>
    <t>NM</t>
  </si>
  <si>
    <t>FA701420XXXXX</t>
  </si>
  <si>
    <t>HAF/A3: COVID-19 Air Force Readiness and Planning</t>
  </si>
  <si>
    <t>&lt;p&gt;Intelligence, Surveillance, and Reconnaissance (ISR) and Cyber Effects Operations (CEO) force readiness is a critical war-fighting capability and is vital in today's dynamic global environment. Readiness recovery is a Secretary of Defense (SecDef) and Secretary of the Air Force (SecAF) high priority. ISR and CEO Force Readiness (AF/A2/6FF) is responsible for identifying readiness problems, determining causes, providing solutions, analyzing data for trends, and directing appropriate responsive actions in conjunction with Air Force Instruction (AFI) 10-201. AF/A2/6FF (1) provides knowledge and improvement recommendations on Air Force Distributed Common Ground System (DCGS) intelligence and ISR Enterprise readiness, (2) supports the identification of readiness problems through analysis of the Defense Readiness Reporting System (DRRS) data and other enterprise inputs, (3) analyzes readiness trends and recommends solutions, (4) responds to DoD ISR and CEO readiness and foreign language data calls, and (5) supports monthly readiness reports addressing routine readiness reporting and readiness prediction questions, as required.&lt;/p&gt;&lt;br&gt;</t>
  </si>
  <si>
    <t>JB Andrews , MD 20762 USA</t>
  </si>
  <si>
    <t>20762</t>
  </si>
  <si>
    <t xml:space="preserve"> Orlando   Rodriguez </t>
  </si>
  <si>
    <t>orlando.rodriguez11.civ@mail.mil</t>
  </si>
  <si>
    <t>(240) 612-6135</t>
  </si>
  <si>
    <t>Medical Technology Enterprise Consortium</t>
  </si>
  <si>
    <t>7HFB9</t>
  </si>
  <si>
    <t>HT001120CCPBP</t>
  </si>
  <si>
    <t>COVID-19 Convalescent Plasma (CCP) and other Blood Products for the Defense Health Agency</t>
  </si>
  <si>
    <t>&lt;p&gt;NOTICE INFORMATION:&lt;/p&gt; 
&lt;p&gt;Agency/Office:&amp;nbsp; Defense Health Agency&lt;/p&gt; 
&lt;p&gt;Special Notice/Notice of Intent: HT0011-20-CCPBP&lt;/p&gt; 
&lt;p&gt;Location:&lt;/p&gt; 
&lt;p&gt;Contracting Office-(PS-CD-) HT0011&lt;/p&gt; 
&lt;p&gt;7700 Arlington BLVD&lt;/p&gt; 
&lt;p&gt;Falls Church VA 22042&lt;/p&gt; 
&lt;p&gt;Description(s):&lt;/p&gt; 
&lt;p&gt;Special Notice/Notice of Intent&lt;/p&gt; 
&lt;p&gt;Title:&amp;nbsp; &amp;shy;&amp;shy;&amp;shy;&amp;shy;&amp;shy;&amp;shy;&amp;shy;&amp;shy;&amp;shy;&amp;shy;&amp;shy;&amp;shy;COVID-19 Convalescent Plasma (CCP) and other Blood Products for the Defense&lt;/p&gt; 
&lt;p&gt;Health Agency&lt;/p&gt; 
&lt;p&gt;Introduction:&lt;/p&gt; 
&lt;p&gt;This announcement constitutes a Notice of Intent. &amp;nbsp;&lt;/p&gt; 
&lt;p&gt;The purpose of this notice is to notify industry of the Defense Health Agencys intent on awarding two (2) or more sole source Blanket Purchase Agreements (BPAs), under the authority of 10 U.S.C. 2304(c)(1) - FAR 6.302-1(a)(2)(i)(A) - Only one responsible source and no other supplies will satisfy the agency requirements, for the purchase of COVID-19 Convalescent Plasma (CCP).&amp;nbsp;&amp;nbsp; This may be part of a larger Blanket Purchase Agreement for other blood products, to include: Packed Red Blood Cells (PRBCs); Fresh Frozen Plasma (FFP) or Plasma Frozen within 24 hours (PF24); Cryoprecipitate (CRYO); Apheresis Platelets; WB and apheresis derived RBCs; WB and apheresis derived FFP and PF24 and RTPF24; Liquid Plasma; Low Titer Group O Whole Blood (LTOWB); Pooled Cryo; and Apheresis Single Donor Platelets.&amp;nbsp; The NAICS code for this procurement is NAICS Code 621991  Blood and Organ Banks.&lt;/p&gt; 
&lt;p&gt;DISCLAIMER: THIS NOTICE OF INTENT IS NOT A REQUEST FOR COMPETITIVE QUOTATIONS. Responsible sources may identify their interest and capability to meet this requirement by submitting supporting documentation. Such documentation will be reviewed solely for the purpose of determining whether or not to conduct the procurement on a competitive basis. A determination not to compete this requirement, based upon responses to this notice, is solely within the discretion of Defense Health Agency.&amp;nbsp; The Defense Health Agency will not be responsible for any costs associated with the preparation of responses to this notification. All inquiries and submittals must be sent via email to this procurements Contracting Officer, timothy.s.klopfer.civ@mail.mil &amp;lt;mailto:timothy.s.klopfer.civ@mail.mil&amp;gt;&amp;nbsp;&amp;nbsp; by 5/28/2020 at 11:59AM Eastern Standard Time (EST). Telephone inquiries will not be accepted. Contracting Office Address: Defense Health Agency, Professional Services Contracting Division, 1M401, 7700 Arlington Blvd, Falls Church VA 22042. &lt;/p&gt; 
&lt;p&gt;When responding to this notice, please provide the following information:&lt;/p&gt; 
&lt;ol&gt; 
 &lt;li&gt;Company Name;&lt;/li&gt; 
 &lt;li&gt;DUNS;&lt;/li&gt; 
 &lt;li&gt;CAGE CODE;&lt;/li&gt; 
 &lt;li&gt;Applicable NAICS Codes;&lt;/li&gt; 
 &lt;li&gt;All Applicable &amp;nbsp;Contract Numbers same or similar to the above requirement&lt;/li&gt; 
 &lt;li&gt;Business size status and time of last certification;&lt;/li&gt; 
 &lt;li&gt;Supporting Documentation of Available Products;&lt;/li&gt; 
 &lt;li&gt;Other contracting vehicles that would be available to the Government for the procurement of the proposed service.&amp;nbsp; (This information is for market research only and does not preclude your company from responding to this notice.)&lt;/li&gt; 
&lt;/ol&gt; 
&lt;p&gt;&lt;em&gt;&lt;strong&gt;Primary Point of Contac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Secondary Point of Contact:&lt;/strong&gt;&lt;/em&gt;&lt;/p&gt; 
&lt;p&gt;&lt;em&gt;Timothy S. Klopfer&amp;nbsp;&amp;nbsp;&amp;nbsp;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Linda M. Walker&lt;/em&gt;&lt;/p&gt; 
&lt;p&gt;&lt;em&gt;&lt;u&gt;timothy.s.klopfer.civ@mail.mil&lt;/u&gt;&amp;nbsp;&amp;nbsp;&amp;nbsp;&amp;nbsp;&amp;nbsp;&amp;nbsp;&amp;nbsp;&amp;nbsp;&amp;nbsp;&amp;nbsp;&amp;nbsp;&amp;nbsp;&amp;nbsp;&amp;nbsp;&amp;nbsp;&amp;nbsp;&amp;nbsp;&amp;nbsp;&amp;nbsp;&amp;nbsp;&amp;nbsp;&amp;nbsp;&amp;nbsp;&amp;nbsp;&amp;nbsp; &lt;u&gt;&amp;nbsp;&amp;nbsp;&amp;nbsp;&amp;nbsp;&amp;nbsp;&amp;nbsp;&amp;nbsp;&amp;nbsp;&amp;nbsp;&amp;nbsp;&amp;nbsp; &amp;nbsp;&amp;nbsp;&amp;nbsp;&amp;nbsp; linda.m.walker38@mail.mil&amp;nbsp;&amp;nbsp;&amp;nbsp;&amp;nbsp;&amp;nbsp;&amp;nbsp;&amp;nbsp;&amp;nbsp;&amp;nbsp;&amp;nbsp;&amp;nbsp;&amp;nbsp;&amp;nbsp; &lt;/u&gt;&amp;nbsp;&amp;nbsp;&amp;nbsp;&amp;nbsp;&amp;nbsp;&amp;nbsp;&amp;nbsp;&amp;nbsp;&amp;nbsp;&amp;nbsp;&amp;nbsp;&amp;nbsp;&amp;nbsp;&amp;nbsp;&amp;nbsp;&amp;nbsp;&amp;nbsp;&amp;nbsp;&amp;nbsp;&amp;nbsp;&amp;nbsp;&amp;nbsp;&amp;nbsp;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 &lt;/em&gt;&lt;/p&gt; 
&lt;p&gt;&lt;em&gt;&lt;strong&gt;Contracting Office Address:&lt;/strong&gt;&lt;/em&gt;&lt;/p&gt; 
&lt;p&gt;&lt;em&gt;7700 Arlington Blvd.&lt;/em&gt;&lt;/p&gt; 
&lt;p&gt;&lt;em&gt;Suite 1M413&lt;/em&gt;&lt;/p&gt; 
&lt;p&gt;&lt;em&gt;Falls Church, VA 22042&lt;/em&gt;&lt;/p&gt; 
&lt;p&gt;&lt;em&gt;United States&lt;/em&gt;&lt;/p&gt; 
&lt;p&gt;&lt;/p&gt; 
&lt;p&gt;&lt;em&gt;&lt;strong&gt;Place of Contract Performance:&amp;nbsp; TBD&lt;/strong&gt;&lt;/em&gt;&lt;/p&gt; 
&lt;p&gt;&amp;nbsp;&lt;/p&gt; 
&lt;p&gt;&lt;/p&gt; 
&lt;p&gt;&lt;/p&gt; 
&lt;p&gt;&amp;nbsp; &amp;nbsp; &amp;nbsp;&lt;/p&gt; 
&lt;p&gt;&lt;/p&gt;&lt;br&gt;</t>
  </si>
  <si>
    <t>Blood and Organ Banks</t>
  </si>
  <si>
    <t>Falls Church , VA 22042 USA</t>
  </si>
  <si>
    <t>22042</t>
  </si>
  <si>
    <t>VA Strategic Acquisition Center</t>
  </si>
  <si>
    <t>VA Strategic Acquistion Center (36C10X)</t>
  </si>
  <si>
    <t>PANHCA20P009440</t>
  </si>
  <si>
    <t>NEW COVID-19 HEALTHCARE HOUSEKEEPING SERVICES</t>
  </si>
  <si>
    <t>&lt;p&gt;Notice of Intent to Sole Source.&lt;/p&gt; 
&lt;p&gt;&lt;/p&gt; 
&lt;p&gt;The Regional Health Contracting Office-Central, at Fort Bliss, Texas intends to award a sole source Blanket Purchase Agreement (BPA) to Terra Klean Solutions, Inc. at 1815 Blanco Rd., San Antonio, TX 78212-2616.&amp;nbsp; The contractor shall be required to provide new COVID-19 Healthcare Housekeeping services at the OLD William Beaumont Army Medical Center (WBAMC) hospital.&amp;nbsp; This is a new COVID -19 pandemic response effort.&lt;/p&gt; 
&lt;p&gt;&lt;/p&gt; 
&lt;p&gt;The required services will encompass necessary cleaning frequencies and types based on square footage required to support COVID-19 designated WBAMC Intensive Care Units (ICU) and Emergency Department Cleaning areas. Contractor shall be readily available to disinfect areas on or about 15 June 2020. &amp;nbsp;&lt;/p&gt; 
&lt;p&gt;The statutory authority permitting other than full and open competition is 41 United States Code 1901 as implemented in Federal Acquisition Regulation 13.501(a)(1)(ii), sole source (including brand name) under the authority of the simplified procedures for certain commercial items or services.&lt;/p&gt; 
&lt;p&gt;The applicable The North American Industrial Classification System (NAICS) code for this action is 561720, Janitorial Services. The anticipated award date and performance start is on or about 15 June 2020.&lt;/p&gt; 
&lt;p&gt;&lt;/p&gt; 
&lt;p&gt;THIS NOTICE OF INTENT IS NOT A REQUEST FOR COMPETITIVE PROPOSALS. A formal solicitation will not be published unless it is determined in the best interest of the Government to do so. However, all responses received, to include capability statements received before close of business 20 May 2020 will be considered by the Contracting Officer. A determination by the Government not to compete the blanket purchase agreement based upon responses to this notice is solely within the discretion of the Government. Information received will normally be considered solely for the purpose of determining whether to conduct a competitive procurement.&lt;/p&gt; 
&lt;p&gt;&lt;/p&gt; 
&lt;p&gt;Point of Contact: Flor Sanchez, at email: flor.f.sanchez.civ@mail.mil. Questions will not be accepted after the due date.&lt;/p&gt; 
&lt;p&gt;&lt;/p&gt; 
&lt;p&gt;&lt;/p&gt; 
&lt;p&gt;&lt;/p&gt; 
&lt;p&gt;&lt;/p&gt; 
&lt;p&gt;&lt;/p&gt; 
&lt;p&gt;&lt;/p&gt; 
&lt;p&gt;&lt;/p&gt; 
&lt;p&gt;&lt;/p&gt;&lt;br&gt;</t>
  </si>
  <si>
    <t xml:space="preserve"> Flor  F  Sanchez </t>
  </si>
  <si>
    <t>flor.sanchez@us.army.mil</t>
  </si>
  <si>
    <t>(915) 568-3881</t>
  </si>
  <si>
    <t>(915) 568-8606</t>
  </si>
  <si>
    <t>418th CSB-Fort Hood, Texas</t>
  </si>
  <si>
    <t>N4008520R2531</t>
  </si>
  <si>
    <t>INDEFINITE DELIVERY INDEFINITE QUANTITY (IDIQ) CONTRACT FOR CUSTODIAL SERVICES- DISINFECTION SERVICES FOR COVID-19 AT PORTSMOUTH NAVAL SHIPYARD, KITTERY MAINE</t>
  </si>
  <si>
    <t>&lt;p&gt;IDIQ CONTRACT&lt;/p&gt; 
&lt;p&gt;Point of Contact:&amp;nbsp; Dawn Fernando, dawn.fernando@navy.mil&lt;/p&gt; 
&lt;p&gt;Sources sought for Custodial Services at Portsmouth Naval Shipyard (PNSY), Kittery, Maine.&amp;nbsp; Naval Facilities Engineering Command MIDLANT (NAVFAC ML) is seeking qualified contractors to perform COVID-19 janitorial services for Portsmouth Naval Shipyard in Kittery Maine.&amp;nbsp;&lt;/p&gt; 
&lt;p&gt;SERVICES DESCRIPTION. The purpose of this notice is to gain knowledge of qualified and interested parties to perform disinfection services for COVID-19.&amp;nbsp; The type of solicitation to be issued will depend upon responses to this sources sought notice.&lt;/p&gt; 
&lt;p&gt;&lt;/p&gt; 
&lt;p&gt;Any resulting contract will be a non-recurring work/ indefinite delivery indefinite quantity (IDIQ) contract. The contract term may be two years, with a minimum guarantee of $5000.&lt;/p&gt; 
&lt;p&gt;&lt;/p&gt; 
&lt;p&gt;Anticipated performance start date is June of FY20.&lt;/p&gt; 
&lt;p&gt;&lt;/p&gt; 
&lt;p&gt;Requirements include cleaning and disinfection of high-touch surfaces in approximately 83 buildings at Portsmouth Naval Shipyard, once per day/once per shift (10 buildings have multiple shifts).&amp;nbsp; High touch point areas include:&lt;/p&gt; 
&lt;ul&gt; 
 &lt;li&gt;light switches&lt;/li&gt; 
 &lt;li&gt;door knobs/handles/keypads/crash bars for entrance and interior doors including restrooms&lt;/li&gt; 
 &lt;li&gt;elevator operation buttons inside and outside elevator car&lt;/li&gt; 
 &lt;li&gt;elevator rails inside of car&lt;/li&gt; 
 &lt;li&gt;water cooler dispensing handles and/or buttons&lt;/li&gt; 
 &lt;li&gt;staircase/stairwell/handicap ramp handrails&lt;/li&gt; 
 &lt;li&gt;cabinet drawer handles on Cribmaster or similar cabinets,&lt;/li&gt; 
 &lt;li&gt;hand scanners attached to the cabinets used for bar code scanning&lt;/li&gt; 
 &lt;li&gt;Kitchenette faucets, countertops, refrigerator doors/handles, coffee maker controls, pot handles, toasters/toaster oven/microwave controls, cabinet doors/drawer handles &amp;amp; knobs&amp;nbsp;&lt;/li&gt; 
&lt;/ul&gt; 
&lt;p&gt;&lt;/p&gt; 
&lt;p&gt;Cleaning and disinfection services shall comply with the Centers for Disease Control and Prevention (CDC) recommendations.&amp;nbsp; Cleaning agents used shall be EPA approved for use against COVID-19.&lt;/p&gt; 
&lt;p&gt;In addition, this requirement will include restocking all sanitation stations located in 83 buildings throughout the shipyard.&amp;nbsp; There are approximately 342 stations in total.&amp;nbsp; Each station includes (1) Purell/GoJo model LTX-12; 115 stations also include (1) container of wipes and (1) XL box of gloves.&amp;nbsp;&lt;/p&gt; 
&lt;p&gt;The Government will use the sources sought responses along with other market research to make various determinations regarding procurement of COVID-19 disinfection services.&lt;/p&gt; 
&lt;p&gt;&lt;/p&gt; 
&lt;p&gt;The estimated Not-To-Exceed (NTE) amount for this procurement is $4 million, with a minimum guarantee of $5000.&lt;/p&gt; 
&lt;p&gt;&lt;/p&gt; 
&lt;p&gt;The North American Industry Classification System (NAICS) is 561720, Janitorial&lt;/p&gt; 
&lt;p&gt;Services. The small business size standard for this NAICS is $19,500,000.&lt;/p&gt; 
&lt;p&gt;The Government invites contractors with the capabilities necessary to meet or exceed the stated requirements to submit a Capability Statement consisting of appropriate documentation, literature, brochures, and references. Capability documentation is anticipated to be one to five pages. Respondents must include references and a capability statement for at least two contracts within the last seven years that are similar to custodial services, of similar size, scope and complexity. Each reference shall include the company name and title, telephone number, email address and point of contact.&lt;/p&gt; 
&lt;p&gt;Interested sources are invited to respond to this Sources Sought announcement by using the forms provided under separate file titled Sources Sought  Contractor&lt;/p&gt; 
&lt;p&gt;Information Form.&lt;/p&gt; 
&lt;p&gt;&lt;/p&gt; 
&lt;p&gt;1) Contractor Information: Provide your firms contact information including CAGE code and DUNS number.&lt;/p&gt; 
&lt;p&gt;&lt;/p&gt; 
&lt;p&gt;2) Subcontractors: If known, provide subcontractor partnerships (Optional)&lt;/p&gt; 
&lt;p&gt;3) Relevant Experience&lt;/p&gt; 
&lt;p&gt;The Capabilities Statement for this sources sought is not expected to be a proposal but rather short statements regarding the companys ability to demonstrate existing- or developed expertise and experience in relation to the areas specified herein. Any commercial brochures or currently existing marketing material may also be submitted with the Capabilities Statement. Submission of a Capabilities Statement is not a prerequisite to any potential future offerings, but participation will assist the Government in tailoring requirements to be consistent with industry capabilities. Capabilities Statements must be submitted in writing via email; phone calls will not be accepted.&lt;/p&gt; 
&lt;p&gt;&lt;/p&gt; 
&lt;p&gt;Interested parties should respond as soon as possible but no later than 2:00PM, 18 May 2020. Responses to this Sources Sought Notice shall be emailed to dawn.fernando@navy.mil with a copy response to nicholas.bartolomei@navy.mil. Please identify in the subject line of your response. Please identify in the subject line of your response: SOURCES SOUGHT Disinfection for COVID-19.&lt;/p&gt; 
&lt;p&gt;&lt;/p&gt; 
&lt;p&gt;Questions or comments regarding this notice may be addressed to:&amp;nbsp; dawn.fernando@navy.mil.&lt;/p&gt; 
&lt;p&gt;&lt;/p&gt; 
&lt;p&gt;&lt;strong&gt;THIS IS A SOURCES SOUGHT ANNOUNCEMENT, A MARKET SURVEY FOR WRITTEN INFORMATION ONLY. THIS IS NOT A SOLICITATION ANNOUNCEMENT FOR PROPOSALS AND NO CONTRACT WILL BE AWARDED FROM THIS ANNOUNCEMENT. NO REIMBURSEMENT WILL BE MADE FOR ANY COSTS ASSOCIATED WITH PROVIDING INFORMATION IN RESPONSE TO THIS ANNOUNCEMENT OR ANY FOLLOW-UP INFORMATION REQUESTS. THE GOVERNMENT WILL USE RESPONSES TO THIS SOURCES SOUGHT ANNOUNCEMENT TO MAKE APPROPRIATE ACQUISITION DECISIONS.&amp;nbsp; IN ORDER TO PROTECT THE PROCUREMENT INTEGRITY OF ANY FUTURE PROCUREMENT, IF ANY, THAT MAY ARISE FROM THIS ANNOUNCEMENT, INFORMATION REGARDING THE TECHNICAL POINT OF CONTACT WILL NOT BE GIVEN AND NO APPOINTMENTS FOR PRESENTATIONS WILL BE MADE.&lt;/strong&gt;&lt;/p&gt;&lt;br&gt;</t>
  </si>
  <si>
    <t>Naval Facilities Engineering Command Mid-Atlantic</t>
  </si>
  <si>
    <t>Naval Facilities Engineering Command Mid Atlantic/Norfolk VA (N40085)</t>
  </si>
  <si>
    <t>Kittery , ME 03904 USA</t>
  </si>
  <si>
    <t>03904</t>
  </si>
  <si>
    <t>MTEC2012COVID19_DIAGNOSTICS</t>
  </si>
  <si>
    <t>Wearable Diagnostic for Detection of COVID-19 Infection</t>
  </si>
  <si>
    <t>&lt;p&gt;The Medical Technology Enterprise Consortium (MTEC) is excited to post this&amp;nbsp;summary&amp;nbsp;announcement for a Request for Project Proposals (RPP) to develop a wearable diagnostic capability for the pre- / very early-symptomatic detection of COVID-19 infection.&lt;/p&gt; 
&lt;p&gt;&lt;/p&gt; 
&lt;p&gt;&lt;strong&gt;PROGRAM BACKGROUND:&lt;/strong&gt;&lt;/p&gt; 
&lt;p&gt;The pandemic COVID-19, a disease caused by a novel coronavirus, continues to spread worldwide. There is a dire and urgent need for development of rapid, accurate wearable diagnostics to identify and isolate pre-symptomatic COVID-19 cases and track/prevent the spread of the virus.&lt;/p&gt; 
&lt;p&gt;&lt;/p&gt; 
&lt;p&gt;&lt;strong&gt;SOLUTION REQUIREMENTS:&lt;/strong&gt;&lt;/p&gt; 
&lt;p&gt;&lt;strong&gt;Offerors should only propose technology solutions that meet the following two criteria as the following specifications define the &lt;u&gt;minimum prototype requirements&lt;/u&gt; that all proposals must demonstrate:&lt;/strong&gt;&lt;/p&gt; 
&lt;ol&gt; 
 &lt;li&gt;Currently be at a Technology Readiness Level (TRL) of 3/4 or above [definition of TRL  &lt;u&gt;&lt;a href="https://mtec-sc.org/wp-content/uploads/2016/12/TRL-definitions.pdf"&gt;https://mtec-sc.org/wp-content/uploads/2016/12/TRL-definitions.pdf&lt;/a&gt;&lt;/u&gt;&lt;u&gt;]&lt;/u&gt;, and&lt;/li&gt; 
 &lt;li&gt;Currently be in development or commercially available.&lt;/li&gt; 
&lt;/ol&gt; 
&lt;p&gt;&lt;/p&gt; 
&lt;p&gt;&lt;strong&gt;An ideal solution would meet the following capabilities or specifications (not listed in order of importance)&lt;/strong&gt;.&lt;/p&gt; 
&lt;p&gt;&lt;/p&gt; 
&lt;ul&gt; 
 &lt;li&gt;Platform must be designed for pre-detection (e.g., physiological monitoring of readiness) and early detection of infection and pathogenic response that can be utilized pre-clinically leading to use at Point-of-Need role of care (ROC) 1/2, local doctors office, emergency departments, urgent care centers and immediate care clinics.&lt;/li&gt; 
 &lt;li&gt;The capability should be wearable, non- or minimally-invasive and be able to assess physiological markers to monitor the health state of the user. A single device is preferred, but a combination of technologies is acceptable.&lt;/li&gt; 
 &lt;li&gt;Device(s) should be designed to be worn for continuous physiological monitoring in a non-obtrusive manner and should not affect the daily activity of the wearer. Physiological markers indicative of health state that are of interest to this RPP include, but are not limited to, physiological markers of early COVID symptomology (elevated temperature / fever, respiratory difficulty / cough, etc.), antibodies against COVID 19, and molecular biomarkers indicative of COVID 19 exposure (not all markers are necessary but sufficient markers to provide evidence of COVID exposure are required). Sampling of physiological markers/antibodies/biomarkers can occur on demand to conserve power. Device should be worn until exposure has been verified or until a medical professional has deemed the device is no longer needed.&lt;/li&gt; 
 &lt;li&gt;Results should be easy to interpret by non-laboratory personnel and results should be collected and able to be saved and shared in a standard and secure (maintain HIPPA) format.&lt;/li&gt; 
 &lt;li&gt;The device must be able to be stored and operated between 4&amp;deg;C to 45&amp;deg;C.&lt;/li&gt; 
 &lt;li&gt;Physiologic surveillance for COVID-19 positive individuals that do not yet show clear medical symptoms is an ultimate goal. Physiological signatures therefore must produce predictive algorithms that can be tied into validated and relevant antibody/molecular measurements.&lt;/li&gt; 
 &lt;li&gt;Offeror must have an established manufacturing capability for the platform and assay kits on a large-scale.&lt;/li&gt; 
&lt;/ul&gt; 
&lt;p&gt;&lt;/p&gt; 
&lt;p&gt;&lt;strong&gt;SCOPE OF WORK:&lt;/strong&gt;&lt;/p&gt; 
&lt;ul&gt; 
 &lt;li&gt;During the Period of Performance (PoP), the Awardee(s) will be expected to develop a working prototype and perform testing on clinically relevant human samples (known positive and negative) and compared to current gold standard. Specificity to detect COVID-19 infection or markers of current infection from asymptomatic or symptomatic patients should be demonstrated.&lt;br /&gt; &amp;nbsp;&lt;/li&gt; 
 &lt;li&gt;Current Institutional Review Board (IRB) approval is preferred at the time of enhanced white paper submission. Awardee(s) will be required to obtain protocol approval from USAMRDCs Human Research Protections Office (HRPO) at the start of the PoP. Offerors are required to bring forth access to data sets of utility to prediction of infection.&lt;br /&gt; &amp;nbsp;&lt;/li&gt; 
 &lt;li&gt;Offerors shall have a plan to obtain an Emergency Use Authorization (EUA) status from the U.S. Food and Drug Administration (FDA) within the first 45 days of the PoP if the product will be an FDA-regulated COVID diagnostic.&lt;br /&gt; &amp;nbsp;&lt;/li&gt; 
 &lt;li&gt;During the PoP, the Offeror is expected to file for clearance/approval by the U.S. FDA along the appropriate regulatory pathway (i.e., 510(k), de novo, etc.).&lt;br /&gt; &amp;nbsp;&lt;/li&gt; 
&lt;/ul&gt; 
&lt;p&gt;&lt;u&gt;The deliverable&lt;/u&gt; at the end of the PoP is to have an EUA for the new wearable capability and be ready to distribute the device and test kits within 15 days of receiving the EUA.&lt;/p&gt; 
&lt;p&gt;&lt;/p&gt; 
&lt;p&gt;&lt;strong&gt;POTENTIAL FUNDING:&lt;/strong&gt;&lt;/p&gt; 
&lt;p&gt;The U.S. Government (USG) Department of Defense (DoD) currently has available approximately $25 Million (M) FY20 funds for this program.&amp;nbsp; MTEC expects to make up to ten (10) awards.&amp;nbsp; The anticipated PoP is up to 9 months.&lt;/p&gt; 
&lt;p&gt;&lt;/p&gt; 
&lt;p&gt;&lt;strong&gt;ACQUISITION APPROACH:&lt;/strong&gt;&lt;/p&gt; 
&lt;p&gt;The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4 weeks of the RPP release date.&amp;nbsp; &lt;strong&gt;For more information regarding the requirements of the Enhanced White Paper process and &lt;u&gt;template&lt;/u&gt;, refer to the RPP.&lt;/strong&gt;&lt;/p&gt; 
&lt;p&gt;&lt;/p&gt; 
&lt;p&gt;&lt;strong&gt;MTEC MEMBER TEAMING:&lt;/strong&gt;&lt;/p&gt;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&lt;p&gt;&lt;strong&gt;&lt;u&gt;&amp;nbsp;&lt;/u&gt;&lt;/strong&gt;&lt;/p&gt; 
&lt;p&gt;&lt;strong&gt;MTEC:&lt;/strong&gt;&lt;/p&gt;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&lt;p&gt;&lt;strong&gt;ADMINISTRATIVE INFORMATION:&lt;/strong&gt;&lt;/p&gt; 
&lt;p&gt;&lt;strong&gt;Enhanced White Papers are&lt;/strong&gt; &lt;strong&gt;due no later than May 13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&lt;p&gt;&lt;/p&gt; 
&lt;p&gt;The full RPP is posted to the MTEC website &lt;u&gt;https://www.mtec-sc.org/solicitations/&lt;/u&gt;&lt;/p&gt; 
&lt;p&gt;&lt;/p&gt; 
&lt;p&gt;&lt;/p&gt; 
&lt;p&gt;&lt;strong&gt;POINTS OF CONTACT:&lt;/strong&gt;&lt;/p&gt; 
&lt;p&gt;For inquiries regarding this RPP,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Executive Assistant, &lt;u&gt;melissa.sanchez@ati.org&lt;/u&gt;&lt;br /&gt; &amp;nbsp;&lt;/li&gt; 
&lt;/ul&gt; 
&lt;p&gt;&lt;strong&gt;To view the full length version of the&amp;nbsp;solicitation, please visit MTEC's website at &lt;/strong&gt;&lt;a href="https://www.mtec-sc.org/solicitations/"&gt;https://www.mtec-sc.org/solicitations/&lt;/a&gt;&lt;/p&gt;&lt;br&gt;</t>
  </si>
  <si>
    <t>W911QY20S0010</t>
  </si>
  <si>
    <t>Ventilator Challenge Call for Proposals</t>
  </si>
  <si>
    <t>&lt;p&gt;&lt;strong&gt;Ventilator Challenge Call for Proposals&lt;/strong&gt;&lt;/p&gt; 
&lt;p&gt;&lt;u&gt;Contracting Agency&lt;/u&gt;: Department of the Army&lt;/p&gt; 
&lt;p&gt;&lt;u&gt;Contracting Office&lt;/u&gt;: Army Contracting Command, Natick Contracting Division (NCD)&lt;/p&gt; 
&lt;p&gt;&lt;u&gt;Contracting Office Location&lt;/u&gt;: Fort Detrick, MD, USA&lt;/p&gt; 
&lt;p&gt;&lt;u&gt;Program Office&lt;/u&gt;: JPEO CBRND Medical&lt;/p&gt; 
&lt;p&gt;&lt;u&gt;PBA CALL Number&lt;/u&gt;: W911QY-20-S-0011&lt;/p&gt; 
&lt;p&gt;&lt;u&gt;CALL Issuance Date&lt;/u&gt;: 7 May 2020&lt;/p&gt; 
&lt;p&gt;&lt;u&gt;Proposals Due&lt;/u&gt;: 5 days from posting date&lt;/p&gt; 
&lt;ol&gt; 
 &lt;li&gt;A prize competition was held under U.S.C 2374(a) for COVID-19 Ventilators executed by the US Army. This Request for Project Proposals (RPP) is being issued as a follow-on to the prize competition. The Government is hereby requesting formal submission of proposals to execute a formal agreement under 10 USC 2371(b), Other Transaction Authority for the prototyping.&lt;/li&gt; 
&lt;/ol&gt; 
&lt;ul&gt; 
 &lt;li&gt; 
  &lt;ul&gt; 
   &lt;li&gt;Upon receipt of a proposal submitted in response to this RPP, the next steps are as follows:&amp;nbsp;&amp;nbsp; 
    &lt;ul&gt; 
     &lt;li&gt;The Government will evaluate the proposal.&lt;/li&gt; 
     &lt;li&gt;Discussions among the parties, whether verbally or in writing, will occur as appropriate.&lt;/li&gt; 
     &lt;li&gt;The Government will send an agreement to the offeror.&lt;/li&gt; 
     &lt;li&gt;Additional discussions will occur as necessary.&lt;/li&gt; 
     &lt;li&gt;Awards will be made after evaluation and selection of a successful proposal.&amp;nbsp; (Note: Awards are dependent upon the availability of funds.)&lt;/li&gt; 
    &lt;/ul&gt; &lt;/li&gt; 
  &lt;/ul&gt; &lt;/li&gt; 
&lt;/ul&gt; 
&lt;ol&gt; 
 &lt;li&gt;&lt;u&gt;Objective&lt;/u&gt;. Under the Initial Challenge Solicitation, technology pitches were submitted/selected based on the requirements of the posted solicitation. As such, the subsequent award document requiring any such development and demonstration of the concept prototype shall be an agreement authorized by 10 USC 2374a. In this regard, the senior procurement executive for the agency determined use of 10 USC 2374a authority meets the condition specified at 10 USC 2374a (d)(1)(D). 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solicited.&lt;/li&gt; 
 &lt;li&gt;Due date: The date and time set for submission of Proposals is shown above. Proposals received after the set time will not be considered unless the Government, at any time, elects to allot further time for Proposal submissions. Proposals shall be sent by email to: &lt;u&gt;richard.w.totten2.civ@mail.mil&lt;/u&gt;&lt;/li&gt; 
 &lt;li&gt;The Government will review/evaluate the submitted proposals and if there is Government interest, the Agreements Officer may issue one or several OTAs for the development of prototype(s). The Government may award an agreement based on the proposal submission, or may require submission of additional details. The award of Prototype OTAs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Announcement.&amp;nbsp;&lt;/li&gt; 
 &lt;li&gt;Evaluation will be performed by JPM Medical scientists, other Federal Agency Representatives, outside scientists with diverse expertise, clinicians, consumers, or combinations thereof based on Appendix 1 to this announcement. After the JPM Medical evaluation and selection, an award will be made to the successful proposal.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requirements.&lt;/li&gt; 
 &lt;li&gt;The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proposal.&lt;/li&gt; 
 &lt;li&gt;The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5 U.S.C. 552 (the Freedom of Information Act-FOIA)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basis.&lt;/li&gt; 
 &lt;li&gt;The Government is prohibited from soliciting and awarding actions to contractors that have engaged or are suspected to have engaged in criminal, fraudulent, or seriously improper conduct.&lt;/li&gt; 
 &lt;li&gt;Prospective contractors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complete.&lt;/li&gt; 
 &lt;li&gt;Data submitted that cannot be disclosed to the public for any purpose, or used by the Government except for evaluation purposes, shall be marked on the title page with the below legend and mark each data sheet as follows:&lt;/li&gt; 
 &lt;li&gt;TITLE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sheets];&lt;/em&gt;&lt;/li&gt; 
 &lt;li&gt;DATA SHEET MARKING: Mark each sheet of data it wishes to restrict with the following legend: Use or disclosure of data contained on this sheet is subject to the restriction on the title page of this proposal.&lt;/li&gt; 
 &lt;li&gt;&amp;nbsp;Questions regarding this announcement may be submitted by email to &lt;u&gt;richard.w.totten2.civ@mail.mil&lt;/u&gt; within 2 days of the closing date.&lt;/li&gt; 
 &lt;li&gt;Pursuant to 10 USC 2371b, the Government may pursue production of any Prototype successfully developed under an Agreement, pursuant to the terms of a subsequent follow-on contract or agreement with the participants entered into the Agreement. Any subsequent follow-on contract or agreement may be for a quantity equating up to 10,000 each.&lt;/li&gt; 
 &lt;li&gt;Proposals Brochures or other descriptions of general organizational or individual capabilities will not be accepted as a proposal.&amp;nbsp; All proposals will be assigned an identification number and an email will acknowledge receipt of a proposal. Generally, the Project Manager of the submitting organization should receive a decision letter or email upon completion of the evaluation.&lt;/li&gt; 
 &lt;li&gt;Administration: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desired.&lt;/li&gt; 
&lt;/ol&gt; 
&lt;p&gt;&lt;strong&gt;Objectives:&lt;/strong&gt;&lt;/p&gt; 
&lt;p&gt;This Statement of Objectives (SOO) relates to an xTech COVID-19 Ventilator Challenge Special Notice as follows:&lt;/p&gt; 
&lt;p&gt;The Army seeks a low-cost, readily manufacturable emergency ventilator to quickly augment ventilator capacity in the e</t>
  </si>
  <si>
    <t>Johns Hopkins University</t>
  </si>
  <si>
    <t>88898</t>
  </si>
  <si>
    <t>Federal Bureau of Prisons (BOP)</t>
  </si>
  <si>
    <t>N4008420X5411</t>
  </si>
  <si>
    <t>CLEANING AND DISINFECTION NON-RECURRING SERVICES IN RESPONSE TO COVID-19 AT U. S. MCAS IWAKUNI, JAPAN</t>
  </si>
  <si>
    <t>&lt;p&gt;&lt;u&gt;THIS IS A SOURCES SOUGHT NOTICE ONLY. &amp;nbsp;THIS IS NOT A REQUEST FOR PROPOSAL. &lt;/u&gt;&lt;/p&gt; 
&lt;p&gt;Prospective Contractors,&lt;/p&gt; 
&lt;p&gt;The intent of this notice is to identify potential offerors for market research purposes.&amp;nbsp; The Naval Facilities Engineering Command (NAVFAC) Far East, Facilities Engineering and Acquisition Division (FEAD) Iwakuni has a potential requirement to provide disinfection services to spaces related to COVID-19 and is currently seeking interested contractors who are both willing and capable of performing Special Cleaning -  Disinfection Services for&lt;strong&gt; &lt;/strong&gt;COVID-19 at U.S. Marine Corps Air Station (MCAS) Iwakuni, Japan.&lt;/p&gt; 
&lt;p&gt;DESCRIPTION OF THE PROJECT/REQUIREMENT:&lt;/p&gt; 
&lt;p&gt;The requirements are Non-recurring cleaning activities of facilities where person(s) suspected of or with confirmed Coronavirus Disease 2019 (COVID-19) have visited, cleaning activities of facilities housing person(s) under quarantine during the quarantine period, and cleaning activities of facilities vacated by person(s) under quarantine with COVID-19 per following recommendations and guidelines at U. S. MCAS Iwakuni, Japan.&lt;/p&gt; 
&lt;p&gt;&lt;u&gt;Required and Recommended Guidelines to be followed&lt;/u&gt;:&lt;/p&gt; 
&lt;p&gt;Cleaning and disinfection services of where person(s) suspected of or with confirmed COVID-19 shall comply with 29 CFR-1910 and the Center for Disease Control and Prevention (CDC) recommendations. &amp;nbsp;CDC recommendations are available at &lt;u&gt;https://www.cdc.gov/coronavirus/2019-ncov/community/organizations/cleaning-disinfection.html&lt;/u&gt;.&amp;nbsp; \&lt;/p&gt; 
&lt;p&gt;Cleaning and disinfection services of facilities housing person(s) under quarantine and facilities vacated by person(s) under quarantine shall comply with 29 CFR-1910 and the CDC recommendations. CDC recommendations are available at &lt;u&gt;https://www.cdc.gov/coronavirus/2019-ncov/community/home/cleaning-disinfection.html&lt;/u&gt;.&amp;nbsp;&lt;/p&gt; 
&lt;ol&gt; 
 &lt;li&gt;Personnel performing work where they may be exposed to blood or other potentially infectious materials are trained on the hazardous of the cleaning chemicals used in the workplace in accordance with 29 CFR 1910.1200, OSHAs Hazard Communication standard; 29 CFR 1910.1030, Bloodborne Pathogens, 29 CFR 1910.132, Personal Protective Equipment, and the proper disposal of bio-hazardous waste.&lt;br /&gt; &amp;nbsp;&lt;/li&gt; 
 &lt;li&gt;Cleaning and disinfection services of facilities housing person(s) under quarantine and facilities vacated by persons under quarantine, collection and disposal of bagged refuse, and providing/delivering cleaning supplies to include appropriate personal protective equipment (PPE) services shall comply with the guidelines of &amp;quot;Interim Cleaning Recommendations for Facilities Housing Persons under Quarantine for Coronavirus Disease 2019 (COVID-19).&amp;quot; &amp;nbsp;This guidelines will be provided with the solicitation package.&amp;nbsp; This guidelines includes general recommendations on the cleaning and disinfection of rooms of persons under quarantine, as well as associated worker protection practices according to expected job tasks (such as hand hygiene instructions, PPE requirements, Bloodborne Pathogens requirements, recommended cleaning products, cleaning instructions, etc.).&amp;nbsp; The goal of this guidelines is to minimize interactions between persons under quarantine and cleaning staff.&lt;br /&gt; &amp;nbsp;&lt;/li&gt; 
 &lt;li&gt;Environmental Protection Agency (EPA) approved products is required for use against COVID-19.&lt;/li&gt; 
 &lt;li&gt;The requirement includes cleaning and disinfection of areas where they may be exposed to blood or other potentially infectious surfaces and materials within the designated facilities.&amp;nbsp; Generally, per the CDC recommendations, the contractor will not be required to clean occupied rooms in quarantine facilities (see note 1), instead, the contractor will be required to collect and dispose of bagged refuse (see note 2&amp;amp;3) placed outside the door of areas within facilities used to house person(s) under quarantine either with or without COVID-19, and also providing and delivering of cleaning supplies (e.g., tissues, paper towels, cleaners and disinfectants) to include appropriate PPE to be used by government personnel.&amp;nbsp; Rooms and common areas occupied by persons under quarantine will not be cleaned by the contractor cleaning staff until all persons under quarantine have been released from quarantine and have vacated the area and no sooner than 24 hours after rooms and common areas have been vacated.&lt;/li&gt; 
&lt;/ol&gt; 
&lt;p&gt;&lt;u&gt;Note&lt;/u&gt;:&lt;/p&gt; 
&lt;ol&gt; 
 &lt;li&gt;If a person under quarantine has a special need for assisted cleaning (e.g., an elderly person who is unable to clean a spill such as vomiting in their quarters), public health staff will oversee the cleaning process as part of their evaluation of the individual.&amp;nbsp;&lt;/li&gt; 
 &lt;li&gt;Disposal of bagged refused generated by the Government is limited to delivering bags to designated waste accumulation point on-Installation.&amp;nbsp; Disposal of any waste generated by the Contractor (e.g., cleaning materials and PPE used by the Contractor) shall be disposed of by the Contractor to appropriate waste disposal facilities off-Installation.&lt;/li&gt; 
 &lt;li&gt;Cleaning and disinfection of any hard, cleanable surfaces where bags have been stored (such as carts or on the floor) will be required after delivering bags to their final destination.&lt;u&gt; &lt;/u&gt;&lt;/li&gt; 
&lt;/ol&gt; 
&lt;p&gt;&lt;u&gt;Certification, Training, and Licensing for Cleaning Services&lt;/u&gt;:&lt;/p&gt; 
&lt;ul&gt; 
 &lt;li&gt;All contractor personnel performing work where they may be exposed to blood or other potentially infectious materials shall be trained on the hazards of the cleaning chemicals used in the workplace in accordance with 29 CFR 1910.1200, OSHA's Hazard Communication standard; 29 CFR 1910.1030, Bloodborne Pathogens; 29 CFR 1910.132, PPE; and the proper disposal of bio-hazardous waste prior to performing services.&lt;/li&gt; 
 &lt;li&gt;The contractors Quality Manager shall have qualifications and official license, certificates for Pathogen.&lt;/li&gt; 
 &lt;li&gt;Building cleaning technician (Biru-Kuryining-Ginoushi, ) or cleaning work supervisor (Seisou-Sagyou-Kantokusha, ).&lt;/li&gt; 
 &lt;li&gt;Hospital cleaning management entrustee (Byuuin-Seisou-Jutaku-Sekininsha, ).&lt;/li&gt; 
 &lt;li&gt;The Contractor Site Safety and Health Officer shall completed the Occupational Safety and Health Administration (OSHA) 30-hour construction safety class or equivalent and maintain competency through 24 hours of formal safety and health related coursework every four years.&amp;nbsp; The Japan Construction Occupational Safety and Health Association (JCOSHA) provides the construction site safety and health management course KOUJI SHUNIN COURSE, or SYOCHOU COURSE, which is as acceptable equivalent to the 30-hours OSHA safety class.&amp;nbsp; This training can be viewed at the JCOSHA website.&lt;u&gt;http://www.kensaibou.or.jp&lt;/u&gt;&lt;/li&gt; 
&lt;/ul&gt; 
&lt;ul&gt; 
 &lt;li&gt;KOUJI SHUNIN course:&amp;nbsp; &lt;u&gt;https://www.kensaibou.or.jp/seminar/center013.html?page=1&lt;/u&gt;&lt;/li&gt; 
 &lt;li&gt;SYOCHO course:&amp;nbsp; &lt;u&gt;https://www.kensaibou.or.jp/seminar/center012.html?page=1&lt;/u&gt;&lt;/li&gt; 
 &lt;li&gt;SSHO refresher course:&amp;nbsp; &lt;u&gt;https://www.kensaibou.or.jp/seminar/center021.html?page=1&lt;/u&gt;&lt;br /&gt; &lt;u&gt;&amp;nbsp;&lt;/u&gt;&lt;/li&gt; 
&lt;/ul&gt; 
&lt;p&gt;Please submit the completed Contractor Information sheet via email to reiko.nishimoto.ja@usmc.mil; youko.abe.ja@usmc.mil; martin.hansen@usmc.mil no later than &lt;strong&gt;&lt;u&gt;11:00 am on 08 MAY 2020&lt;/u&gt;&lt;/strong&gt;&lt;strong&gt;.&lt;/strong&gt;&lt;br /&gt; &amp;nbsp;&lt;/p&gt; 
&lt;p&gt;The point of contact for this notice is Reiko Nishimoto, Purchasing &amp;amp; Contract Specialist, at email:reiko.nishimoto.ja@usmc.mil.&lt;/p&gt; 
&lt;p&gt;Contracting Office Address:&lt;/p&gt; 
&lt;p&gt;PSC 561 Box 1871, FPO AP 96310-0019&lt;/p&gt; 
&lt;p&gt;U.S. Marine Corps Air Station Iwakuni, Japan&lt;/p&gt; 
&lt;p&gt;Building 100, Misumi-cho, Iwakuni&lt;/p&gt; 
&lt;p&gt;Yamaguchi, Japan, 740-0025&lt;/p&gt; 
&lt;p&gt;Place of Performance:&lt;/p&gt; 
&lt;p&gt;PSC 561 Box 1871, FPO AP 96310-0019&lt;/p&gt; 
&lt;p&gt;U.S. Marine Corps Air Station Iwakuni, Japan&lt;/p&gt; 
&lt;p&gt;Misumi-cho, Iwakuni&lt;/p&gt; 
&lt;p&gt;Yamaguchi, Japan, 740-0025&lt;/p&gt; 
&lt;p&gt;Primary Point of Contact:&lt;/p&gt; 
&lt;p&gt;Reiko Nishimoto&lt;/p&gt; 
&lt;p&gt;Purchasing &amp;amp; Contract Specialist&lt;/p&gt; 
&lt;p&gt;reiko.nishimoto.ja@usmc.mil&lt;/p&gt; 
&lt;p&gt;&lt;/p&gt; 
&lt;p&gt;Alternate Point of Contact:&lt;/p&gt; 
&lt;p&gt;Youko Abe&lt;/p&gt; 
&lt;p&gt;Contract Specialist&lt;/p&gt; 
&lt;p&gt;youko.abe.ja@usmc.mil&lt;/p&gt; 
&lt;p&gt;&lt;/p&gt; 
&lt;p&gt;Alternate Point of Contact:&lt;/p&gt; 
&lt;p&gt;Martin Hansen&lt;/p&gt; 
&lt;p&gt;Contracting Officer&lt;/p&gt; 
&lt;p&gt;martin.hansen@usmc.mil&lt;/p&gt; 
&lt;p&gt;&lt;/p&gt;&lt;br&gt;</t>
  </si>
  <si>
    <t>NAVFAC Far East</t>
  </si>
  <si>
    <t>NAVFAC Far East/Yokosuka Japan</t>
  </si>
  <si>
    <t>Naval Facilities Engineering Command Far East/Yokosuka JPN (N40084)</t>
  </si>
  <si>
    <t>JPN</t>
  </si>
  <si>
    <t xml:space="preserve"> Reiko   Nishimoto </t>
  </si>
  <si>
    <t>reiko.nishimoto.ja@usmc.mil</t>
  </si>
  <si>
    <t>81-8827-79-6524</t>
  </si>
  <si>
    <t>81-8827-79-6243</t>
  </si>
  <si>
    <t>N6311620ADV0001</t>
  </si>
  <si>
    <t>Ad Hoc COVID-19 Analytics and Naval Medical Strategic Planning Process Development</t>
  </si>
  <si>
    <t>&lt;p&gt;The Naval Medical Logistics Command (NMLC) is seeking sources to support the Department of Defense (DoD) in adding ad hoc analytic capacity specifically pertaining to COVID-19 response planning and making forward progress in the establishment of a Naval Medical Strategic Planning Process for the Naval Health Research Center (NHRC), San Diego, MD. This effort is a new requirement in light of the ongoing COVID-19 pandemic. The anticipated period of performance of this requirement is 4.5 months, and services are anticipated to begin 15 May 2020.&lt;/p&gt; 
&lt;p&gt;If capable sources are not identified through this notice, NMLC intends to award a sole source contract under the authority of 10 U.S.C. 2304(c)(1), (as implemented by FAR 6.302-1) to JDSAT, Inc., 1775 Tysons Blvd, McLean, VA 22102 for the performance of the described requirement.&lt;/p&gt; 
&lt;p&gt;The contractor shall focus on the following primary activities:&lt;/p&gt; 
&lt;p&gt;a.&amp;nbsp;&amp;nbsp;&amp;nbsp;&amp;nbsp;&amp;nbsp;&amp;nbsp;&amp;nbsp;&amp;nbsp;&amp;nbsp;&amp;nbsp;&amp;nbsp;&amp;nbsp; Data collection to support Ad Hoc COVID-19 Analytics - Interface with Navy Medicine supporting staff and program managers to obtain manpower, personnel, training, readiness, and other COVID-19 related response data in the effort to identify solutions for existing, new, and/or emerging requirements.&amp;nbsp; Further, the contractor will determine shortfalls in Navy Medicines ability to provide solutions to operational missions.&amp;nbsp;&lt;/p&gt; 
&lt;p&gt;b.&amp;nbsp;&amp;nbsp;&amp;nbsp;&amp;nbsp;&amp;nbsp;&amp;nbsp;&amp;nbsp;&amp;nbsp;&amp;nbsp;&amp;nbsp;&amp;nbsp;&amp;nbsp; Data collection to support Naval Medical Strategic Planning Process Development - Identify potential data sources necessary to successfully implement a concept-informed and capabilities-based strategic planning process.&amp;nbsp;&lt;/p&gt; 
&lt;p&gt;c.&amp;nbsp;&amp;nbsp;&amp;nbsp;&amp;nbsp;&amp;nbsp;&amp;nbsp;&amp;nbsp;&amp;nbsp;&amp;nbsp;&amp;nbsp;&amp;nbsp;&amp;nbsp; Data analysis - Provide analytic services across all operational medical readiness capability areas, including readiness reporting; capabilities development and requirements determination; force employment, synchronization, and allocation; force resourcing and budgeting; unit/platform management; training management; risk modeling and analysis; medical manpower and personnel staffing; process improvement; innovations, research, and development; and, evaluation of information systems, tools, and technologies.&lt;/p&gt; 
&lt;p&gt;d.&amp;nbsp;&amp;nbsp;&amp;nbsp;&amp;nbsp;&amp;nbsp;&amp;nbsp;&amp;nbsp;&amp;nbsp;&amp;nbsp;&amp;nbsp;&amp;nbsp;&amp;nbsp; Process analysis  Document a feasible and supportable framework for a concept-informed and capabilities-based strategic planning process that enables Navy Medicine to assess and affect key decisions on future force development.&lt;/p&gt; 
&lt;p&gt;e.&amp;nbsp;&amp;nbsp;&amp;nbsp;&amp;nbsp;&amp;nbsp;&amp;nbsp;&amp;nbsp;&amp;nbsp;&amp;nbsp;&amp;nbsp;&amp;nbsp;&amp;nbsp; Communication - Interface with Navy Medicine stakeholders to identify and prioritize analytic use cases to focus support on achieving immediate Return on Investment (ROI).&lt;/p&gt; 
&lt;p&gt;In the performance of duties under this contract, the contractor will:&lt;/p&gt; 
&lt;p&gt;&amp;nbsp;&amp;nbsp;&amp;nbsp;&amp;nbsp;&amp;nbsp;&amp;nbsp;&amp;nbsp;&amp;nbsp;&amp;nbsp;&amp;nbsp;&amp;nbsp;&amp;nbsp;&amp;nbsp; Require access to unclassified NIPR and classified SIPR networks.&lt;/p&gt; 
&lt;p&gt;&amp;nbsp;&amp;nbsp;&amp;nbsp;&amp;nbsp;&amp;nbsp;&amp;nbsp;&amp;nbsp;&amp;nbsp;&amp;nbsp;&amp;nbsp;&amp;nbsp;&amp;nbsp;&amp;nbsp; Require access to systems such as Total Force Manpower Management System (TFMMS), the Officer Personnel Information System (OPINS), the Navy Enlisted System (NES), the Individual Augmentee (IA) Portal, Defense Medical Human Resources System internet (DMHRSi), Joint Medical Planning Tool (JMPT), the Fleet Training Management Planning System (FLTMPS), the Individual Medical Readiness (IMR), the Status of Readiness and Training System (SORTS), the Defense Manpower Data Center (DMDC), the Navy Manpower Program and Budget System (NMPBS) and potentially others as deemed necessary.&lt;/p&gt; 
&lt;p&gt;&amp;nbsp;&amp;nbsp;&amp;nbsp;&amp;nbsp;&amp;nbsp;&amp;nbsp;&amp;nbsp;&amp;nbsp;&amp;nbsp;&amp;nbsp;&amp;nbsp;&amp;nbsp;&amp;nbsp; Require Government Furnished Equipment, to include Common Access Cards, SIPR tokens, and government laptops.&lt;/p&gt; 
&lt;p&gt;These activities ultimately will support the following two tasks:&lt;/p&gt; 
&lt;p&gt;Task 1 Ad Hoc COVID-19 Crisis Response Analytics  The Contractor must possess excellent analytic, project management, and strategic assessment skills.&amp;nbsp; The Contractor shall provide ad hoc analytic capabilities and capacity to support COVID-19 and other crisis response-related analytics.&amp;nbsp; This ad hoc analytics shall include, but not limited to, the following:&lt;/p&gt; 
&lt;p&gt;&amp;nbsp;&amp;nbsp;&amp;nbsp; &amp;nbsp;&amp;nbsp;1.&amp;nbsp;&amp;nbsp; Data collection. Interface with Navy Medicine supporting staff and program managers to obtain manpower, personnel, training, readiness, and other COVID-19 related response data in the effort to identify solutions for existing, new, and/or emerging requirements.&amp;nbsp;&lt;/p&gt; 
&lt;p&gt;&amp;nbsp;&amp;nbsp;&amp;nbsp;&amp;nbsp;&amp;nbsp;&amp;nbsp;2.&amp;nbsp;&amp;nbsp;&amp;nbsp; Data Analysis.&amp;nbsp; Perform and participate in quick-turn and ad-hoc analyses related to COVID-19 and other appropriate crisis response-related activities.&lt;/p&gt; 
&lt;p&gt;&amp;nbsp;&amp;nbsp;&amp;nbsp;&amp;nbsp;&amp;nbsp; 3.&amp;nbsp;&amp;nbsp;&amp;nbsp; Model and Simulation development.&amp;nbsp; Apply a variety of modeling approaches appropriate to solve specific problems.&amp;nbsp; Modeling proficiency includes: quantitative, qualitative, linear, non-linear, inductive reasoning, deterministic, stochastic, statistical, network, discrete event, agent based, and system dynamics modeling.&lt;/p&gt; 
&lt;p&gt;&amp;nbsp;&amp;nbsp;&amp;nbsp;&amp;nbsp;&amp;nbsp; 4.&amp;nbsp;&amp;nbsp;&amp;nbsp; Results reporting.&amp;nbsp; Contractor must possess the ability to interact, provide advice, and coordinate with Navy senior leadership and senior management at the various Navy Medicine and OPNAV staff agencies. Contractor shall have the ability to present delicate positions and analytic results to inform guidance, policies and strategies.&lt;/p&gt; 
&lt;p&gt;Task 2 Naval Medical Strategic Planning Process Plan - The Contractor shall complete a written final document that is a draft Naval Medical Strategic Planning Process Plan for government consideration. &amp;nbsp;This planning document shall be provided in both paper and electronic format and shall include, but not limited to, the following:&lt;/p&gt; 
&lt;ol&gt; 
 &lt;li&gt;Executive summary.&amp;nbsp; This section shall very briefly discuss the background of the problem, questions addressed by the proposed solution, and a summary of recommendations resulting from the study.&lt;br /&gt; &amp;nbsp;&lt;/li&gt; 
 &lt;li&gt;Proposed mission.&amp;nbsp; This section shall include the proposed mission statement for such a process.&amp;nbsp;&amp;nbsp;&lt;/li&gt; 
 &lt;li&gt;Proposed execution with concept of operations.&amp;nbsp; This section shall include an overview of the envisioned execution of the process, to include the envisioned concept of operations.&lt;/li&gt; 
 &lt;li&gt;Proposed governance.&amp;nbsp; This section shall include a discussion of governance considerations necessary to ensure a successful process.&lt;/li&gt; 
 &lt;li&gt;Proposed tasks for key participants and stakeholders. This section shall include a discussion of proposed tasks for key participants and stakeholders.&lt;/li&gt; 
 &lt;li&gt;Proposed coordinating instructions. This section shall include a discussion of coordinating instructions.&lt;br /&gt; &amp;nbsp;&lt;/li&gt; 
 &lt;li&gt;Administrative and logistical considerations.&amp;nbsp; This section shall include a discussion of administrative and logistical considerations.&lt;/li&gt; 
&lt;/ol&gt; 
&lt;p&gt;A Data Sharing Agreement may be required during contract performance.&lt;/p&gt; 
&lt;p&gt;Performance of this task order requires authorized access to classified information up to and including the SECRET level and will have a DD254 at time of award. Personnel accessing data for this requirement will be required to have a secret clearance.&lt;/p&gt; 
&lt;p&gt;Deliverables shall include a Program Management Plan, In-Progress Reviews, Monthly Status Reports, and a Final Report and briefing to include an Executive Summary.&lt;/p&gt; 
&lt;p&gt;This sources sought notice is not a request for competitive proposals, and no solicitation document exists for the requirement. Sources interested in responding to this notice are required to submit a capability statement that includes management and technical data, as well as cost information, in sufficient detail and with convincing evidence that clearly demonstrates the capability to perform the required work. Capability statements shall not exceed one (8.5 x 11 inch) page using a font size no smaller than 10-point. All capability statements received by the due date of this notice will be considered by the Government. A request for documentation or additional information will not be considered as an affirmative response. A determination by the Government not to compete based on responses to this notice is solely within the discretion of the Government. Information received will be considered solely for the purpose of determining whether to conduct a competitive procurement or to proceed with a sole source contract.&lt;/p&gt; 
&lt;p&gt;Capability statements are due by 5:00PM Eastern Time, 25 April 2020. Capability statements shall be submitted by e-mail ONLY as a Microsoft Word or Adobe PDF attachment to the following address: &lt;u&gt;jesse.d.nisley.civ@mail.mil&lt;/u&gt;&lt;u&gt; &lt;/u&gt;&lt;u&gt;and nicholas.j.dankanich.civ@mail.mil&lt;/u&gt;.&lt;/p&gt;&lt;br&gt;</t>
  </si>
  <si>
    <t>Director Navy Staff</t>
  </si>
  <si>
    <t>Bureau of Medicine &amp; Surgery (BUMED)</t>
  </si>
  <si>
    <t>Naval Medical Research Center (NMRC)</t>
  </si>
  <si>
    <t xml:space="preserve"> Jesse  D  Nisley </t>
  </si>
  <si>
    <t>jesse.d.nisley.civ@mail.mil</t>
  </si>
  <si>
    <t>15F06720R002019</t>
  </si>
  <si>
    <t>COVID-19 Testing and Support Services</t>
  </si>
  <si>
    <t>&lt;p&gt;The Federal Bureau of&amp;nbsp;Investigation&amp;nbsp;(FBI) is seeking support for COVID-19 Testing&amp;nbsp;and Support&amp;nbsp;Services.&amp;nbsp; The FBI would like to partner with a vendor to perform diagnostic testing (either Polymerase Chain Reaction (PCR) or Immunoassay, preferably both) on a routine basis at the FBI Academy in Quantico, Virginia.&amp;nbsp; Other locations in the United States may also&amp;nbsp;be identified for COVID-19 testing support.&amp;nbsp;&amp;nbsp;&amp;nbsp;It is anticipated that testing&amp;nbsp;and support&amp;nbsp;services will be required for up to a total of three years (one base year and two option years).&amp;nbsp;&amp;nbsp;&amp;nbsp;&amp;nbsp;&amp;nbsp;&lt;/p&gt;&lt;br&gt;</t>
  </si>
  <si>
    <t>Federal Bureau of Investigation (FBI)</t>
  </si>
  <si>
    <t>FBI Divisions</t>
  </si>
  <si>
    <t>Division 1200/Washington DC (15F067)</t>
  </si>
  <si>
    <t>All Other Miscellaneous Ambulatory Health Care Services</t>
  </si>
  <si>
    <t>Air Education &amp; Training Command (AETC)</t>
  </si>
  <si>
    <t>W911KB20R9999SS</t>
  </si>
  <si>
    <t>Potential Retrofit of Pre-Existing Buildings and Facilities for Increased Medical Capacity  COVID-19</t>
  </si>
  <si>
    <t>&lt;p&gt;&lt;strong&gt;THIS IS A SOURCES SOUGHT AND IS FOR INFORMATIONAL/MARKET RESEARCH PURPOSES ONLY.&lt;/strong&gt;&lt;/p&gt; 
&lt;p&gt;&lt;strong&gt;THIS IS NOT A REQUEST FOR PROPOSAL, QUOTATION, BID, NOR SYNOPSIS OF A PROPOSED CONTRACT ACTION.&lt;/strong&gt;&lt;/p&gt; 
&lt;p&gt;&lt;strong&gt;THERE IS CURRENTLY NO KNOWN REQUIREMENT FOR THESE SERVICES TO BE PROVIDED.&lt;/strong&gt;&lt;/p&gt; 
&lt;p&gt;&lt;/p&gt; 
&lt;p&gt;&lt;strong&gt;Potential Contract Information:&lt;/strong&gt;&lt;/p&gt; 
&lt;p&gt;U.S. Army Corps of Engineers  Alaska District is seeking capability statements from construction firms who are interested in providing design-build construction services to retrofit pre-existing buildings and facilities for increased medical capacity as a result of the COVID-19 virus outbreak. The Alaska District is particularly interested in receiving capability statements from businesses located in Alaska.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 Buildings and facilities will ideally be located within 5 miles of hospitals. The contractor shall comply with commercial and industry standards, and all applicable federal, state, and local laws, regulations, and procedures.&lt;/p&gt; 
&lt;p&gt;Should a requirement arise from this Sources Sought, the proposed project(s) may be awarded utilizing two-phase design-build selection procedures described in FAR Subpart 36.3. The Government may utilize FAR Part 15 source selection procedures to determine the awardee and may award a letter contract as detailed in FAR Subpart 16.603 to allow for immediate commencement of work. Each awarded letter contract may include a ceiling price and an aggressive definitization schedule. Construction Wage Determinations (formerly Davis-Bacon) will apply.&lt;/p&gt; 
&lt;p&gt;&lt;/p&gt; 
&lt;p&gt;&lt;strong&gt;Project Description:&lt;/strong&gt;&lt;/p&gt; 
&lt;ul&gt; 
 &lt;li&gt;Potential work may include, but is not limited to, the following:&lt;/li&gt; 
 &lt;li&gt;Removing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needed:&lt;/li&gt; 
 &lt;li&gt;Perimeter fencing&lt;/li&gt; 
 &lt;li&gt;Patient screening area&lt;/li&gt; 
 &lt;li&gt;Exterior pharmacy&lt;/li&gt; 
 &lt;li&gt;Medical gas storage&lt;/li&gt; 
 &lt;li&gt;Access control point&lt;/li&gt; 
 &lt;li&gt;Medical waste disposal area&lt;/li&gt; 
 &lt;li&gt;Provide temporary medical enclosures, ventilators, PPE, disinfectant services, gowns, no touch thermometers, soap, etc.&amp;nbsp;&lt;/li&gt; 
&lt;/ul&gt; 
&lt;p&gt;&lt;/p&gt; 
&lt;p&gt;&lt;strong&gt;Submission Instructions:&lt;/strong&gt;&lt;/p&gt; 
&lt;p&gt;If you can met the potential scope of work in whole or in part, then please submit a response. Responses must be submitted electronically via email referencing this Sources Sought. Send an email to the designated primary and secondary Point of Contacts. Please submit all documentation in PDF format and state in the subject line &amp;quot;Sources Sought Response for COVID. &amp;nbsp;Responses received after this time and date may not be reviewed. Please do not submit generic company information. Please do not include Personally Identifiable Information in the capabilities statement.&amp;nbsp; A firms response to this Sources Sought shall be limited to 5 pages and shall include the following information:&lt;/p&gt; 
&lt;p&gt;1.&amp;nbsp; Company Name, Address, CAGE and DUNS number, and Point of Contact information. Include name, phone number, and email address&lt;/p&gt; 
&lt;p&gt;2.&amp;nbsp; SAM registration status&lt;/p&gt; 
&lt;p&gt;3.&amp;nbsp; Large Business or Small Business status. If a small business, detail all applicable small business categories (i.e. woman-owned small business, economically disadvantaged women-owned small business, small disadvantaged business, certified 8(a) program participant, historically underutilized business zones firm, veteran-owned small business, and service-disabled veteran-owned small business)&lt;/p&gt; 
&lt;p&gt;4.&amp;nbsp; Companys construction bonding level per contract and aggregate capacity&lt;/p&gt; 
&lt;p&gt;5.&amp;nbsp; Relevant work experience with similar projects (years and type of work)&lt;/p&gt; 
&lt;p&gt;6.&amp;nbsp; Experience with remote Alaskan infrastructure work (years and type of work)?&lt;/p&gt; 
&lt;p&gt;7. The firms intent to propose on this project as a prime contractor. Describe components of the work which may require sub-contracting, joint ventures, etc.&lt;/p&gt; 
&lt;p&gt;8. Ability to perform in urban (e.g. Anchorage) and remote areas (e.g. villages)&lt;/p&gt; 
&lt;p&gt;9. Discussion of firms ability to mobilize within 2-3 calendar days of contract award to begin work and ability to obtain labor and equipment in the area. Capabilities statements may include a listing of owned (or accessible) equipment and information regarding the firms workforce&lt;/p&gt; 
&lt;p&gt;&lt;/p&gt; 
&lt;p&gt;&lt;strong&gt;Disclaimer and Important Notes:&lt;/strong&gt;&lt;/p&gt; 
&lt;p&gt;All interested firms SHOULD be registered in the System for Award Management (SAM) at https://www.sam.gov and remain current for the duration of the contract to be eligible for award of a Government contract. An exception currently applies for awards related to this emergency.&lt;/p&gt; 
&lt;p&gt;This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be considered adequate responses to a solicitation.&lt;/p&gt; 
&lt;p&gt;&lt;/p&gt; 
&lt;p&gt;&lt;strong&gt;Small Business Questions:&lt;/strong&gt;&lt;/p&gt; 
&lt;p&gt;Point of Contact for small business questions or assistance please contact the Alaska Districts Deputy for Small Business, Kathy Kinnett at 907-753-5557 or sb.poa@usace.army.mil.&lt;/p&gt;&lt;br&gt;</t>
  </si>
  <si>
    <t>Pacific Ocean Division (POD)</t>
  </si>
  <si>
    <t>Alaska District (POD AD)</t>
  </si>
  <si>
    <t>Engineering District Alaska Anchorage AK (W911KB)</t>
  </si>
  <si>
    <t>AK USA</t>
  </si>
  <si>
    <t xml:space="preserve"> Au   Nguyen </t>
  </si>
  <si>
    <t>au.nguyen@us.af.mil</t>
  </si>
  <si>
    <t>(907) 753-5754</t>
  </si>
  <si>
    <t>Perspecta Inc</t>
  </si>
  <si>
    <t>NC</t>
  </si>
  <si>
    <t>MO</t>
  </si>
  <si>
    <t>36C25520Q0344</t>
  </si>
  <si>
    <t>6515--COVID Anesthesia Machines - VISN wide</t>
  </si>
  <si>
    <t>The Department of Veterans Affairs, Network Contracting Office (NCO) 15 is conducting market research to help determine the availability and technical capabilities of qualified vendors who can provide Anesthesia Machines for the VISN 15 VA Medical Centers on an emergent basis due to COVID-19 requirements. POTENTIAL SOURCES SHALL PROVIDE THE FOLLOWING INFORMATION IN THE RESPONSE: 1) Company name, address, phone number, primary contact(s), e-mail address, NAICS code(s), business size (i.e. small/large), and DUNS Number. 2) Statement of Capability that demonstrates ability of providing the item in accordance with the attached Performance Work Statement (PWS) and past performance in providing this type of service. Include examples of prior completed Government contracts, references, and other related information. This notice is to assist the NCO 15 in determining SOURCES ONLY. This announcement is not a request for proposals or quotations. The Government is not committed to award a contract pursuant to this announcement. The Government will not pay for any costs incurred in the preparation or submission of information in response to this announcement. Questions and responses must be submitted no later than NOON (CST) on April 23rd, 2020 to Esperanza Roberts Esperanza.Roberts@va.gov. Any proprietary information should be clearly identified as proprietary information . Statement of Work (SOW) Anesthesia Delivery Systems GENERAL: The VA Medical Centers within VISN 15 have a need for Anesthesia Delivery Systems. This RFI uses a Brand Name or Equal Description of the product required. This permits prospective contractors to offer products other than those specifically referenced by brand name. All offers must work with existing equipment that has already been purchased and is currently in use at the station. The anesthesia machine platforms shall include commonly compatible brackets to accommodate the currently standardized Philips IntelliVue Monitoring (typically an MX800 with an X3) and computer systems for anesthesia record keeping (Draeger Innovian 6.1, using an Onyx ZEUS-197S, 19 Fanless Smart View Core i7 QM77 Medical Station monitor) Provide a description of system mounting configuration with limitations (weight) The ventilator shall be oxygen or piston driven The system shall support the use of: desflurane, isoflurane, sevoflurane The system shall have an automated, or semi-automated, system self-check which at minimum checks as well as any other parameters of the FDA Anesthesia Machine Pre-Use Check List: Leakage of breathing circuit Integral Electronics Ventilator Gas Pressures (pipeline and cylinder) Scavenging system (available as an option) The system shall have both active and passive gas scavenging system capabilities The system shall have the capability to have at least two vaporizers on the system Ability to locally control med gases/vacuum in order to close flow at the machine without disconnecting from the med gas/vacuum outlet The system shall have a means or method for minimizing heat loss by the patient Contractor shall provide physical specifications for the device System must run on currently supporting Windows or other operating system with upgrade capabilities Contractor to provide an MRI safe model Must be compatible with Innovian Hardware (compatible with Innovian 6.x, 7.x and 8.x) Refresh Onyx monitors Refresh PCs and peripherals Uninterruptible Power Supplies Contractor to provide initial bench stock of required consumables, at a minimum: Circuits, including pediatric circuits Water trap Absorbent System capable of data export (Capability must be vendor neutral) Provide a trade-in credit for units listed. INTERFACE: The system shall have a digital interface which monitors the level of all agents. The system shall have digital interfaces which provide both pressure levels of anesthetic gaseous agent available from pipelined gas as well as the pressures available in the cylinders. The system shall have at least one RS232 output for connection with the ARK system. If other connections to ARK systems are available provide this information. INTEGRATION CAPABILITIES The system shall be capable of integrating with Draeger Anesthesia Record Keeping (ARK) systems. Preferably the ARK displays should be mounted on the left side of the Anesthesia Machines but may be mounted on right side as well. The mounting will vary from facility to facility. The system shall be interoperable with Cerner Millennium When connected to ARK the system shall be able to export data seamlessly for: Ventilator Settings Gas Flow Rates Volatile and gaseous anesthesia agent concentration(s) Include the following ventilation modes (Minimum): Pressure Controlled Ventilation Pressure Support Ventilation Synchronized Intermittent Mandatory Ventilation (SIMV) Volume Controlled Ventilation Ventilation upgradable Specifications for Connecting with VISN 15 s Existing Anesthesia Record Keeper (ARK) VISN 15 s current vendor for Anesthesia Record Keeping (ARK) services is Draeger and all anesthesia machines must have a device interface to the Innovian Anesthesia product.&amp;nbsp; VISN 15 has Innovian 6.1 (upgradeable to newer software revisions) installed on Clinical Workstations attached to each existing anesthesia machine in their fleet. The Clinical Workstations include an all-in-one touch screen PC with a keyboard and mouse which are attached to the anesthesia machine via a GCX bracket. All anesthesia machines must allow for the Clinical Workstation to mount to either side of the anesthesia machine. The anesthesia system must be able to send information to both the patient monitor and the ARK simultaneously. A Philips physiological monitor is mounted to the top of the anesthesia machine. The physiological monitor is connected directly to the ARK Clinical Workstation via a serial RS232 cable (Medibus X). The anesthesia machine is connected directly to the ARK Clinical Workstation via a separate serial RS232 cable (Medibus X). The anesthesia machine must at minimum send ventilator settings, gas flow rates, measured patient parameters, and volatile and gaseous anesthesia agent concentrations to the ARK via the serial connection. The anesthesia vendor must work with Innovian engineers to include any additional parameters that the users request and deliver outgoing parameter names. SAFETY FEATURES: The unit must have a system to prevent hypoxic gas mixture All alarms shall be displayed visibly and made audible. These alarms shall have a prioritization method (caution, advisory, and critical) The unit shall have an alarm in place to notify the user of a leak in the system. The system shall have an alarm which monitors the levels of gas available in each cylinder, and the pressure available from the wall (if the system is connected to the wall) and alerts the user if any of these values fall outside of acceptable parameters. The system shall record the actions of the current, and past case and have a simple method to download that information for post case evaluation should an incident occur This information shall include: Ventilator settings Anesthesia agents Rates of anesthetic agent usage Any errors (system or user that occurred) In the event of a power failure, the system, under normal operating parameters, shall function for a minimum of sixty minutes. All ASA recommended safety devices shall be integral to the system. TRAINING: Clinician training shall be conducted on site with a minimum of a day per provider, one follow-up visits to occur 6 to 12 months after the initial training session. Contractor should provide documentation explaining all available training options including virtual, on site and remote Biomedical Training Package - Include all prerequisite classes, equivalent to what your OEM field service reps receive. This training is to be provided within one year of installation or the warranty extended until such time as the training is provided. All service manuals, schematics, diagrams, diagnostic software and hardware keys equivalent to what their OEM field service reps have available to diagnose, troubleshoot, repair and maintain the equipment. In the event licenses are necessary to operate maintenance software, these must be included through the lifecycle of the device. MAINTENANCE: Maintenance will need to conform to new Joint Commission requirement 02.04.03 EP 26 The hospital performs equipment maintenance on anesthesia apparatus. The apparatus is tested at the final path to patient after any adjustment, modification, or repair. Before the apparatus is returned to service, each connection is checked to verify proper gas flow and an oxygen analyzer is used to verify oxygen concentration. Areas designated for servicing of oxygen equipment are clean and free of oil, grease, or other flammables. (For full text, refer to NFPA 99-2012: 11.4.1.3; 11.5.1.3; 11.6.2.5; 11.6.2.6) Contractor shall offer annual, tiered maintenance for the life of all equipment, including vaporizers ACUITY LEVEL: The system shall be designed for a high acuity--complex surgical--environment. SHIPPING: Although the contract will specify quantities for each location, the requirement may be prioritized based on patient needs during COVID-19 response. Marion VAMC - 2401 W Main St, Marion, IL 62959 Evansville Health Care Center - 6211 E. Waterford Blvd. Evansville, IN 47715 Saint Louis, John Cochran VAMC - 915 N Grand Blvd, Saint Louis, MO 63106 Columbia VAMC - 800 Hospital Dr Columbia, MO 65201 Kansas City VAMC - 4801 E Linwood Blvd, Kansas City, MO 64128 Leavenworth VAMC 4101 South 4th Street, Leavenworth, KS 66048 Topeka VAMC 2200 SW Gage Blvd, Topeka, KS 66622 Wichita VAMC - 5500 E Kellogg Dr, Wichita, KS 67218 &amp;nbsp; Total Marion VAMC 5 Evansville 2 Saint Louis, John Cochran 24 Standard, 2 MRI safe Columbia 12 Kansas City 11 standard, 1 MRI safe Leavenworth 5 Topeka 5 Wichita 4 standard, 1 MRI&lt;br&gt;</t>
  </si>
  <si>
    <t>VISN 15</t>
  </si>
  <si>
    <t xml:space="preserve"> Esperanza   Roberts </t>
  </si>
  <si>
    <t>esperanza.roberts@va.gov</t>
  </si>
  <si>
    <t>W81K0220RFI0001</t>
  </si>
  <si>
    <t>Custodial Services for COVID-19</t>
  </si>
  <si>
    <t>&lt;p&gt;THIS IS A SOURCES SOUGHT NOTICE ONLY.&amp;nbsp; This is NOT a solicitation for proposals, proposal abstracts or quotations. &amp;nbsp;The purpose of this notice is to obtain information regarding the availability and capability of qualified sources capable of providing Custodial Services for COVID-19 (non-aseptic cleaning services) for the island of Oahu, Japan, and/or South Korea.&amp;nbsp; The intent is to establish Blanket Purchase Agreements. &amp;nbsp;The NAICS code for this proposed procurement is 561720 and the annual size standard is $18 Million. The qualifications for this requirement are as follows:&lt;/p&gt; 
&lt;p&gt;&lt;/p&gt; 
&lt;p&gt;Qualifications: All work shall be performed in accordance with all applicable laws, regulations, and commercial accepted practices for cleaning and disinfection of rooms/facilities in accordance with the Center for Disease Controls recommendations for Facilities with Suspected/Confirmed Coronavirus Disease 2019 located at&lt;/p&gt; 
&lt;p&gt;&lt;u&gt;https://www.cdc.gov/coronavirus/2019-ncov/community/organizations/cleaning-disinfection.html&lt;/u&gt;&lt;/p&gt; 
&lt;p&gt;&lt;/p&gt; 
&lt;p&gt;The Regional Health Contracting Office-Pacific intends to acquire a commercial item using FAR Part 12.&amp;nbsp; This procurement is being conducted under FAR Part 13 Simplified Acquisition Procedures.&amp;nbsp; Interested organizations may submit their capabilities and qualifications to perform the effort in writing no later than 20 April 2020 at 10:00 AM Hawaii Standard Time.&lt;/p&gt; 
&lt;p&gt;&lt;/p&gt; 
&lt;p&gt;Vendors are invited to submit information demonstrating their ability to fulfill the requirement in the form of a capability response that addresses the specific requirement identified in this notice. &amp;nbsp;Responses to this notice should include company name, address, telephone number, point of contact (POC), and brochures which will allow the Government to understand your offerings and options. Capability statements should be submitted to the attention of Ms. Kanoe Sing-Ching, Contract Specialist, Regional Health Contracting Office - Pacific; email kanoelani.c.singching.civ@mail.mil. Telephone responses will not be accepted.&amp;nbsp; All vendors contracting with the Federal Government are required to be registered in the System for Award Management (SAM) registry with NAICS code 561720.&lt;/p&gt; 
&lt;p&gt;&lt;/p&gt; 
&lt;p&gt;Disclaimer and Important Notes: &amp;nbsp;This notice does not obligate the Government to award a contract or otherwise pay for the information provided in response. &amp;nbsp;Any organization responding to this notice should ensure that its response is complete and sufficiently detailed to allow the Government to determine the organization's qualifications to provide the required services. &amp;nbsp;Respondents are advised that the Government is under no obligation to acknowledge receipt of the information received or provide feedback to respondents with respect to any information submitted. &amp;nbsp;No proprietary, classified, confidential or sensitive information should be included in your response.&lt;/p&gt;&lt;br&gt;</t>
  </si>
  <si>
    <t xml:space="preserve"> Kanoelani   Sing-Ching </t>
  </si>
  <si>
    <t>kanoelani.singching@us.army.mil</t>
  </si>
  <si>
    <t>(808) 433-7003</t>
  </si>
  <si>
    <t>36C26320Q0398</t>
  </si>
  <si>
    <t>R430-- COVID-19 EMERGENCY Security Guard Detail - NWI/VISN</t>
  </si>
  <si>
    <t>Request for Information - Security Services 36C26320Q0398 This is a sources sought notice only and it is not a solicitation announcement. The purpose of this sources sought notice is to gain knowledge of qualified potential contractors and their socio-economic size classification in accordance with NAICS code 561612. Responses will be used by the Government to make appropriate acquisition decisions. After a review of the responses to this sources sought notice, a solicitation announcement may be posted to Contract Opportunities (https://beta.sam.gov). A response to this sources sought notice is not an adequate reply to the forthcoming solicitation. An excerpt from the Statement of Work: The Veterans Administration requires the following services: Contractor to provide professional and courteous uniformed and unarmed security guard services for the Department of Veterans Affairs (VA). The services provided shall be performed in such a manner as to ensure the safety and welfare of patients, visitors and staff. The Contractor shall furnish all transportation, management, supervision, personnel, equipment and supplies necessary to provide unarmed uniformed guard services. The Veterans Administration anticipates this service taking place at the following locations: Iowa City VA Health Care System 601 Highway 6 W Iowa City, IA 52246-2208 VA Central Iowa Health Care System 3600 30th Street Des Moines, IA 50310-1318 VA Nebraska-Western Iowa Health Care System 4101 Woolworth Ave Omaha, NE 68105-3601 Veterans Administration 4801 Veterans Drive, Build 9, CD07 Saint Cloud, MN 56303 VA Black Hill Health Care System located at 113 Comanche Road Fort Meade, SD 57741 And 500 North 5th St Hot Springs, SD Interested parties may email a reply to this Request for Information (RFI) to: Scott Morrison, Contract Officer. Email: scott.morrison2@va.gov Sources Sought Notice Please fully complete each section of the survey below. Company Name: _____________________________________________________________ Company Address: ___________________________________________________________ DUNS Number: _____________________________________________________________ Point of Contact: ____________________________________________________________ Phone Number: _____________________________________________________________ Email Address: _____________________________________________________________ Socio-economic Classification in Accordance with NAICS Code 561612: (check all that apply) Small Business Service Disabled Veteran Owned Small Business (SDVOSB) Verified SDVOSB by www.vip.vetbiz.gov Veteran Owned Small Business (VOSB) Verified VOSB by www.vip.vetbiz.gov Small Disadvantage Business Women-owned Small Business Economically Disadvantaged Small Business HUBZone 8(a) Certified Company s Capability Statement for Security Service: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RFI.&lt;br&gt;</t>
  </si>
  <si>
    <t>Network Contract Office 23 (36C263)</t>
  </si>
  <si>
    <t>Security Guards and Patrol Services</t>
  </si>
  <si>
    <t>Multiple VA Locations: Omaha, NE, Des Moines, IA;Iowa City, IA , Ft. Meade, SD, Saint Cloud, MN 57105 USA</t>
  </si>
  <si>
    <t>SD</t>
  </si>
  <si>
    <t>57105</t>
  </si>
  <si>
    <t xml:space="preserve"> Scott   Morrison </t>
  </si>
  <si>
    <t>scott.morrison2@va.gov</t>
  </si>
  <si>
    <t>(605) 336-3230</t>
  </si>
  <si>
    <t>MTECPRESOLICITATIONCOVID19</t>
  </si>
  <si>
    <t>Prototype Development to Combat Novel Coronavirus Disease COVID-19</t>
  </si>
  <si>
    <t>&lt;p&gt;The Medical Technology Enterprise Consortium (MTEC) is excited to post this pre-announcement for a &lt;strong&gt;&lt;u&gt;potential &lt;/u&gt;&lt;/strong&gt;Request for Project Proposals (RPP) focused on the development of prototypes aimed to combat the coronavirus (COVID-19).&lt;/p&gt; 
&lt;p&gt;&lt;/p&gt; 
&lt;p&gt;*&lt;strong&gt;CAUTION: All information contained in this pre-announcement has not been formally approved by the Government, and represents MTECs interpretation of the situation at this time. All information is subject to change.&lt;/strong&gt;&lt;/p&gt; 
&lt;p&gt;&lt;/p&gt; 
&lt;p&gt;&lt;strong&gt;&lt;em&gt;PROGRAM BACKGROUND:&lt;/em&gt;&lt;/strong&gt;&lt;/p&gt; 
&lt;p&gt;In light of the magnitude and potential threat that the coronavirus (COVID-19) poses to our militarys health and readiness, the Government seeks to rapidly accelerate the inquiry, testing, and fielding of new 21st century capabilities, employing novel technologies and approaches to the detection of exposure, prevention, containment and treatment of COVID-19 and future emerging threats.&lt;/p&gt; 
&lt;p&gt;&lt;/p&gt; 
&lt;p&gt;&lt;strong&gt;&lt;em&gt;SOLUTION REQUIREMENTS:&lt;/em&gt;&lt;/strong&gt;&lt;/p&gt; 
&lt;p&gt;This pre-announcement has been developed by MTEC to provide notice for the &lt;u&gt;possibility&lt;/u&gt; of one or more upcoming RPPs focused on combating COVID-19. This notice may also help the membership form appropriate partnerships/teaming relationships so that they are poised to respond to the full requirements described in potential upcoming RPPs. &lt;strong&gt;&lt;em&gt;CAUTION: These solution requirements have not been formally established by the Government, and are solely MTECs interpretation of the critical needs of the U.S. military. &lt;/em&gt;&lt;/strong&gt;&lt;/p&gt; 
&lt;p&gt;&lt;/p&gt; 
&lt;p&gt;MTEC believes that an emphasis will be placed on technologies that can be deployed as soon as possible but no later than 31 December 2020. In support of this, MTEC has identified the following potential areas of interest:&lt;/p&gt; 
&lt;ul&gt; 
 &lt;li&gt;Point-of-care diagnostic that provides rapid and accurate determination on exposure to COVID-19.&amp;nbsp;&amp;nbsp;&amp;nbsp;&amp;nbsp;&amp;nbsp;&amp;nbsp;&amp;nbsp;&amp;nbsp;&amp;nbsp;&amp;nbsp;&amp;nbsp;&amp;nbsp;&amp;nbsp;&amp;nbsp;&amp;nbsp;&amp;nbsp;&amp;nbsp;&amp;nbsp;&amp;nbsp;&amp;nbsp;&amp;nbsp;&amp;nbsp;&amp;nbsp;&amp;nbsp;&amp;nbsp;&lt;/li&gt; 
 &lt;li&gt;Prophylactic(s)/Therapeutic(s) that can prevent and/or treat in a rapid manner (few hours to 2 days) potentially in a non-hospital environment.&amp;nbsp; Repurposing FDA-approved drugs/biologics for prevention/treatment of COVID-19 or testing of drugs/biologics that have already demonstrated safety in humans for the prevention/treatment of COVID-19 are preferred.&lt;/li&gt; 
 &lt;li&gt;Disease predictive modeling that provides early warning through data capture from several different streams of data to include social media and artificial intelligence (AI) parameter decision tools that would provide actionable information to medical service providers and command structures.&lt;/li&gt; 
 &lt;li&gt;Patient monitoring, tracking, and management system for in-home or non-hospital environment patient tele-health services to include interface into the Cerner electronic health record.&lt;/li&gt; 
&lt;/ul&gt; 
&lt;p&gt;&lt;/p&gt; 
&lt;p&gt;&lt;strong&gt;&lt;em&gt;POTENTIAL FUNDING:&lt;/em&gt;&lt;/strong&gt;&lt;/p&gt; 
&lt;p&gt;Although there is no specific funding commitment by the U.S. Government at this time, MTEC believes that there may be tens of millions of dollars available for combating COVID-19 programs with a likelihood of follow-on funding.&lt;/p&gt; 
&lt;p&gt;&lt;/p&gt; 
&lt;p&gt;&lt;strong&gt;&lt;em&gt;ACQUISITION APPROACH:&lt;/em&gt;&lt;/strong&gt;&lt;/p&gt; 
&lt;p&gt;The MTEC will implement the Enhanced White Paper contracting methodology for this potential upcoming RPP(s),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Once the RPP is released, Offerors will be required to submit their Enhanced White Papers within two weeks. Enhanced White Papers will include an abbreviated technical approach, detailed statement of work, and an estimate of cost. All Enhanced White Papers will be provided to the Government for scientific and programmatic relevance evaluation. Upon review of the Enhanced White Papers, several Offerors may be invited for informal discussions with the Government. Offerors who are recommended for award will be required to submit a full cost proposal. MTEC anticipates that awards will be issued within 4-6 weeks of the RPP release date.&amp;nbsp; Please pay special attention to the upcoming RPP instructions because of the changes that will be made to accommodate the expedited solicitation to award timeframes.&lt;/p&gt; 
&lt;p&gt;&lt;/p&gt; 
&lt;p&gt;The upcoming RPP(s) will be posted to the MTEC website (mtec-sc.org) and a notice will be posted on &lt;u&gt;www.beta.SAM.gov&lt;/u&gt; to notify interested parties. Contingent upon approval from the Government, the upcoming RPP(s) is expected to be released within the next few weeks and will have an extremely short preparation period (approximately 14 days). Due to the critical and urgent nature of the technical topic area, MTEC membership is &lt;strong&gt;&lt;u&gt;NOT&lt;/u&gt;&lt;/strong&gt; required for the submission of an enhanced white paper in response to this upcoming MTEC RPP. However, membership will be required for Offerors recommended for award. To join MTEC, please visit http://mtec-sc.org/how-to-join/.&lt;/p&gt; 
&lt;p&gt;&lt;/p&gt; 
&lt;p&gt;&lt;strong&gt;&lt;em&gt;MTEC MEMBER TEAMING:&lt;/em&gt;&lt;/strong&gt;&lt;/p&gt;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&lt;p&gt;&lt;/p&gt; 
&lt;p&gt;&lt;strong&gt;&lt;em&gt;MTEC:&lt;/em&gt;&lt;/strong&gt;&lt;/p&gt;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&lt;p&gt;&lt;strong&gt;&lt;em&gt;POINTS OF CONTACT:&lt;/em&gt;&lt;/strong&gt;&lt;/p&gt; 
&lt;p&gt;For inquiries regarding this pre-announcement,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Program Administrator, &lt;u&gt;melissa.sanchez@ati.org&lt;/u&gt;&lt;/li&gt; 
&lt;/ul&gt;&lt;br&gt;</t>
  </si>
  <si>
    <t>W9114F20RAFGAN</t>
  </si>
  <si>
    <t>COVID 19 RESPONSE EMERGENCY SERVICES</t>
  </si>
  <si>
    <t>&lt;p&gt;Medical Personnel Services to Support Medical Hospital Operations at Bagram Airfield (BAF), Kandahar Airfield (KAF) and Hamid Karzai International Airport (HKIA); in support of the Regional Health Command Europe (RHC-E).&amp;nbsp;&lt;/p&gt; 
&lt;p&gt;Reference attached Sources Sought and draft Performance Work Statement (PWS) for details.&lt;/p&gt; 
&lt;p&gt;&lt;/p&gt;&lt;br&gt;</t>
  </si>
  <si>
    <t>Europe Regional Medical Command</t>
  </si>
  <si>
    <t>MEDCOM European Regional Contracting Office (W9114F)</t>
  </si>
  <si>
    <t>Offices of Physicians (except Mental Health Specialists)</t>
  </si>
  <si>
    <t xml:space="preserve"> Selma   Rivera </t>
  </si>
  <si>
    <t>selma.rivera@us.army.mil</t>
  </si>
  <si>
    <t>(210) 295-4805</t>
  </si>
  <si>
    <t>36C25220Q0453</t>
  </si>
  <si>
    <t>Q201--COVID-19 ICU Nursing Services VISN 12 VA</t>
  </si>
  <si>
    <t>SOURCES SOUGHT NOTICE Nursing Services The Great Lakes Acquisition Center (GLAC), on behalf of the Captain James A. Lovell Federal Health Care Center (FHCC), 3001 Green Bay Road, North Chicago, IL 60064; Jesse Brown VA Medical Center (JB), 820 South Damen Avenue, Chicago, IL 60612-3728; and Clement J. Zablocki VA Medical Center (Milwaukee), 5000 West National Avenue, Milwaukee, WI 53295-0001, is looking for contractors that provide Nursing Services. Due to the COVID-19 National Emergency, Nursing Services are required as noted below. 2 ICU RNs at FHCC 8 ICU RNs at Milwaukee 20 ICU RNs at JB Nursing services are provided 24-hours a day, seven (7) days a week, including weekends and federal holidays. Candidates should be open to working any day of the week or shift as required by the VA. The possible shifts are noted below and include a half-hour non-paid lunch break. REGISTERED NURSES Milwaukee Shifts may include weekends and federal holidays 12-hour shifts:&amp;nbsp; 7:00 a.m. 7:30 p.m., 7:00 p.m. 7:30 a.m., 11:00 a.m. 11:30 p.m., 3:00 p.m. 3:30 a.m. 8-hour shifts:&amp;nbsp; 7:00 a.m. 3:30 p.m., 3:00 p.m. 11:30 p.m., 11:30 p.m. 7:00 a.m. Jesse Brown Shifts may include weekends and federal holidays 12-hour shifts: 7:30 a.m. 8:00 p.m. and 7:30 p.m. 8:00 a.m.* FHCC Shifts may include weekends and federal holidays 12-hour shifts: 7:15 a.m. 7:45 p.m., 7:15 p.m. 7:45 a.m.* 8-hour shifts:&amp;nbsp; 7:15 a.m. 3:45 p.m., 3:15 p.m. 11:45 p.m., 11:15 p.m. 7:45 a.m. &amp;nbsp; *Primary Need Required Education or Training: All RNs must have completed an Associates or Bachelor s degree from an ACEN or CCNE accredited Nursing program; have an active, unrestricted license; and be certified in Basic Life Support (BLS). Advance Cardiac Life Support (ACLS) certification is preferred for ICU RNs, but not required. ICU RNs must have 2-years of experience in ICU. All qualified firms that believe they can provide the required services are encouraged to respond with the following: Firm s background and experience in providing Nursing Services (ICU RNs). Firm s current certificate of liability insurance. Firms shall provide CVs/resumes and copy of active licenses/verifications for RNs proposed to perform services. Number of years of experience in adult ICU. BLS &amp;amp; ACLS certifications. Indicate the location proposed for each candidate. Indicate the availability (potential start date) and preferred shift for each candidate. Firms that are Service-Disabled Veteran-Owned Small Businesses (SDVOSBs) or Veteran-Owned Small Businesses (VOSBs) shall include proof of verification in the VIP database at www.vip.vetbiz.va.gov/. Firms shall include proof of registration in the System for Award Management (SAM) system (www.SAM.gov/SAM/). All-inclusive pricing (travel and lodging) shall be provided and will be used as market research. Include regular hourly, OT, and federal holiday rates. Also indicate when OT rates apply. This Sources Sought Notice will be used to identify potential vendors that would be interested and capable of providing qualified Nursing candidates, and to assist the Contracting Officer in identifying VOSB firms. It is for market research purposes only and shall not be considered as a request for quote or as an obligation on the part of the Government to acquire any services. No entitlement to payment of direct or indirect costs or charges by the Government will arise as a result of the contractor submission of this Sources Sought Notice or the Government's use of such information. The Government reserves the right to reject, in whole or in part, any contractor's input resulting from this Sources Sought Notice. No contractual arrangement will be made as a result of this announcement. Information submitted in response to this Sources Sought Notice will not be returned. A determination by the Government based on responses to this notice is solely within the discretion of the Government. Information received will be considered for the purposes of determining whether VOSB/SDVOSB firms are available to provide these emergent requirements. The Government s inability to receive sufficient responses from VOSB/SDVOSBs may result in an unrestricted procurement with the possibility for multiple awards. All interested parties capable of providing the above Nursing Services shall submit a response including the documentation above via email to becky.cincotta@va.gov no later than Friday, April 10, 2020 at 3:00 p.m. local time.&lt;br&gt;</t>
  </si>
  <si>
    <t>Network Contract Office 12 Prosthetics (36C252)</t>
  </si>
  <si>
    <t xml:space="preserve"> Becky   Cincotta </t>
  </si>
  <si>
    <t>becky.cincotta@va.gov</t>
  </si>
  <si>
    <t>(414) 844-4822</t>
  </si>
  <si>
    <t>36C24220Q0534</t>
  </si>
  <si>
    <t>6515-- EarlySense Contact-Free Patient Monitors &amp; Management Type: COVID-19 EMERGENCY</t>
  </si>
  <si>
    <t>ITLE: 65-NOTICE OF INTENT TO AWARD SOLE SOURCE SOL: 36C24220Q0534 DUE: 04/10/2020 SET ASIDE: N/A NAICS: 334510 POP STATE: Not specified AGENCY: Department of Veterans Affairs James J. Peters VA Medical Center 130 West Kingsbridge Road Bronx NY 10468-3904 POC: Lateisha Robinson | Lateisha.robinson@va.gov DESCRIPTION: NOTICE OF INTENT TO AWARD A SOLE SOURCE CONTRACT TO American Textiles Systems for Emergency Early Sense Patient Monitoring System for VA New Jersey Healthcare System, East Orange Campus, 385 Tremont Ave East Orange, NJ 07018.Market research was conducted and determined that Early Sense is the only vendor capable of providing supplies &amp;amp; service necessary that meet the requirements. EARLYSENSE CONTACT-FREE PATIENT MONITORING SYSTEM PART NUMBER AME-00100US PER QUOTE # 201133 FSS CONTRACT V797D-40249 FOR MEDICAL SERVICE EO COVID-19 PANDEMIC INCLUDES THE FOLLOWING ITEMS: BEDSIDE MONITOR AME-00900US; WALL MOUNT KIT PER BEDSIDE MONITOR AME-00520; CONTACT-FREE SESNOR AME-00200; 2 SPARE CONTACT-FREE SENSORS AME-00200; 1 CENTRAL STATION PER WARD EPB-00024; 1 TOUCH SCREEN DISPLAY PER CENTRAL DATA STATION EDM-00003; USER AND SERVICE MANUALS (ELECTRONIC); WEB BASED PRODUCT AND CLINICAL TRAINING; FIRST YEAR WARRANTY AND PREVENTATIVE MAINTENANCE AND SERVICE GNR-0001 &amp;amp; GNR-00002 This Notice of Intent is not a request for Proposals or Quotations. No solicitation document exists, and no telephone or email inquiries will be accepted. No contract award will be made on the basis of proposals, or quotations received in response to this notice. Interested persons may identify their interest and capability to respond to the requirement and should furnish detailed data concerning their capabilities to provide services sought including pricing data and technical data sufficient enough to determine that a comparable source to the government is available. The government may consider all Expressions of Interest received prior to April 10, 2020. A determination by the government not to compete this proposed contract based upon responses to this notice is solely within the discretion of the government. Information received will be considered solely for the purpose of determining whether to conduct a competitive procurement. Responses to this notice must be emailed to Lateisha.robinson@va.gov and received by 10:00AM EST on April 10, 2020. Submitters are responsible for ensuring their EOI reaches the designated contracting officer on-time.&lt;br&gt;</t>
  </si>
  <si>
    <t>Earlysense Inc</t>
  </si>
  <si>
    <t>6F6Y8</t>
  </si>
  <si>
    <t xml:space="preserve"> Lateisha   Robinson </t>
  </si>
  <si>
    <t>lateisha.robinson@va.gov</t>
  </si>
  <si>
    <t>(718) 584-9000x4334</t>
  </si>
  <si>
    <t>MTECSOLICITATIONCOVID19</t>
  </si>
  <si>
    <t>Development of Treatments for COVID-19</t>
  </si>
  <si>
    <t>&lt;p&gt;The Medical Technology Enterprise Consortium (MTEC) is excited to post this announcement for a Request for Project Proposals (RPP) focused on the development of prototypes aimed to treat COVID-19 with the following focus area:&lt;/p&gt; 
&lt;ul&gt; 
 &lt;li&gt;FOCUS AREA: Therapeutic(s) that can treat COVID-19.&amp;nbsp; Treatments with potential application to the prevention of COVID-19 infection are desired.&amp;nbsp; Therapeutics that can be administered in a non-hospital environment are desired.&amp;nbsp;&lt;/li&gt; 
&lt;/ul&gt; 
&lt;p&gt;&lt;/p&gt; 
&lt;p&gt;&lt;strong&gt;PROGRAM BACKGROUND:&lt;/strong&gt;&lt;/p&gt; 
&lt;p&gt;The pandemic COVID-19, a disease caused by a novel coronavirus, continues to spread worldwide. As of March 25, 414,467 confirmed cases of COVID-19 have been reported worldwide, with 18,433 deaths from the disease (&lt;u&gt;www.who.int&lt;/u&gt;), the total number of COVID-19 cases in the United States is 55,453 and total number of deaths is 737 (www.cdc.gov). Currently, there are currently no FDA-approved vaccines or treatments for COVID-19.&lt;/p&gt; 
&lt;p&gt;&lt;/p&gt; 
&lt;p&gt;&lt;strong&gt;SOLUTION REQUIREMENTS:&lt;/strong&gt;&lt;/p&gt; 
&lt;p&gt;The goal of this RPP is to develop prototype countermeasures for the treatment of COVID-19.&lt;/p&gt; 
&lt;ul&gt; 
 &lt;li&gt;The expected technology readiness level (TRL) at start of the period of performance (POP) is 3/4 and at the end of the POP is TRL6 [TRL definitions: &lt;u&gt;https://mtec-sc.org/wp-content/uploads/2016/12/TRL-definitions.pdf&lt;/u&gt;]&lt;/li&gt; 
 &lt;li&gt;The Offeror is expected to have, at the onset, a candidate therapeutic with non-clinical data (&lt;em&gt;in vitro&lt;/em&gt;, tox, pre-clinical data, etc.) suggesting safety and/or efficacy&lt;/li&gt; 
 &lt;li&gt;The Offeror should have demonstrated manufacturing feasibility of the candidate therapeutic&lt;/li&gt; 
 &lt;li&gt;Offerors who have had at least one meeting with the FDA to discuss the regulatory strategy for their candidate(s) are preferred&lt;/li&gt; 
 &lt;li&gt;Repurposing commercially available, approved products or products in clinical development for related indications with demonstrated safety in humans are preferred&lt;/li&gt; 
 &lt;li&gt;Partnering with DoD investigators on pre-clinical testing in animal models is encouraged, where appropriate. [Note: Relationships with DoD laboratories must be brought forth as part of the Enhanced White Paper. MTEC members can access points of contact at Army laboratories on the members-only website.]&lt;/li&gt; 
&lt;/ul&gt; 
&lt;p&gt;&lt;u&gt;&amp;nbsp;&lt;/u&gt;&lt;/p&gt; 
&lt;p&gt;The expected deliverable at the end of the POP is a final technical report to support a Go/No go decision for the product to enter Phase II trials for the treatment of COVID-19 (see RPP for more details).&lt;/p&gt; 
&lt;p&gt;&lt;/p&gt; 
&lt;p&gt;There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&lt;p&gt;&amp;nbsp;&amp;nbsp; Manufacturing of therapeutics&lt;/p&gt; 
&lt;p&gt;&amp;nbsp;&amp;nbsp; Further clinical testing of therapeutics&lt;/p&gt; 
&lt;p&gt;&lt;/p&gt; 
&lt;p&gt;&lt;strong&gt;POTENTIAL FUNDING AVAILABILITY:&lt;/strong&gt;&lt;/p&gt; 
&lt;p&gt;The U.S. Government (USG) Department of Defense (DoD) currently has available approximately $20 Million (M) of FY20 funds. Any potential follow-on funding is expected to be awarded non-competitively and negotiated based on outcomes, cost sharing, partner matching and estimates for additional study completion.&lt;/p&gt; 
&lt;p&gt;&lt;/p&gt; 
&lt;p&gt;The anticipated Period of Performance (PoP) is up to 8 months. Dependent on the results and deliverables, additional time may be added to the period of performance for follow-on tasks.&lt;/p&gt; 
&lt;p&gt;&lt;/p&gt; 
&lt;p&gt;It is expected that MTEC will make up to 5 awards to qualified teams to accomplish the statement of work.&lt;/p&gt; 
&lt;p&gt;&lt;/p&gt; 
&lt;p&gt;&lt;strong&gt;ACQUISITION APPROACH:&lt;/strong&gt;&lt;/p&gt; 
&lt;p&gt;The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6 weeks of the RPP release date.&amp;nbsp; For more information regarding the requirements of the Enhanced White Paper process and template, refer to the RPP.&lt;/p&gt; 
&lt;p&gt;&lt;/p&gt; 
&lt;p&gt;&lt;strong&gt;MTEC MEMBER TEAMING:&lt;/strong&gt;&lt;/p&gt;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&lt;p&gt;&lt;strong&gt;&lt;u&gt;&amp;nbsp;&lt;/u&gt;&lt;/strong&gt;&lt;/p&gt; 
&lt;p&gt;&lt;strong&gt;MTEC:&lt;/strong&gt;&lt;/p&gt;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&lt;p&gt;&lt;strong&gt;ADMINISTRATIVE INFORMATION:&lt;/strong&gt;&lt;/p&gt; 
&lt;p&gt;&lt;strong&gt;Enhanced White Papers are&lt;/strong&gt; &lt;strong&gt;due no later than April 8, 2020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&lt;p&gt;&lt;/p&gt; 
&lt;p&gt;The full RPP is posted to the MTEC website &lt;u&gt;https://www.mtec-sc.org/solicitations/&lt;/u&gt;&lt;/p&gt; 
&lt;p&gt;&lt;/p&gt; 
&lt;p&gt;&lt;strong&gt;POINTS OF CONTACT:&lt;/strong&gt;&lt;/p&gt; 
&lt;p&gt;For inquiries regarding this RPP,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Program Administrator, &lt;u&gt;melissa.sanchez@ati.org&lt;/u&gt;&lt;/li&gt; 
&lt;/ul&gt;&lt;br&gt;</t>
  </si>
  <si>
    <t>Food Service Contractors</t>
  </si>
  <si>
    <t>NJ</t>
  </si>
  <si>
    <t>W912ES20SS0009</t>
  </si>
  <si>
    <t>Request for Information for Design Build Construction Services to retrofit pre-existing buildings for increased medical capacity due to COVID-19</t>
  </si>
  <si>
    <t>&lt;p&gt;&lt;strong&gt;1. General&lt;/strong&gt;. This is a REQUEST FOR INFORMATION (RFI) and is for INFORMATIONAL/MARKET RESEARCH purposes only. THIS IS NOT A REQUEST FOR PROPOSAL, QUOTATION OR BID, NOR A SYNOPSIS OF A PROPOSED CONTRACT ACTION UNDER FAR SUBPART 5.2. AT THE TIME OF POSTING THIS RFI NOTICE, THERE ARE CURRENTLY NO REQUIREMENTS FOR THESE SERVICES TO BE PROVIDED.&lt;/p&gt; 
&lt;p&gt;&lt;strong&gt;2. Potential Contract Information:&lt;/strong&gt; USACE, Saint Paul District is seeking capabilities statements from construction firms who are interested in providing design-build construction services to retrofit pre-existing buildings and facilities for increased medical capacity as a result of the COVID-19 virus outbreak. The Saint Paul District is particularly interested in receiving capabilities statements from businesses located in and around the Twin Cities Metropolitan Area, Greater Minnesota, Wisconsin and North Dakota. Note that boundary restrictions are subject to change based on mission requirements. Construction firms will be required to mobilize within 2-3 calendar days of contract award.&lt;/p&gt; 
&lt;p&gt;Various buildings and facilities to potentially be retrofitted include arenas, hotels and convention centers. Arenas, hotels and convention centers may be configured as an alternate care facility or a non-acute alternate care facility. &amp;nbsp;&lt;/p&gt; 
&lt;p&gt;&amp;nbsp;See Attachment for full Description&lt;/p&gt;&lt;br&gt;</t>
  </si>
  <si>
    <t>St Paul District</t>
  </si>
  <si>
    <t>Saint Paul , MN 55101 USA</t>
  </si>
  <si>
    <t>55101</t>
  </si>
  <si>
    <t xml:space="preserve"> Gwendolyn   Davis </t>
  </si>
  <si>
    <t>gwendolyn.k.davis@usace.army.mil</t>
  </si>
  <si>
    <t>(651) 290-5723</t>
  </si>
  <si>
    <t>(651) 290-5706</t>
  </si>
  <si>
    <t>36A77620Q0227</t>
  </si>
  <si>
    <t>S203--Temporary General Food Service COVID-19 For VA Medical Centers and Clinics nationwide</t>
  </si>
  <si>
    <t>Emergency Temporary Nutrition and Food Services Department of Veterans Health Administration (VHA) NAICS 722310 This request for information (RFI) is issued solely to determine the capabilities of firms to provide nationwide support in providing emergency nutrition and food services in support of the VA Medical Centers identified in the VHA Sites of Care attachment 1a and 1b. The Department of Veterans Affairs, Veterans Health Administration has an urgent need for Temporary Food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722310 Food Services Contractors - with a size standard of $41.5 million. Generic capability statements will not be accepted or reviewed. Your response must address capabilities specific to the services required in the Attached Draft PWS Temporary Nutrition and Food Services , in addition to all other information required below. Complete and submit the Attachment VHA Sites of Care Worksheet Attachment 1a Identify with a X , under the Vendor Support column, those VA Medical Center sites which your firm can offer support in fulfilling temporary Food services. If a X is placed in the Medical Center s Vendor Support column, it will be assumed that your firm can provide support for all associated clinics under that specific Medical Center as listed in Attachment 1b.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nutrition and food services, which meets all requirements of the Attached DRAFT PWS Temporary Nutrition and Food Services at several locations throughout the United States, within 5 business days after contract award (# of personnel at each site TBD. Estimated Min. 1 Max. 10 for each site) b. Ability to screen and clear potential employees within 5 business days after contract award Due to the nature of the emergency, responses are due no later than 4:00 PM EST, Monday April 6, 2020 via email to: Janice Shahan, Contracting Specialist at Janice.Shahan@va.gov, Richard Webb at Richard.Webb3@va.gov and Heidi Gallaher, Contracting Officer at heidi.gallaher@va.gov. No phone calls will be accepted. Please note Temporary Nutrition and Food Services COVID-19 in the subject line of your response.&lt;br&gt;</t>
  </si>
  <si>
    <t>VHA Nationwide USA</t>
  </si>
  <si>
    <t xml:space="preserve"> Heidi  J  Gallaher </t>
  </si>
  <si>
    <t>heidi.gallaher@va.gov</t>
  </si>
  <si>
    <t>(216) 447-8300x3528</t>
  </si>
  <si>
    <t>36E77620Q0049</t>
  </si>
  <si>
    <t>R706--Emergency Temporary Supply Technicians - COVID-19 for VA Medical Centers and Clinics Nationwide</t>
  </si>
  <si>
    <t>Emergency Temporary Supply Technicians Department of Veterans Health Administration (VHA) NAICS 561320 This request for information (RFI) is issued solely to determine the capabilities of firms to provide nationwide support in providing temporary Supply Technician staffing in support of the VA Medical Centers identified in the VHA Sites of Care attachment. The Department of Veterans Affairs, Veterans Health Administration has an urgent need for temporary Supply Technicians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561320 Temporary Help Services - with a size standard of $27.5 million. Generic capability statements will not be accepted or reviewed. Your response must address capabilities specific to the services required in the Attached Draft PWS Temporary Supply Technician , in addition to all other information required below. Complete and submit the Attachment VHA Sites of Care Worksheet Identify with a X , under the Vendor Support column, those VA Medical Center sites which your firm can offer support in fulfilling temporary Supply Technicians.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Supply Technicians, which meets all requirements of the Attached DRAFT PWS Temporary Supply Technicians at several locations throughout the United States, within 5 business days after contract award (# of personnel at each site TBD. Estimated Min. 1 Max. 15 for each site). Note: Supply Technicians should have supply chain experience, can perform supply technician tasks, as noted in the attached PWS, and must be able to lift packages weighing up to 50 pounds. b. Ability to screen and clear potential employees within 5 business days after contract award. Due to the nature of the emergency, responses are due no later than 2:00 PM EST, Friday April 3, 2020 via email to the following: Kathleen Klotzbach, Kathleen.Klotzbach@va.gov Alexandra Razzano, Alexandra.razzano@va.gov Zachary Gibson, Zachary.Gibson5@va.gov Christopher Yong, Christopher.yong@va.gov. All questions and responses must be submitted via email to all contacts. No phone calls will be accepted. Please note Temporary Supply Technician COVID-19 in the subject line of your response.&lt;br&gt;</t>
  </si>
  <si>
    <t>VHA Nationwide - See Attachment VHA Sites of Care</t>
  </si>
  <si>
    <t xml:space="preserve"> Kathleen   Klotzbach </t>
  </si>
  <si>
    <t>kathleen.klotzbach@va.gov</t>
  </si>
  <si>
    <t>36U10120Q0041</t>
  </si>
  <si>
    <t>6850--COVID-19 Response Small-Device Sanitizing Units (UV-C capability) | Sources Sought | 36U10120Q0041 | AMENDMENT 1</t>
  </si>
  <si>
    <t>The Department of Veterans Affairs (VA) Office of Acquisitions (OAO) is conducting market research for the purpose of identifying potentially capable providers of the services represented by this notice. Specific details provided in the downloadable attachments and links below. All responses shall be provided via the Web-based Questionnaire Access HERE link displayed below.&lt;br&gt;</t>
  </si>
  <si>
    <t>Office of Small &amp; Disadvantaged Business Utilization (OSDBU) (36U101)</t>
  </si>
  <si>
    <t>68</t>
  </si>
  <si>
    <t>Chemicals and Chemical Products</t>
  </si>
  <si>
    <t xml:space="preserve"> Jeffery   (Jeffery)  Young </t>
  </si>
  <si>
    <t>jeffrey.young6@va.gov</t>
  </si>
  <si>
    <t>W81K0218P0287</t>
  </si>
  <si>
    <t>&lt;p&gt;The Regional Health Contracting Office  Pacific intends to issue a within scope contract modification to contract W81K02-18-P-0287.&amp;nbsp; The referenced contract was awarded as a competitive procurement to Sterling Medical Associates, Inc. under the authority of the simplified procedures for certain commercial items.&amp;nbsp; The services that are being performed are Tele-radiology services at Brian D. Allgood Army Community Hospital (BDAACH) located at Camp Humphreys, South Korea.&amp;nbsp; The anticipated period of performance of this modification is 15 April 2020 through 18 September 2020 for current Option I.&amp;nbsp; The anticipated date for contract modification is on or about 15 April 2020.&amp;nbsp;&lt;/p&gt; 
&lt;p&gt;The purpose of this modification is to increase the quantities for X-rays and Computed Tomography Reads to current Option I since quantities have increased due to the COVID-19 Pandemic and a larger patient population at BDAACH.&amp;nbsp; The estimated total amount of this modification is $31,724.94.&lt;/p&gt; 
&lt;p&gt;This announcement fulfills the synopsis requirements under FAR 5.201 and 5.203.&amp;nbsp;&lt;/p&gt;&lt;br&gt;</t>
  </si>
  <si>
    <t>W912DQ20RACF1</t>
  </si>
  <si>
    <t>Kansas City District Alternative Care Facilities (COVID-19)</t>
  </si>
  <si>
    <t>&lt;p&gt;Synopsis:&lt;/p&gt; 
&lt;p&gt;1.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The purpose of this sources sought is to obtain insight into the interest, capabilities, and qualifications of firms to assist the Government in preparing market research in support of this effort.&lt;/p&gt; 
&lt;p&gt;2. Potential Contract Information: USACE, Kansas City District is seeking capabilities statements from construction firms who are interested in providing design-build construction services to retrofit pre-existing buildings and facilities for increased medical capacity as a result of the COVID-19 virus outbreak. The Kansas District is particularly interested in receiving capabilities statements from businesses located in and around the states of Kansas and Missouri to support efforts in St. Louis, Kansas City, Columbia, Springfield, Topeka and Wichita. Note that boundary restrictions are subject to change based on mission requirements. Construction firms will be required to mobilize within 1-2 calendar days of contract award and complete work within an immediate 3-week timeline.&lt;/p&gt; 
&lt;p&gt;Potential buildings and facilities to be retrofitted include hotels and convention centers. Hotels and convention centers may be configured as an acute alternate care facility for COVID-19 patients or a non-acute alternate care facility (see draft scopes of work in the Attachment sections). A public web address is also available to share materials and diagrams developed by medical and construction experts from USACE and HHS for these Alternate Care Sites: https://www.usace.army.mil/Coronavirus/Alternate-Care-Sites/. Buildings and facilities will be located within 10 miles of major Missouri and Kansas Hospitals and Medical Centers.&lt;/p&gt; 
&lt;p&gt;Project Description:&lt;/p&gt; 
&lt;p&gt;Potential work under consideration for the projects include, but is not limited to, the following:&lt;/p&gt; 
&lt;ul&gt; 
 &lt;li&gt;Removing carpeting&lt;/li&gt; 
 &lt;li&gt;Installing vinyl flooring or epoxy&lt;/li&gt; 
 &lt;li&gt;Revising HVAC equipment and ducting to accommodate HEPA filtration and maintain negative pressure environments&lt;/li&gt; 
 &lt;li&gt;Adding Emergency Backup Power and Uninterrupted Power Supply&lt;/li&gt; 
 &lt;li&gt;Enabling/configuring IT infrastructure&lt;/li&gt; 
 &lt;li&gt;Adding additional electrical circuits and outlets&lt;/li&gt; 
 &lt;li&gt;Providing / Constructing Patient Pods&lt;/li&gt; 
 &lt;li&gt;Interior renovations / construction&lt;/li&gt; 
 &lt;li&gt;Installing nurses stations&lt;/li&gt; 
 &lt;li&gt;Adding privacy curtains&lt;/li&gt; 
 &lt;li&gt;Site Improvement items as needed:&lt;/li&gt; 
&lt;/ul&gt; 
&lt;ul&gt; 
 &lt;li&gt;Perimeter fencing&lt;/li&gt; 
 &lt;li&gt;Patient screening area&lt;/li&gt; 
 &lt;li&gt;Exterior pharmacy&lt;/li&gt; 
 &lt;li&gt;Medical Gas Storage&lt;/li&gt; 
 &lt;li&gt;Access Control Point&lt;/li&gt; 
 &lt;li&gt;Medical waste disposal area&lt;/li&gt;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&lt;p&gt;North American Industrial Classification Code (NAICS): 236220, Commercial and Institutional Building Construction&lt;/p&gt; 
&lt;p&gt;Size Standard: $39.5M&lt;/p&gt; 
&lt;p&gt;Potential Federal Service Codes (FSCs): Z2AB, Repair or Alteration of Conference space and facilities; Z2QA Repair or Alteration of Restoration of real property (public or private)&lt;/p&gt; 
&lt;p&gt;Point of Contact for small business questions or assistance shall be directed to the USACE Kansas City District, Deputy for the Office of Small Business Programs, Arthur E. Saulsberry, at Arthur.E.Saulsberry@usace.army.mil.&lt;/p&gt; 
&lt;p&gt;3. Submission Instructions. Responses to this Sources Sought notice must be submitted electronically (via email) Subject: US Army Corps of Engineers, Kansas City District (CENWK) Potential Retrofit of Pre-existing Buildings and Facilities for Increased Medical Capacity - COVID-19. Please send to Bradley Wright, Contracting Officer, at Bradley.J.Wright@usace.army.mil and Joshua Higginbotham, Contract Specialist, at Joshua.M.Higginbotham@usace.army.mil, as soon as possible. Responses will be accepted on a continual basis. There is no suspense or expiration associated with this notice.&lt;/p&gt; 
&lt;p&gt;A firms response to this Sources Sought shall be limited to 5 pages and shall include the following information:&lt;/p&gt; 
&lt;p&gt;1.&amp;nbsp; Firm's name, address, point of contact, phone number, e-mail address, CAGE and DUNS number, and business size (e.g. large business, small business, 8(a), HUBZone, SDVOSB, WOSB, VOSB, or other). All interested firms must be registered in the System for Award Management (SAM) at https://www.sam.gov and remain current for the duration of the contract to be eligible for award of a Government contract.&lt;/p&gt; 
&lt;p&gt;2.&amp;nbsp; Provide relevant information on the Firm's experience/capabilities as it pertains to the proposed work outlined in the Project Description. Capability statements shall specifically address your firms ability to mobilize within 1-2 calendar days of contract award to begin work and ability obtain labor and equipment in the area to complete on 3-week timeline. Capabilities statements may include a listing of owned (or accessible) equipment and information regarding the firms workforce. Please DO NOT include Personally Identifiable Information in the capabilities statement.&lt;/p&gt; 
&lt;p&gt;3. Provide your firms bonding capacity (construction bonding level per contract and aggregate bonding level).&lt;/p&gt; 
&lt;p&gt;4.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t>
  </si>
  <si>
    <t>Northwestern Division (NWD)</t>
  </si>
  <si>
    <t>Kansas City District</t>
  </si>
  <si>
    <t>Army Corps of Engineers NW DIV Kansas City District Contracting Division (W912DQ)</t>
  </si>
  <si>
    <t xml:space="preserve"> Joshua   Higginbotham </t>
  </si>
  <si>
    <t>joshua.m.higginbotham@usace.army.mil</t>
  </si>
  <si>
    <t>(816) 389-3059</t>
  </si>
  <si>
    <t>NWPCOVID19BLDGRETROFIT</t>
  </si>
  <si>
    <t>US Army Corps of Engineers, Portland District (CENWP) Potential Retrofit of Pre-existing Buildings and Facilities for Increased Medical Capacity - COVID-19</t>
  </si>
  <si>
    <t>&lt;p&gt;Synopsis:&lt;/p&gt; 
&lt;p&gt;1.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PROVIDED.&lt;/p&gt; 
&lt;p&gt;2. Potential Contract Information: USACE, Portland District is seeking capabilities statements from construction firms who are interested in providing design-build construction services to retrofit pre-existing buildings and facilities for increased medical capacity as a result of the COVID-19 virus outbreak. The Portland District is particularly interested in receiving capabilities statements from businesses located in and around the Portland Metropolitan Area and the Pacific Northwest (Oregon, Washington, and Northern California).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Hotels and convention centers may be configured as an alternate care facility or a non-acute alternate care facility (see draft scopes of work in the Attachment sections). &amp;nbsp;Buildings and facilities will be located within 5 miles of the following hospitals:&amp;nbsp; Legacy Emmanuel, Providence St. Vincent, Kaiser Sunnyside, Salem Hospital, Samaritan Hospital, PeaceHealth, Mercy Hospital, Coos Hospital, Mid-Columbia Medical Center, St. Charles Hospital, St. Alphonsus, Grand Ronde Hospital.&lt;/p&gt; 
&lt;p&gt;Project Description:&lt;/p&gt; 
&lt;p&gt;Potential work to be contemplated in the projects include, but is not limited to, the following:&lt;/p&gt; 
&lt;ul&gt; 
 &lt;li&gt;Removing any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 
  &lt;ul&gt; 
   &lt;li&gt;Perimeter fencing&lt;/li&gt; 
   &lt;li&gt;Patient screening area&lt;/li&gt; 
   &lt;li&gt;Exterior pharmacy&lt;/li&gt; 
   &lt;li&gt;Medical Gas Storage&lt;/li&gt; 
   &lt;li&gt;Access Control Point&lt;/li&gt; 
   &lt;li&gt;Medical waste disposal area&lt;/li&gt; 
  &lt;/ul&gt; &lt;/li&gt;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&lt;p&gt;North American Industrial Classification Code (NAICS): 236220, Commercial and Institutional Building Construction&lt;/p&gt; 
&lt;p&gt;Size Standard: $39.5M&lt;/p&gt; 
&lt;p&gt;Potential Federal Service Codes (FSCs): Z2AB, Repair or Alteration of Conference space and facilities; Z2QA Repair or Alteration of Restoration of real property (public or private)&lt;/p&gt; 
&lt;p&gt;Point of Contact for small business questions or assistance in the Portland District Deputy for Small Business, Carol McIntyre at 503-970-1249 or &lt;u&gt;Carol.A.McIntyre@usace.army.mil&lt;/u&gt;.&lt;/p&gt; 
&lt;p&gt;3. Submission Instructions. Responses to this Sources Sought notice must be submitted electronically (via email) Subject: US Army Corps of Engineers, Portland District (CENWP) Potential Retrofit of Pre-existing Buildings and Facilities for Increased Medical Capacity - COVID-19. Please send to Ryan Shoemaker, Contracting Officer, at &lt;u&gt;Ryan.S.Shoemaker2@usace.army.mil&lt;/u&gt; and Jordan Quantock, Contract Specialist, at &lt;u&gt;Jordan.M.Quantock@usace.army.mil&lt;/u&gt; as soon as possible. Responses will be accepted on a continual basis. There is no suspense or expiration associated with this notice.&lt;/p&gt; 
&lt;p&gt;A firms response to this Sources Sought shall be limited to 5 pages and shall include the following information:&lt;/p&gt; 
&lt;ol&gt; 
 &lt;li&gt;Firm's name, address, point of contact, phone number, e-mail address, CAGE and DUNS number, and the Construction Bonding Level per contract. All interested firms must be registered in the System for Award Management (SAM) at https:&lt;u&gt;//www.sam.gov&lt;/u&gt; and remain current for the duration of the contract to be eligible for award of a Government contract.&lt;/li&gt; 
 &lt;li&gt;Discussion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statement.&lt;/li&gt; 
 &lt;li&gt;Firm's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(SDVOSB).&lt;/li&gt; 
 &lt;li&gt;Provide relevant information on the Firm's experience/Capabilities as it pertains to the proposed work outlined in the Project Description.&lt;/li&gt; 
&lt;/ol&gt; 
&lt;p&gt;4.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t>
  </si>
  <si>
    <t>Portland District (ND PD)</t>
  </si>
  <si>
    <t>USACE District Portland (W9127N)</t>
  </si>
  <si>
    <t>OR USA</t>
  </si>
  <si>
    <t xml:space="preserve"> Ryan  S  Shoemaker </t>
  </si>
  <si>
    <t>ryan.s.shoemaker@usace.army.mil</t>
  </si>
  <si>
    <t>(540) 665-6514</t>
  </si>
  <si>
    <t>AETC Headquarters</t>
  </si>
  <si>
    <t>338th Specialized Contracting Squadron/Wright Patterson AFB OH (FA3002)</t>
  </si>
  <si>
    <t>COVID19RESPONSECAPABILITIES</t>
  </si>
  <si>
    <t>COVID-19 Response Capabilities - Logistics and Medical Support Services</t>
  </si>
  <si>
    <t>&lt;p&gt;&lt;strong&gt;THIS IS A SOURCES SOUGHT NOTICE. NO SOLICITATION IS AVAILABLE AT THIS TIME. The purpose of this Sources Sought Notice is to identify potential sources capable of performing the effort described herein pursuant to FAR part 10, Market Research and FAR part 19, Small Business Programs. This is for planning purposes only.&lt;/strong&gt;&lt;/p&gt; 
&lt;p&gt;&lt;strong&gt;Any information submitted by respondents to this Source Sought Notice is voluntary. The Air Force does not intend to award a contract on the basis of this notice or to otherwise pay for the information solicited. Respondents should not construe this notice as a commitment by the Air Force for any purpose, and should refrain from providing proprietary information in the response.&lt;/strong&gt;&lt;/p&gt; 
&lt;p&gt;1. INTRODUCTION: This is the initial step in the planning process for COVID-19 Response Capabilities.&lt;/p&gt; 
&lt;p&gt;The 377 MSG/PKA at Kirtland Air Force Base seeks sources to provide: logistics and medical support services in response to pandemics; fixed or mobile medical facilities; medical training for clinical and non-clinical staff; and/or medical surge capacity.&lt;/p&gt; 
&lt;p&gt;377 MSG/PKA anticipates conducting a competitive acquisition for this effort. The effort is expected to result in a Firm-Fixed-Price contract. NAICS code is anticipated to be 624230  Emergency and Other Relief Services, size standard $35M.&amp;nbsp;&lt;/p&gt; 
&lt;p&gt;2. INSTRUCTIONS: All businesses capable of providing COVID-19 Response Capabilities are invited to respond electronically.&lt;/p&gt; 
&lt;p&gt;Responses shall include company name, address, DUNS number, CAGE code, point of contact with email address and telephone number, and &amp;nbsp;indicate business size (small business, small disadvantaged business, service-disabled veteran-owned small business, economically disadvantaged woman-owned small business, woman-owned small business, or HUBZone) using NAICS 624230  Emergency and Other Relief Services, size standard $35M. The Air Force reserves the right to consider a small business set-aside for any subsequent acquisition based upon responses to this notice. Small business respondents should provide a statement of capabilities to assist the Air Force in making a set-aside decision.&lt;/p&gt; 
&lt;p&gt;Statement of Capabilities are limited to 5 pages, and should demonstrate capability to provide logistics and medical support services in response to pandemics, fixed or mobile medical facilities, medical training for clinical and non-clinical staff, and/or medical surge capacity.&lt;/p&gt; 
&lt;p&gt;Responses must be received no later than 27 March 2020, and addressed to Contract Specialist Stephanie Bourgeois, stephanie.bourgeois.1@us.af.mil, and Contracting Officer Rafaela Kovacs, rafaela.kovacs@us.af.mil.&lt;/p&gt; 
&lt;p&gt;All interested parties, regardless of size, are encouraged to respond to this sources sought notice. Submissions should include available technology, company literature, and relevant company background, experience, and qualifications.&lt;/p&gt; 
&lt;p&gt;All information supplied will be considered confidential, unless otherwise specified by the business or available from other sources without restriction.&lt;/p&gt; 
&lt;p&gt;Documents are requested to be submitted electronically in Adobe Professional (.PDF) format or Microsoft Word (.doc, .docx) or Microsofr Power Point (.ppt, .pptx). No telephonic, facsimile or hardcopy responses to this sources sought will be considered.&lt;/p&gt; 
&lt;p&gt;Additional Information:&lt;/p&gt; 
&lt;p&gt;All information received in response to this notice that is marked proprietary will be handled accordingly. Any information submitted will not be returned, and no payment will be made by the Government for such information. The Government reserves the right to use information provided by respondents for any purpose deemed necessary and legally appropriate. Any organization responding to this notice should ensure that its response is complete and sufficiently detailed.&lt;/p&gt;&lt;br&gt;</t>
  </si>
  <si>
    <t>Air Force Nuclear Weapons Center (AFNWC)</t>
  </si>
  <si>
    <t>377th Air Base Wing</t>
  </si>
  <si>
    <t>Emergency and Other Relief Services</t>
  </si>
  <si>
    <t>Kirtland AFB , NM 87117 USA</t>
  </si>
  <si>
    <t>87117</t>
  </si>
  <si>
    <t xml:space="preserve"> Rafaela  A  Kovacs </t>
  </si>
  <si>
    <t>rafaela.kovacs@us.af.mil</t>
  </si>
  <si>
    <t>(505) 846-7691</t>
  </si>
  <si>
    <t>36C77620Q0063</t>
  </si>
  <si>
    <t>6515--BPA for COVID  19 Medical Facility Supplies</t>
  </si>
  <si>
    <t>Request for Information 36C77620Q0063 BPA for COVID 19 Medical Facility Supplies I. Introduction: The sources sought notice is for information and planning purposes only and shall not be construed as a solicitation or as an obligation on the part of the Department of Veterans Affairs (VA). The VA is currently conducting market research to locate qualified, experienced and interested potential sources. Responses will not be considered as proposals, nor will any award be incurred by interested parties in responding to the sources sought announcement. NAICS 423450 (size standard 200 Employees) applies. The Veterans Health Administration (VHA) is seeking interested sources (contractors) for a near-future Blanket Purchase Agreement(s) (BPA) for medical facility supplies to fill needs as a result of the COVID 19 pandemic. At this time, no solicitation exists. Therefore, DO NOT REQUEST A COPY OF THE SOLICITATION. II. Submittal Information: Responses are due no later than 1:00 PM EST March 27, 2020. Responses shall be limited to 20 pages, 12-point font minimum. Please be advised that all submissions become Government property and will not be returned. Responses shall be sent to Matthew Klempay at Matthew.klempay@va.gov. Questions or comments regarding the RFI are due no later than 1:00 PM EST March 20, 2020. Responses to questions will be answered via an amendment and posted on beta.SAM by March 24, 2020. Responses shall provide administrative information, and shall include the following as a minimum: Company Name, DUNs number, Company mailing address, phone number, name of designated point of contact and e-mail of designated point of contact. Company business size and status (i.e., Large Business, Small Business, Service-Disabled Veteran Owned Small Business, Women-Owned Small Business, etc.), the number of years in business, affiliate information: parent company, joint venture partners, potential teaming partners. Capability/Qualifications A written response providing clear and unambiguous evidence to substantiate the capacity to fulfill this requirement. Description of the items your company can provide. The RFI is for items that are brand name or equal to the items and salient characteristics identified on each category list. Please include a price list for each item with your response to the RFI. Submission of a response and price list may not result in a BPA being issued. The Contracting Officer may issue BPAs to more than one (1) supplier for the same supply or service to enhance competition, so please put forth your most competitive pricing as the Contracting Officer may not request revised pricing. All Email Correspondence for this project must reference the RFI Number and Project Title in the subject line of the email.&amp;nbsp; Example:&amp;nbsp; RFI 36C77620Q0063 BPA for COVID 19 Medical Facility Supplies. No phone calls will be accepted.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 Responders are advised that the U.S. Government will not pay for any information or administrative costs incurred in response to this RFI; all costs associated with responding to this RFI will be solely at the interested party s expense. Not responding to this RFI does not preclude participation in any future Request for Proposals, if any is issued. Primary Point of Contact: Matthew Klempay, Contract Specialist E-Mail: Matthew.klempay@va.gov Category Lists and Items listed on 14 separate attachments on this RFI&lt;br&gt;</t>
  </si>
  <si>
    <t>Medline Industries Inc, Medline Industries Inc</t>
  </si>
  <si>
    <t>0PMN3, 0PMN3</t>
  </si>
  <si>
    <t>Medical, Dental, and Hospital Equipment and Supplies Merchant Wholesalers</t>
  </si>
  <si>
    <t xml:space="preserve"> Matthew  J  Klempay </t>
  </si>
  <si>
    <t>matthew.j.klempay.mil@mail.mil</t>
  </si>
  <si>
    <t>(216) 447-8300x49533</t>
  </si>
  <si>
    <t>W912EF20RSS25</t>
  </si>
  <si>
    <t>US Army Corps of Engineers, Walla Walla District (CENWW) Potential Retrofit of Pre-Existing Buildings and Facilities for Increased Medical Capacity  COVID-19</t>
  </si>
  <si>
    <t>&lt;p&gt;&amp;nbsp;This is a SOURCES SOUGHT and is for INFORMATIONAL/MARKET RESEARCH purposes only. THIS IS NOT A REQUEST FOR PROPOSAL, QUOTATION OR BID, NOR A SYNOPSIS OF A PROPOSED CONTRACT ACTION UNDER FAR SUBPART 5.2. THERE IS CURRENTLY NO KNOWN REQUIREMENT FOR THESE SERVICES TO BE PROVIDED.&lt;/p&gt; 
&lt;p&gt;Potential Contract Information: USACE, Walla Walla District is seeking capability statements from construction firms who are interested in providing design-build construction services to retrofit pre-existing buildings and facilities for increased medical capacity as a result of the COVID-19 virus outbreak. The Walla Walla District is particularly interested in receiving capability &amp;nbsp;statements from businesses located in and around the Boise Metropolitan Area and the Western U.S. (Idaho, Washington, Oregon, California, Utah, Arizona, Wyoming, Montana, Colorado, and New Mexico).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sections). Buildings and facilities will ideally be located within 5 miles of the following sample hospitals: St. Lukes Wood River Medical Center, Treasure Valley Hospital, St. Lukes Meridian Medical Center, Saint Alphonsus Regional Medical Center, St. Lukes Boise Medical Center, Portneuf Medical Center, Gritman Medical Center, St. Lukes Magic Valley Medical Center. Note that locations and restrictions are subject to change based on mission requirements.&lt;/p&gt; 
&lt;p&gt;Project Description:&lt;/p&gt; 
&lt;p&gt;Potential work to be contemplated in the projects include, but is not limited to, the following:&lt;/p&gt; 
&lt;ul&gt; 
 &lt;li&gt; 
  &lt;ul&gt; 
   &lt;li&gt;Removing any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needed:&lt;/li&gt; 
   &lt;li&gt;Perimeter fencing&lt;/li&gt; 
   &lt;li&gt;Patient screening area&lt;/li&gt; 
   &lt;li&gt;Exterior pharmacy&lt;/li&gt; 
   &lt;li&gt;Medical Gas Storage&lt;/li&gt; 
   &lt;li&gt;Access Control Point&lt;/li&gt; 
   &lt;li&gt;Medical waste disposal area&lt;/li&gt; 
  &lt;/ul&gt; &lt;/li&gt;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an aggressive definitization schedule.&lt;/p&gt; 
&lt;p&gt;North American Industrial Classification Code (NAICS): 236220, Commercial and Institutional Building Construction Size Standard: $39.5M&lt;/p&gt; 
&lt;p&gt;Potential Federal Service Codes (FSCs): Z2AB, Repair or Alteration of Conference space and facilities; Z2QA Repair or Alteration of Restoration of real property (public or private)&lt;/p&gt; 
&lt;p&gt;Point of Contact for small business questions or assistance please contact the Walla Walla &amp;nbsp;District Deputy for Small Business, James Glynn at 509-527-7434 &lt;u&gt;James.R.Glynn@usace.army.mil.&lt;/u&gt;&lt;/p&gt; 
&lt;p&gt;&lt;strong&gt;&amp;nbsp;&lt;strong&gt;Submission Instructions:&lt;/strong&gt; Responses to this Sources Sought notice must be submitted electronically (via email) Subject: US Army Corps of Engineers, Walla Walla District (CENWW) Potential Retrofit of Pre-existing Buildings and Facilities for Increased Medical Capacity - COVID-19. Please send to Ruthann Haider, Contracting Officer, at&lt;u&gt; Ruthann.Haider@usace.army.mil&amp;nbsp; &lt;/u&gt;and Hillary Morgan, Contract Specialist, at&lt;u&gt; Hillary.A.Morgan@usace.army.mil &lt;/u&gt;&lt;u&gt;as soon as possible but &lt;/u&gt;not later than 5:00 PM local time on 26 March 2020.&lt;/strong&gt;&lt;/p&gt; 
&lt;p&gt;A firms response to this Sources Sought shall be limited to 5 pages and shall include the following information:&lt;/p&gt; 
&lt;p&gt;Firm's name, address, point of contact, phone number, e-mail address, CAGE and DUNS number, and the Construction Bonding Level per contract and aggregate bonding capacity.&lt;/p&gt; 
&lt;p&gt;Discussion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statement.&amp;nbsp; Discussion of firms ability to meet acceptable accounting system criteria as outlined in DFARS clause 252.242-7006, Accounting System Administration (FEB 2012).&amp;nbsp;&lt;/p&gt; 
&lt;p&gt;Firm's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(SDVOSB).&lt;/p&gt; 
&lt;p&gt;Provide relevant information on the Firm's experience/Capabilities as it pertains to the proposed work outlined in the Project Description.&lt;/p&gt; 
&lt;p&gt;All interested firms must be registered in the System for Award Management (SAM) at https://&lt;u&gt;www.sam.gov &lt;/u&gt;and remain current for the duration of the contract to be eligible for award of a Government contract.&lt;/p&gt; 
&lt;p&gt;Disclaimer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&lt;strong&gt;not &lt;/strong&gt;be considered adequate responses to a solicitation.&lt;/p&gt;&lt;br&gt;</t>
  </si>
  <si>
    <t>ID USA</t>
  </si>
  <si>
    <t>W912720R6025</t>
  </si>
  <si>
    <t>Alternate Care Facility Critical COVID19</t>
  </si>
  <si>
    <t>&lt;p&gt;The requirement is for Construction services to retrofit selected convention center spaces to an Alternate Care Facility in support of the COVID 19 support efforts.&amp;nbsp;&amp;nbsp;&amp;nbsp;This effort is to provide an Alternate Care Facility meeting basic healthcare functions with an emphasis on patient isolation, infection control, fire protection and life safety.&lt;/p&gt;&lt;br&gt;</t>
  </si>
  <si>
    <t>U.S. Army Forces Command (FORSCOM)</t>
  </si>
  <si>
    <t>FORSCOM 3rd Corps</t>
  </si>
  <si>
    <t>1st Infantry Division</t>
  </si>
  <si>
    <t>FORSCOM 1st IN DIV 1st BCT 101st Brigade Support Battalion (W91272)</t>
  </si>
  <si>
    <t>Little Rock , AR 72203 USA</t>
  </si>
  <si>
    <t>72203</t>
  </si>
  <si>
    <t>36A77620Q0215</t>
  </si>
  <si>
    <t>S201--Emergency Temporary Janitorial Services - COVID-19 For VA Medical Centers and Clinics nationwide</t>
  </si>
  <si>
    <t>Emergency Temporary Janitorial Services Department of Veterans Health Administration (VHA) NAICS 561720 This request for information (RFI) is issued solely to determine the capabilities of firms to provide nationwide support in providing emergency housekeeping services in support of the VA Medical Centers identified in the VHA Sites of Care attachment. The Department of Veterans Affairs, Veterans Health Administration has an urgent need for janitorial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561720 Janitorial Services - with a size standard of $18 million. Generic capability statements will not be accepted or reviewed. Your response must address capabilities specific to the services required in the Attached Draft PWS EPS National Housekeeping Contract , in addition to all other information required below. Complete and submit the Attachment VHA Sites of Care Worksheet Identify with a X , under the Vendor Support column, those VA Medical Center sites which your firm can offer support in fulfilling temporary janitorial services.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janitorial services, which meets all requirements of the Attached DRAFT PWS EPS National Housekeeping Contract at several locations throughout the United States, within 5 business days after contract award (# of personnel at each site TBD. Estimated Min. 1 Max. 10 for each site) b. Ability to screen and clear potential employees within 5 business days after contract award c. Ability to train and certify employees on ISSA Cleaning standards within 5 business days after contract award d. Ability to provide an International Executive Housekeeper Association (IHEA) Certified Executive Housekeeper to supervise at each site or geographic area, within 5 business days after contract award Due to the nature of the emergency, responses are due no later than 4:00 PM EST, Tuesday March 24, 2020 via email to: Janice Shahan, Contracting Specialist at Janice.Shahan@va.gov, Richard Webb at Richard.Webb3@va.gov and Heidi Gallaher, Contracting Officer at heidi.gallaher@va.gov. All questions and responses must be submitted via email to all contacts. No phone calls will be accepted. Please note Temporary Emergency Janitorial Services COVID-19 in the subject line of your response.&lt;br&gt;</t>
  </si>
  <si>
    <t>Electronic Computer Manufacturing</t>
  </si>
  <si>
    <t>20528-0115</t>
  </si>
  <si>
    <t>W911QY20S0021</t>
  </si>
  <si>
    <t>BROAD AGENCY ANNOUNCEMENT (BAA) SUPPORTING RESEARCH FOR THE U.S. DEPARTMENT OF HEALTH AND HUMAN SERVICES UNDER CONTRACTS, OTHER TRANSACTION AGREEMENTS, AND TECHNOLOGY INVESTMENT AGREEMENTS FOR THE TREATMENT AND PROTECTION FROM COVID-19</t>
  </si>
  <si>
    <t>&lt;p&gt;OWS is a partnership among components of the Department of Health and Human Services (HHS), including the Centers for Disease Control and Prevention (CDC), the Food and Drug Administration (FDA), the National Institutes of Health (NIH), and the Biomedical Advanced Research and Development Authority (BARDA), and the Department of Defense (DoD) to coordinate existing HHS-wide efforts, including the NIHs Accelerating COVID-19 Therapeutic Interventions and Vaccines (ACTIV) partnership, NIHs Rapid Acceleration of Diagnostics (RADx) initiative, and work by BARDA. As the purpose of this BAA is to identify the best available science in the identified areas of research interest. Proposals are sought from all eligible sources as specified herein, including educational institutions, nonprofit organizations, and private industry and no sources will be excluded. This Broad Agency Announcement (BAA) provides general information, proposal preparation instructions, evaluation and selection criteria, and award administration. The full announcement is attached to this posting.&lt;/p&gt;&lt;br&gt;</t>
  </si>
  <si>
    <t>RFP</t>
  </si>
  <si>
    <t>Resilience (NPPD)</t>
  </si>
  <si>
    <t>Mitigation Directorate</t>
  </si>
  <si>
    <t>Center for Domestic Preparedness (CDP)</t>
  </si>
  <si>
    <t>FEMA Support Services Section (SS40) (70FA40)</t>
  </si>
  <si>
    <t>AK</t>
  </si>
  <si>
    <t>Environmental Consulting Services</t>
  </si>
  <si>
    <t>MAXIMUS Federal Services Inc</t>
  </si>
  <si>
    <t>8AMZ8</t>
  </si>
  <si>
    <t>MAXIMUS Inc</t>
  </si>
  <si>
    <t>IN</t>
  </si>
  <si>
    <t>PA</t>
  </si>
  <si>
    <t>NE</t>
  </si>
  <si>
    <t>FA300220S0002</t>
  </si>
  <si>
    <t>CSO_COVID_19 Response</t>
  </si>
  <si>
    <t>&lt;p&gt;&lt;strong&gt;Background &amp;amp; Authority&lt;/strong&gt;&lt;/p&gt; 
&lt;p&gt;The Department of the Air Force (DAF) has been tasked to address mission needs in response to the national crisis caused by the COVID-19 pandemic. The Air Force Senior Acquisition Executive (SAE) established the Department of the Air Force Acquisition COVID-19 Task Force (DAF ACT) across the acquisition enterprise (i) to execute all requirements from the Office of the Under Secretary of Defense for Acquisition and Sustainment Joint Acquisition Task Force, (JATF) and (ii) to collect and consolidate funding requests needed to recover programs from COVID-19 impacts.&amp;nbsp; The DAF ACT contains four primary lines of effort (LOEs): (1) Relief for external assistance requirements; (2) Resilience for Defense Industrial Base Efforts; (3) Recovery for consolidating funding requests that minimize program impacts; and (4) Rapid for solicitation and execution of large-scale rapid small business contracts across all lines of effort.&amp;nbsp;&lt;/p&gt; 
&lt;p&gt;For full solictiation see Attachment 1 lableled CSO_COVID_19 Response FA3002_20_S_0002.&lt;/p&gt; 
&lt;p&gt;&lt;/p&gt; 
&lt;p&gt;&lt;/p&gt; 
&lt;p&gt;&lt;/p&gt;&lt;br&gt;</t>
  </si>
  <si>
    <t>National Institute of Allergy and Infectious Diseases/AMOB</t>
  </si>
  <si>
    <t>HHS NIH National Institute of Allergy &amp; Infectious Diseases (75N930)</t>
  </si>
  <si>
    <t>WI</t>
  </si>
  <si>
    <t>RI</t>
  </si>
  <si>
    <t>NV</t>
  </si>
  <si>
    <t>NH</t>
  </si>
  <si>
    <t>Booz Allen Hamilton Inc</t>
  </si>
  <si>
    <t>17038</t>
  </si>
  <si>
    <t>Booz Allen Hamilton Holding Corp</t>
  </si>
  <si>
    <t>Wired Telecommunications Carriers</t>
  </si>
  <si>
    <t>Board of Regents of the University of Texas System</t>
  </si>
  <si>
    <t>Office of Logistics and Acquisition Operations</t>
  </si>
  <si>
    <t>HHS NIH Office of Logistics and Acquisition Operations/Bethesda MD (75N980)</t>
  </si>
  <si>
    <t>ME</t>
  </si>
  <si>
    <t>Task Order</t>
  </si>
  <si>
    <t>HSFE7017D0014_70FB7020F00000196</t>
  </si>
  <si>
    <t>EMERGENCY MANAGEMENT SUPPORT SERVICES IN SUPPORT OF TEXAS FOR COVID-19 RESPONSE EFFORTS.</t>
  </si>
  <si>
    <t>American Medical Response Inc</t>
  </si>
  <si>
    <t>1NLW5</t>
  </si>
  <si>
    <t>Global Medical Response Inc</t>
  </si>
  <si>
    <t>Disaster Operations Division (70FB70)</t>
  </si>
  <si>
    <t>Ambulance Services</t>
  </si>
  <si>
    <t>Q999</t>
  </si>
  <si>
    <t>Medical- Other</t>
  </si>
  <si>
    <t>No set aside used.</t>
  </si>
  <si>
    <t>San Antonio</t>
  </si>
  <si>
    <t>78201-0866</t>
  </si>
  <si>
    <t>Contract</t>
  </si>
  <si>
    <t>75H71120P00933</t>
  </si>
  <si>
    <t>PURCHASE OF COVID-19 MEDICAL SUPPLIES FOR THE NSSC CUSTOMERS.</t>
  </si>
  <si>
    <t>Warrior Outdoor Llc</t>
  </si>
  <si>
    <t>844Y1</t>
  </si>
  <si>
    <t>Oklahoma City Area Indian Health Service/Oklahoma City OK (75H711)</t>
  </si>
  <si>
    <t>6515</t>
  </si>
  <si>
    <t>Medical and Surgical Instruments, Equipment, and Supplies</t>
  </si>
  <si>
    <t>Oklahoma City</t>
  </si>
  <si>
    <t>73127-9711</t>
  </si>
  <si>
    <t>47QRAA18D001P_75D30120F08983</t>
  </si>
  <si>
    <t>PROFESSIONAL&amp;CONSULTING SERVICES RELATED TO COVID-19 RESPONSE</t>
  </si>
  <si>
    <t>Deloitte Consulting LP</t>
  </si>
  <si>
    <t>1TTG5</t>
  </si>
  <si>
    <t>Deloitte Touche Tohmatsu Ltd/United Kingdom</t>
  </si>
  <si>
    <t>R499</t>
  </si>
  <si>
    <t>Support- Professional: Other</t>
  </si>
  <si>
    <t>Atlanta</t>
  </si>
  <si>
    <t>30329-2206</t>
  </si>
  <si>
    <t>70FB7020P00000068</t>
  </si>
  <si>
    <t>COVID-19 TESTING KITS AND SERVICE TO SUPPORT THE FEMA AT HOME COVID 19 TESTING PROGRAM.</t>
  </si>
  <si>
    <t>Fulgent Therapeutics LLC</t>
  </si>
  <si>
    <t>7BRL2</t>
  </si>
  <si>
    <t>Fulgent Genetics Inc</t>
  </si>
  <si>
    <t>Q403</t>
  </si>
  <si>
    <t>Medical- Evaluation/Screening</t>
  </si>
  <si>
    <t>Temple City</t>
  </si>
  <si>
    <t>91780-3600</t>
  </si>
  <si>
    <t>VISN 8: VA Sunshine Healthcare Network (VISN 8)</t>
  </si>
  <si>
    <t>S201</t>
  </si>
  <si>
    <t>Housekeeping- Custodial Janitorial</t>
  </si>
  <si>
    <t>36C77620D0001_36C77620N0098</t>
  </si>
  <si>
    <t>CONTRACTOR SHALL PROVIDE VA WITH EMERGENCY COVID-19 MOLECULAR TEST KITS.</t>
  </si>
  <si>
    <t>Abbott Molecular Inc</t>
  </si>
  <si>
    <t>44Z73</t>
  </si>
  <si>
    <t>Independence</t>
  </si>
  <si>
    <t>44131-0002</t>
  </si>
  <si>
    <t>75H71120P00896</t>
  </si>
  <si>
    <t>PURCHASE OF COVID-19 MEDICAL SUPPLIES FOR NSSC CUSTOMERS.</t>
  </si>
  <si>
    <t>Anchorage</t>
  </si>
  <si>
    <t>99503-6639</t>
  </si>
  <si>
    <t>70FB7020D00000032_70FB7020F00000170</t>
  </si>
  <si>
    <t>THIS TASK ORDER (T/O) IS BEING EXECUTED FOR ONGOING RESPONSE AND RECOVERY INITIATIVES FOR COVID-19 SUPPORT.</t>
  </si>
  <si>
    <t>Crowley Technical Management Inc</t>
  </si>
  <si>
    <t>5ABY0</t>
  </si>
  <si>
    <t>Crowley Maritime Corp</t>
  </si>
  <si>
    <t>All Other Support Activities for Transportation</t>
  </si>
  <si>
    <t>R706</t>
  </si>
  <si>
    <t>Support- Management: Logistics Support</t>
  </si>
  <si>
    <t>Rutherfordton</t>
  </si>
  <si>
    <t>28139-9614</t>
  </si>
  <si>
    <t>HSHQDC13D00023_70FA3020F00000581</t>
  </si>
  <si>
    <t>DELL AND ASUS MONITORS AND EQUIPMENT FOR TELEWORKERS IN SUPPORT OF COVID-19</t>
  </si>
  <si>
    <t>Government Acquisitions Inc</t>
  </si>
  <si>
    <t>0J658</t>
  </si>
  <si>
    <t>Mission Support</t>
  </si>
  <si>
    <t>FEMA Information Technology Section (70FA30)</t>
  </si>
  <si>
    <t>7035</t>
  </si>
  <si>
    <t>Information Technology Support Equipment</t>
  </si>
  <si>
    <t>Washington</t>
  </si>
  <si>
    <t>20472-0001</t>
  </si>
  <si>
    <t>36C77620D0002_36C77620N0093</t>
  </si>
  <si>
    <t>Cepheid</t>
  </si>
  <si>
    <t>07YE7</t>
  </si>
  <si>
    <t>Danaher Corp</t>
  </si>
  <si>
    <t>44131-2257</t>
  </si>
  <si>
    <t>1333ND20PNB190604</t>
  </si>
  <si>
    <t>CONSTRUCTION REA FOR COVID-19 BLDG. 245</t>
  </si>
  <si>
    <t>Hensel Phelps Construction Co</t>
  </si>
  <si>
    <t>1QZ19</t>
  </si>
  <si>
    <t>Y1EZ</t>
  </si>
  <si>
    <t>Construction of Other Industrial Buildings</t>
  </si>
  <si>
    <t>Gaithersburg</t>
  </si>
  <si>
    <t>20899-0001</t>
  </si>
  <si>
    <t>36C24720P1086</t>
  </si>
  <si>
    <t>EMERGENCY COVID19 MAKRITE RESPIRATOR MASKS</t>
  </si>
  <si>
    <t>Carroll Woods Inc</t>
  </si>
  <si>
    <t>7HK58</t>
  </si>
  <si>
    <t>VISN 7: VA Southeast Network (VISN 7)</t>
  </si>
  <si>
    <t>Birmingham VA Medical Center</t>
  </si>
  <si>
    <t>Birmingham VA Medical Center (36C521)</t>
  </si>
  <si>
    <t>Tabor City</t>
  </si>
  <si>
    <t>28463-8228</t>
  </si>
  <si>
    <t>1333LC20P00000145</t>
  </si>
  <si>
    <t>4 OZ SANITIZERS COVID 19 2020 CENSUS DECENNIAL OPERATIONS</t>
  </si>
  <si>
    <t>Newview Oklahoma Inc</t>
  </si>
  <si>
    <t>7E931</t>
  </si>
  <si>
    <t>DOC CENSUS Acquisitions Division/Suitland MD (1333LC)</t>
  </si>
  <si>
    <t>All Other Health and Personal Care Stores</t>
  </si>
  <si>
    <t>6508</t>
  </si>
  <si>
    <t>Medicated Cosmetics and Toiletries</t>
  </si>
  <si>
    <t>Jeffersonville</t>
  </si>
  <si>
    <t>47130-3372</t>
  </si>
  <si>
    <t>1333LC20P00000148</t>
  </si>
  <si>
    <t>8 OZ SANITIZERS FOR COVID 19</t>
  </si>
  <si>
    <t>Industries For The Blind Inc</t>
  </si>
  <si>
    <t>9U362</t>
  </si>
  <si>
    <t>36C25720C0124</t>
  </si>
  <si>
    <t>S2COVID - Contracted Security for Screening (VA-20-00066998</t>
  </si>
  <si>
    <t>COVID 19 SECURITY FOR SCREENING</t>
  </si>
  <si>
    <t>Redcon Solutions Group LLC</t>
  </si>
  <si>
    <t>79Q14</t>
  </si>
  <si>
    <t>VISN 17: VA Heart of Texas Health Care Network (VISN 17)</t>
  </si>
  <si>
    <t>Amarillo VA Health Care System (36C504)</t>
  </si>
  <si>
    <t>S206</t>
  </si>
  <si>
    <t>Housekeeping- Guard</t>
  </si>
  <si>
    <t>Amarillo</t>
  </si>
  <si>
    <t>79106-6812</t>
  </si>
  <si>
    <t>HSHQDC13D00020_70B04C20F00000748</t>
  </si>
  <si>
    <t>TO REPLACE AND UPDATE OIT/FSD'S CURRENT LAPTOP SYSTEMS IN MULTIPLE CBP OPERATIONAL OFFICES TO SUPPORT TELEWORK CAPABILITY DUE TO COVID-19.</t>
  </si>
  <si>
    <t>FS Partners LLP</t>
  </si>
  <si>
    <t>6NM54</t>
  </si>
  <si>
    <t>Enterprise Services Office</t>
  </si>
  <si>
    <t>Information Technology Contracting Division (70B04C)</t>
  </si>
  <si>
    <t>7435</t>
  </si>
  <si>
    <t>Office Information System Equipment</t>
  </si>
  <si>
    <t>Lorton</t>
  </si>
  <si>
    <t>20598-0042</t>
  </si>
  <si>
    <t>36C25620P1042</t>
  </si>
  <si>
    <t>EMERGENCY COVID19 CONTRACT AWARD FOR ISOLATION GOWNS</t>
  </si>
  <si>
    <t>Insight Merchandising Inc</t>
  </si>
  <si>
    <t>8K1C4</t>
  </si>
  <si>
    <t>VISN 16: South Central VA Health Care Network (VISN 16)</t>
  </si>
  <si>
    <t>Houston VA Medical Center</t>
  </si>
  <si>
    <t>Veteran's Affairs Medical Center/Houston (36C580)</t>
  </si>
  <si>
    <t>Shreveport</t>
  </si>
  <si>
    <t>71101-2001</t>
  </si>
  <si>
    <t>1333LC20P00000144</t>
  </si>
  <si>
    <t>3 SIZES SANITIZERS COVID 19</t>
  </si>
  <si>
    <t>Travis Association for the Blind/The</t>
  </si>
  <si>
    <t>1B006</t>
  </si>
  <si>
    <t>Soap and Other Detergent Manufacturing</t>
  </si>
  <si>
    <t>Internal Revenue Service (IRS)</t>
  </si>
  <si>
    <t>Saint Paul</t>
  </si>
  <si>
    <t>75N98020A00031_75N98020F00005</t>
  </si>
  <si>
    <t>SERVICES AND SUPPORT FOR HHS AND COVID19 RESPONSE</t>
  </si>
  <si>
    <t>Boston Consulting Group Inc/The</t>
  </si>
  <si>
    <t>3DA23</t>
  </si>
  <si>
    <t>R410</t>
  </si>
  <si>
    <t>Support- Professional: Program Evaluation/Review/Development</t>
  </si>
  <si>
    <t>Rockville</t>
  </si>
  <si>
    <t>20852-2500</t>
  </si>
  <si>
    <t>V797D60703_36C25020F0963</t>
  </si>
  <si>
    <t>DISPOSABLE ISO GOWNS FOE COVID-19</t>
  </si>
  <si>
    <t>ICP Medical LLC</t>
  </si>
  <si>
    <t>6ZPW6</t>
  </si>
  <si>
    <t>Earth City</t>
  </si>
  <si>
    <t>63045-1206</t>
  </si>
  <si>
    <t>75A50120C00145</t>
  </si>
  <si>
    <t>SNS Pharma Order - COVID 19</t>
  </si>
  <si>
    <t>BAXTER PHARMA ORDER (TRANCHE 1)</t>
  </si>
  <si>
    <t>Baxter Healthcare Corp</t>
  </si>
  <si>
    <t>1G026</t>
  </si>
  <si>
    <t>Baxter International Inc</t>
  </si>
  <si>
    <t>6505</t>
  </si>
  <si>
    <t>Drugs and Biologicals</t>
  </si>
  <si>
    <t>Deerfield</t>
  </si>
  <si>
    <t>60015-4633</t>
  </si>
  <si>
    <t>36C25820D0063</t>
  </si>
  <si>
    <t>12 FTE MED/SURG NURSES IN SUPPORT OF COVID-19</t>
  </si>
  <si>
    <t>Millbrook Support Services Inc</t>
  </si>
  <si>
    <t>7SPD3</t>
  </si>
  <si>
    <t>VISN 22: Desert Pacific Healthcare Network (VISN 22)</t>
  </si>
  <si>
    <t>Department of Veterans Affairs Southern Arizona Health Care System</t>
  </si>
  <si>
    <t>Tucson Vet Center Tucson AZ (36C678)</t>
  </si>
  <si>
    <t>Q201</t>
  </si>
  <si>
    <t>Medical- General Health Care</t>
  </si>
  <si>
    <t>Tucson</t>
  </si>
  <si>
    <t>85723-0002</t>
  </si>
  <si>
    <t>75F40120P00388</t>
  </si>
  <si>
    <t>FIRM FIXED-PRICE TYPE CONTRACT THE COVID-19 PANDEMIC - MID-ACTION REVIEW PROJECT (MAR) CONTRACTING OFFICER'S REPRESENTATIVE (COR): JOHN SALAH(JOHN.SALAH@FDA.HHS.GOV) PROJECT OFFICE LEAD: LOWELL ZETA(LOWELL.ZETA@FDA.HHS.GOV) CONTRACTING OF</t>
  </si>
  <si>
    <t>Food and Drug Administration (FDA)</t>
  </si>
  <si>
    <t>Office of Acquisitions and Grants Services</t>
  </si>
  <si>
    <t>HHS FDA Office of Operations Office of Acquisitions &amp; Grants Services (75F401)</t>
  </si>
  <si>
    <t>R408</t>
  </si>
  <si>
    <t>Support- Professional: Program Management/Support</t>
  </si>
  <si>
    <t>Silver Spring</t>
  </si>
  <si>
    <t>20993-0002</t>
  </si>
  <si>
    <t>70FA2020A00000001_70FA2020F00000056</t>
  </si>
  <si>
    <t>DHS AAR - COVID- 19</t>
  </si>
  <si>
    <t>CNA Corp/The</t>
  </si>
  <si>
    <t>9B972</t>
  </si>
  <si>
    <t>FEMA Preparedness Section (PRE20) (70FA20)</t>
  </si>
  <si>
    <t>Arlington</t>
  </si>
  <si>
    <t>22201-2117</t>
  </si>
  <si>
    <t>36C26020P0812</t>
  </si>
  <si>
    <t>EMERGENCY COVID-19 GOWNS</t>
  </si>
  <si>
    <t>Coronado Distribution Co Inc</t>
  </si>
  <si>
    <t>6BF09</t>
  </si>
  <si>
    <t>VISN 20: Northwest Network (VISN 20)</t>
  </si>
  <si>
    <t>Medical Center Seattle (36C663)</t>
  </si>
  <si>
    <t>San Diego</t>
  </si>
  <si>
    <t>92101-8951</t>
  </si>
  <si>
    <t>28321320P00050184</t>
  </si>
  <si>
    <t>HAND SANITIZER BOTTLES IN RESPONSE TO COVID-19</t>
  </si>
  <si>
    <t>Wecsys LLC</t>
  </si>
  <si>
    <t>018G6</t>
  </si>
  <si>
    <t>6530</t>
  </si>
  <si>
    <t>Hospital Furniture, Equipment, Utensils, and Supplies</t>
  </si>
  <si>
    <t>Minneapolis</t>
  </si>
  <si>
    <t>55445-1812</t>
  </si>
  <si>
    <t>36C24520P0668</t>
  </si>
  <si>
    <t>COVID19 PPE REUSABLE ISOLATION GOWNS</t>
  </si>
  <si>
    <t>Merrow - Forloh Medical Llc</t>
  </si>
  <si>
    <t>8JP98</t>
  </si>
  <si>
    <t>VISN 5: VA Capitol Health Care Network (VISN 5)</t>
  </si>
  <si>
    <t>Martinsburg VA Medical Center</t>
  </si>
  <si>
    <t>Martinsburg VA Medical Center (36C613)</t>
  </si>
  <si>
    <t>6532</t>
  </si>
  <si>
    <t>Hospital and Surgical Clothing and Related Special Purpose Items</t>
  </si>
  <si>
    <t>Whitefish</t>
  </si>
  <si>
    <t>MT</t>
  </si>
  <si>
    <t>59937-2576</t>
  </si>
  <si>
    <t>47QTCK18D0004_75D30120F08784</t>
  </si>
  <si>
    <t>COVID-19 ELIMS SUPPORT</t>
  </si>
  <si>
    <t>R799</t>
  </si>
  <si>
    <t>Support- Management: Other</t>
  </si>
  <si>
    <t>36C24620P1198</t>
  </si>
  <si>
    <t>COVID19 UINFORMED AND UNARMED MEDICAL SCREENERS</t>
  </si>
  <si>
    <t>Hampton</t>
  </si>
  <si>
    <t>23667-9900</t>
  </si>
  <si>
    <t>W81XWH1590001_W81XWH2090008</t>
  </si>
  <si>
    <t>COVID-19 MTEC PROJECT UNDER THE REQUEST FOR PROJECT PROPOSALS 20-09-COVID19 FOR TREATMENT/THERAPEUTICS FOR COVID-19.</t>
  </si>
  <si>
    <t>AN93</t>
  </si>
  <si>
    <t>R&amp;D- Medical: Other (Advanced Development)</t>
  </si>
  <si>
    <t>Summerville</t>
  </si>
  <si>
    <t>29486-7790</t>
  </si>
  <si>
    <t>36C77620D0005</t>
  </si>
  <si>
    <t>ABBOTT SEROLOGY COVID-19 TESTING KITS AND SUPPLIES</t>
  </si>
  <si>
    <t>70FB7020C00000017</t>
  </si>
  <si>
    <t>THIS CONTRACT PROVIDES WAREHOUSE&amp;DISTRIBUTION SERVICES WHICH INCLUDES COLD CHAIN STORAGE IN SUPPORT OF THE RESPONSE TO THE COVID19 EFFORT.</t>
  </si>
  <si>
    <t>UPS Supply Chain Solutions Inc</t>
  </si>
  <si>
    <t>3BRZ9</t>
  </si>
  <si>
    <t>United Parcel Service Inc</t>
  </si>
  <si>
    <t>8145</t>
  </si>
  <si>
    <t>Specialized Shipping and Storage Containers</t>
  </si>
  <si>
    <t>20472-3205</t>
  </si>
  <si>
    <t>15BFA020PVNP10775</t>
  </si>
  <si>
    <t>NITRILE EXAM GLOVES NON-POWDERED, NON-STERILE, 4 MIL THICKNESS, FOR BOP LOCATIONS IN RESPONSE TO COVID-19</t>
  </si>
  <si>
    <t>Quetica LLC</t>
  </si>
  <si>
    <t>6KPG5</t>
  </si>
  <si>
    <t>Field Acquisition Office (FAO)</t>
  </si>
  <si>
    <t>Armed Forces Reserve Complex/Grand Prairie TX (15BFA0)</t>
  </si>
  <si>
    <t>55431-4429</t>
  </si>
  <si>
    <t>70FA2020A00000001_70FA2020F00000027</t>
  </si>
  <si>
    <t>NPAD CONTINUOUS IMPROVEMENT SUPPORT SERVICES FOR FEMA-WIDE DISASTER RESPONSE AND RECOVERY OPERATIONS - CALL ORDER 1 COVID19 AFTER ACTION REVIEW</t>
  </si>
  <si>
    <t>36C24120P0730</t>
  </si>
  <si>
    <t>COVID-19 GOWN EMERGENCY</t>
  </si>
  <si>
    <t>Innovative Federal Operations Group LLC</t>
  </si>
  <si>
    <t>5BQQ8</t>
  </si>
  <si>
    <t>Providence VA Medical Center</t>
  </si>
  <si>
    <t>Providence VA Medical Center (36C650)</t>
  </si>
  <si>
    <t>Cut and Sew Apparel Contractors</t>
  </si>
  <si>
    <t>Carlsbad</t>
  </si>
  <si>
    <t>92011-1313</t>
  </si>
  <si>
    <t>N0003913D0013_N0003920F9730</t>
  </si>
  <si>
    <t>FOR THE PROVISION OF NON-PERSONAL SERVICES IAW NGEN CONTRACT AND THIS ORDER'S REQUIREMENT. TO #2532 MOD 3 FOR COVID 19 2020 REQUIREMENTS FOR O365 UPGRADES OF THE NMCI NETWORK</t>
  </si>
  <si>
    <t>Perspecta Enterprise Solutions LLC</t>
  </si>
  <si>
    <t>1U305</t>
  </si>
  <si>
    <t>D310</t>
  </si>
  <si>
    <t>It and Telecom- Cyber Security and Data Backup</t>
  </si>
  <si>
    <t>22202-3711</t>
  </si>
  <si>
    <t>HSHQDC16D00007_70RCSA20FR0000048</t>
  </si>
  <si>
    <t>NEW: COVID-19 SAG HSOAC TASK ORDER</t>
  </si>
  <si>
    <t>RAND Corp/The</t>
  </si>
  <si>
    <t>11578</t>
  </si>
  <si>
    <t>Cybersecurity and Infrastructure Security Agency (CISA)</t>
  </si>
  <si>
    <t>Acquisitions Division (70RCSA)</t>
  </si>
  <si>
    <t>B550</t>
  </si>
  <si>
    <t>Special Studies/Analysis- Organization/administrative/personnel</t>
  </si>
  <si>
    <t>Santa Monica</t>
  </si>
  <si>
    <t>90401-3291</t>
  </si>
  <si>
    <t>FA864920C0126</t>
  </si>
  <si>
    <t>COVID-19 DIB: LESSON DEPLOYMENT SYSTEM THAT ALLOWS OPERATORS TO COMPLETE NON-CLASSIFIED TRAINING IN VIRTUAL REALITY HEADSETS TO FULFILL QUALIFICATION REQUIREMENTS FOR RECURRING AND PROFICIENCY TRAINING.</t>
  </si>
  <si>
    <t>Resolution Imagery LLC</t>
  </si>
  <si>
    <t>8BTH2</t>
  </si>
  <si>
    <t>Air Force Research Laboratory (F4FBEQ)</t>
  </si>
  <si>
    <t>AD92</t>
  </si>
  <si>
    <t>R&amp;D- Defense Other: Other (Applied Research/Exploratory Development)</t>
  </si>
  <si>
    <t>Colorado Springs</t>
  </si>
  <si>
    <t>80906-2934</t>
  </si>
  <si>
    <t>36C25520P0408</t>
  </si>
  <si>
    <t>65COVID-19|LEVEL 4 STERILE| LEVEL 2 NONSTERILE GOWN| VISN 15|VISN 1</t>
  </si>
  <si>
    <t>COVID-19, LEVEL 4 AND LEVEL 2 ISOLATION GOWNS</t>
  </si>
  <si>
    <t>FA86492099063</t>
  </si>
  <si>
    <t>COVID-19 DIB ATHENIUM ANALYTICS IMAGERY SOLUTIONS</t>
  </si>
  <si>
    <t>Athenium Lcc</t>
  </si>
  <si>
    <t>75R44</t>
  </si>
  <si>
    <t>Dover</t>
  </si>
  <si>
    <t>03820-3848</t>
  </si>
  <si>
    <t>FA864920C0060</t>
  </si>
  <si>
    <t>COVID-19 DIB PHASE II ARTIFICIAL INTELLIGENCE (AI) TOOL TO OPTIMIZE MILITARY AI INVESTMENT</t>
  </si>
  <si>
    <t>Dsquorum LLC</t>
  </si>
  <si>
    <t>82C08</t>
  </si>
  <si>
    <t>Richmond</t>
  </si>
  <si>
    <t>23223-6935</t>
  </si>
  <si>
    <t>36C24820P1414</t>
  </si>
  <si>
    <t>66SUPPLY: EMERGENCY COVID-19 TEST KITS-VISN 8</t>
  </si>
  <si>
    <t>EMERGENCY: COVID-19 TEST KITS</t>
  </si>
  <si>
    <t>Hardy Diagnostics</t>
  </si>
  <si>
    <t>0U2A9</t>
  </si>
  <si>
    <t>Medical Center Bay Pines (36C516)</t>
  </si>
  <si>
    <t>6640</t>
  </si>
  <si>
    <t>Laboratory Equipment and Supplies</t>
  </si>
  <si>
    <t>Bay Pines</t>
  </si>
  <si>
    <t>33744-0151</t>
  </si>
  <si>
    <t>D399</t>
  </si>
  <si>
    <t>It and Telecom- Other It and Telecommunications</t>
  </si>
  <si>
    <t>36C77620D0001_36C77620N0071</t>
  </si>
  <si>
    <t>47QTCA18D00BR_2032H520F00382</t>
  </si>
  <si>
    <t>UC/UNS PROGRAM MANAGEMENT SERVICES COVID-19</t>
  </si>
  <si>
    <t>Kilda Group LLC</t>
  </si>
  <si>
    <t>1YZS6</t>
  </si>
  <si>
    <t>National Office Procurement (OS:A:P)</t>
  </si>
  <si>
    <t>National Office Procurement/New Carrollton MD (2032H5)</t>
  </si>
  <si>
    <t>B506</t>
  </si>
  <si>
    <t>Special Studies/Analysis- Data (other Than Scientific)</t>
  </si>
  <si>
    <t>Lanham</t>
  </si>
  <si>
    <t>20706-1348</t>
  </si>
  <si>
    <t>N0003913D0013_N0003920F9726</t>
  </si>
  <si>
    <t>FOR THE PROVISION OF NON-PERSONAL SERVICES IAW NGEN CONTRACT AND THIS ORDER'S REQUIREMENT. TO #2567 FOR COVID 19 2020 REQUIREMENTS FOR SPLUNK UPGRADES OF THE NMCI NETWORK</t>
  </si>
  <si>
    <t>70FB7020P00000043</t>
  </si>
  <si>
    <t>MASKS AND GOWNS IN SUPPORT OF COVID-19 RESPONSE EFFORTS</t>
  </si>
  <si>
    <t>Fairfield Chair Co</t>
  </si>
  <si>
    <t>21402</t>
  </si>
  <si>
    <t>6545</t>
  </si>
  <si>
    <t>Replenishable Field Medical Sets, Kits, and Outfits</t>
  </si>
  <si>
    <t>30354-0003</t>
  </si>
  <si>
    <t>75A50120P00037</t>
  </si>
  <si>
    <t>DECONTAMINATION SERVICES (REPACKAGING, CLEANING, AND MAINTENANCE OF KITS&amp;ACCESSORIES) FOR COVID-19</t>
  </si>
  <si>
    <t>WS Acquisition LLC/NY</t>
  </si>
  <si>
    <t>067A4</t>
  </si>
  <si>
    <t>H379</t>
  </si>
  <si>
    <t>Inspection- Cleaning Equipment and Supplies</t>
  </si>
  <si>
    <t>Eugene</t>
  </si>
  <si>
    <t>OR</t>
  </si>
  <si>
    <t>97402-0003</t>
  </si>
  <si>
    <t>1333LC20P00000113</t>
  </si>
  <si>
    <t>DISINFECTANT WIPES COVID 19</t>
  </si>
  <si>
    <t>75D30120D08001</t>
  </si>
  <si>
    <t>COVID-19 TESTS FOR NURSING HOME RESIDENTS AND STAFF</t>
  </si>
  <si>
    <t>Censeo Health LLC</t>
  </si>
  <si>
    <t>8J3J8</t>
  </si>
  <si>
    <t>Signify Health LLC</t>
  </si>
  <si>
    <t>Home Health Care Services</t>
  </si>
  <si>
    <t>Dallas</t>
  </si>
  <si>
    <t>75244-5071</t>
  </si>
  <si>
    <t>1333LC20P00000112</t>
  </si>
  <si>
    <t>BLUE NITRILE GLOVES COVID-19</t>
  </si>
  <si>
    <t>4240</t>
  </si>
  <si>
    <t>Safety and Rescue Equipment</t>
  </si>
  <si>
    <t>NNG15SD31B_36C10B20F0150</t>
  </si>
  <si>
    <t>PALANTIR GOTHAM SAAS SUBSCRIPTION FOR USE BY THE VA ADMINISTRATION TO TRACK AND ANALYZE COVID-19 OUTBREAK AREAS AND MAKE TIMELY DECISIONS WITH INSIGHT INTO SUPPLY CHAIN CAPACITY, HOSPITAL INVENTORY, SOCIAL SERVICE UTILIZATION, AND LAB DIAGNOSTICS</t>
  </si>
  <si>
    <t>D305</t>
  </si>
  <si>
    <t>IT and Telecom- Teleprocessing, Timeshare, and Cloud Computing and High Performance Computing</t>
  </si>
  <si>
    <t>Clifton</t>
  </si>
  <si>
    <t>20124-2210</t>
  </si>
  <si>
    <t>70FB7020C00000005</t>
  </si>
  <si>
    <t>TECHNICAL SUPPORT FROM JOHN HOPKINS UNIVERSITY APPLIED PHYSICS IN RESPOND TO COVID-19 PANDEMIC</t>
  </si>
  <si>
    <t>R405</t>
  </si>
  <si>
    <t>Support- Professional: Operations Research/Quantitative Analysis</t>
  </si>
  <si>
    <t>1333LC20P00000110</t>
  </si>
  <si>
    <t>HAND SANITIZERS COVID 19</t>
  </si>
  <si>
    <t>36E77620P0012</t>
  </si>
  <si>
    <t>PURCHASE OF LEVEL 3 MEDICAL GOWNS IN RESPONSE TO THE COVID-19 EMERGENCY.</t>
  </si>
  <si>
    <t>PURCHASE OF LEVEL 3 MEDICAL GOWNS IN RESPONSE TO THE COVID-19 EMERGENCY. ADDITIONAL QUANTITIES FOR THIS MODIFICATION.</t>
  </si>
  <si>
    <t>Venergy Group LLC</t>
  </si>
  <si>
    <t>5T9Q4</t>
  </si>
  <si>
    <t>Washington DC Regional Office Washington DC DC</t>
  </si>
  <si>
    <t>Washington DC VA Medical Center (36C101)</t>
  </si>
  <si>
    <t>Fort Pierce</t>
  </si>
  <si>
    <t>34945-2304</t>
  </si>
  <si>
    <t>HC108420A0003_HC108420F0177</t>
  </si>
  <si>
    <t>MICROSOFT ADDITIONAL PRODUCTS - COVID-19</t>
  </si>
  <si>
    <t>Dell Federal Systems LP</t>
  </si>
  <si>
    <t>3XAU1</t>
  </si>
  <si>
    <t>Dell Technologies Inc</t>
  </si>
  <si>
    <t>It Contracting Division - Pl84 (HC1084)</t>
  </si>
  <si>
    <t>D319</t>
  </si>
  <si>
    <t>It and Telecom- Annual Software Maintenance Service Plans</t>
  </si>
  <si>
    <t>Vicksburg</t>
  </si>
  <si>
    <t>MS</t>
  </si>
  <si>
    <t>39183-0702</t>
  </si>
  <si>
    <t>70FB7020D00000024</t>
  </si>
  <si>
    <t>MULTIPLE-AWARD ID/IQ CONTRACT FOR TESTING SUPPLIES (SWABS AND MEDIA) IN SUPPORT OF COVID-19 RESPONSE.</t>
  </si>
  <si>
    <t>COVID-19 TEST SUPPLIES - 300,000 SALINE TUBES AND 455,000 VIRAL TRANSPORT MEDIA</t>
  </si>
  <si>
    <t>Gemini Bioproducts Inc</t>
  </si>
  <si>
    <t>1MH12</t>
  </si>
  <si>
    <t>West Sacramento</t>
  </si>
  <si>
    <t>95605-1511</t>
  </si>
  <si>
    <t>75A50120C00095</t>
  </si>
  <si>
    <t>N95 Respirator and Surgical Masks</t>
  </si>
  <si>
    <t>THIS AWARD WAS GIVEN AUTHORIZATION TO BEGIN PERFORMANCE WITH AN EFFECTIVE DATE OF 20 APRIL 2020 FOR PPE IN SUPPORT OF CORONAVIRUS (COVID-19) RESPONSE ACTIVITIES.DELIVERY: 6/1/2020 TO 12/30/2020 THIS IS A FIRM FIXED PRICE CONTRACT</t>
  </si>
  <si>
    <t>Alpha Pro Tech Inc</t>
  </si>
  <si>
    <t>1RBV2</t>
  </si>
  <si>
    <t>Alpha Pro Tech Ltd</t>
  </si>
  <si>
    <t>Nogales</t>
  </si>
  <si>
    <t>85621-1311</t>
  </si>
  <si>
    <t>70FB7020D00000020_70FB7020F00000101</t>
  </si>
  <si>
    <t>MULTIPLE-AWARD ID/IQ TASK ORDER FOR VIRAL STABILIZATION TUBES IN SUPPORT OF COVID-19 RESPONSE.</t>
  </si>
  <si>
    <t>Greiner Bio-One North America Inc</t>
  </si>
  <si>
    <t>4MNB3</t>
  </si>
  <si>
    <t>Greiner Gruppe</t>
  </si>
  <si>
    <t>Fairdale</t>
  </si>
  <si>
    <t>40118-0002</t>
  </si>
  <si>
    <t>N0003913D0013_N0003920F9722</t>
  </si>
  <si>
    <t>FOR THE PROVISION OF NON-PERSONAL SERVICES IAW NGEN CONTRACT AND THIS ORDER'S REQUIREMENT. TO #2478 MOD 2FOR COVID 19 2020 REQUIREMENTS FOR RAS UPGRADES OF THE NMCI NETWORK</t>
  </si>
  <si>
    <t>70FB7020D00000016</t>
  </si>
  <si>
    <t>COVID-19 TESTING SUPPLIES - 890,120 STERILE PBS SALINE TRANSPORT TUBES</t>
  </si>
  <si>
    <t>Althea Technologies Inc</t>
  </si>
  <si>
    <t>3EBE8</t>
  </si>
  <si>
    <t>Ajinomoto Co Inc</t>
  </si>
  <si>
    <t>N0003913D0013_N0003920F9715</t>
  </si>
  <si>
    <t>FOR THE PROVISION OF NON-PERSONAL SERVICES IAW NGEN CONTRACT AND THIS ORDER'S REQUIREMENT. TO #2532 FOR COVID 19 2020 REQUIREMENTS FOR O365 EXPANSION OF THE NMCI NETWORK</t>
  </si>
  <si>
    <t>70FB7020D00000017_70FB7020F00000095</t>
  </si>
  <si>
    <t>TESTING SUPPLIES (SWABS AND MEDIA) IN SUPPORT OF COVID-19 RESPONSE.</t>
  </si>
  <si>
    <t>Becton Dickinson and Co</t>
  </si>
  <si>
    <t>22790</t>
  </si>
  <si>
    <t>36C26320A0016</t>
  </si>
  <si>
    <t>S2Hospital Housekeeping Service COVID-19</t>
  </si>
  <si>
    <t>HOUSEKEEPING AID SERVICES FOR VISN23 FACILITIES</t>
  </si>
  <si>
    <t>Avartara LLC</t>
  </si>
  <si>
    <t>55ZN3</t>
  </si>
  <si>
    <t>Omaha</t>
  </si>
  <si>
    <t>68105-1850</t>
  </si>
  <si>
    <t>70FB7020D00000020</t>
  </si>
  <si>
    <t>36C25220D0043</t>
  </si>
  <si>
    <t>Q4COVID-19 Emergency RN Services FHCC, Milwaukee, JB</t>
  </si>
  <si>
    <t>COVID-19 EMERGENCY REGISTERED NURSE SERVICES FOR VISN 12 VA MEDICAL FACILITIES</t>
  </si>
  <si>
    <t>Nursepower Inc</t>
  </si>
  <si>
    <t>7X2S6</t>
  </si>
  <si>
    <t>VISN 12: The Great Lakes Health Care System (VISN 12)</t>
  </si>
  <si>
    <t>Jesse Brown VA Medical Center</t>
  </si>
  <si>
    <t>JESSE BROWN VA MED CTR (36C537)</t>
  </si>
  <si>
    <t>Q401</t>
  </si>
  <si>
    <t>Medical- Nursing</t>
  </si>
  <si>
    <t>Chicago</t>
  </si>
  <si>
    <t>60612-3728</t>
  </si>
  <si>
    <t>75N95020D00003_75N95020F00003</t>
  </si>
  <si>
    <t>NCATS COLLABORATIVE SCIENTIFIC PLATFORM AS A SERVICE CONTINUATION - COVID-19 DATASET AGGREGATION PROOF OF CONCEPT</t>
  </si>
  <si>
    <t>Palantir Technologies Inc</t>
  </si>
  <si>
    <t>470F5</t>
  </si>
  <si>
    <t>7030</t>
  </si>
  <si>
    <t>Information Technology Software</t>
  </si>
  <si>
    <t>Palo Alto</t>
  </si>
  <si>
    <t>94301-1651</t>
  </si>
  <si>
    <t>70FB7020D00000017</t>
  </si>
  <si>
    <t>W81K0220D0007_W81K0220F0161</t>
  </si>
  <si>
    <t>CLINICAL LABORATORY TESTING FOR COVID-19 AT BRIAN D. ALLGOOD ARMY COMMUNITY HOSPITAL, USAMEDDAC-KOREA - PERIOD OF PERFORMANCE 15 MAY 2020 THROUGH 30 SEPTEMBER 2020</t>
  </si>
  <si>
    <t>Seoul Clinical Laboratories</t>
  </si>
  <si>
    <t>1E90F</t>
  </si>
  <si>
    <t>Q301</t>
  </si>
  <si>
    <t>Medical- Laboratory Testing</t>
  </si>
  <si>
    <t>W81K0220D0007</t>
  </si>
  <si>
    <t>Clinical Laboratory Testing for COVID-19 at Brian D. Allgood Army Community Hospital, USAMEDDAC-Korea</t>
  </si>
  <si>
    <t>CLINICAL LABORATORY TESTING FOR COVID-19 AT BRIAN D. ALLGOOD ARMY COMMUNITY HOSPITAL, USAMEDDAC-KOREA</t>
  </si>
  <si>
    <t>Army Medical Department Seoul South Korea (W91QHB)</t>
  </si>
  <si>
    <t>70FB7020D00000019</t>
  </si>
  <si>
    <t>DELIVERY ORDER FOR TESTING SUPPLIES (MEDIA) IN SUPPORT OF COVID-19 RESPONSE.</t>
  </si>
  <si>
    <t>Charm Sciences Inc</t>
  </si>
  <si>
    <t>0ADJ4</t>
  </si>
  <si>
    <t>FA701420C0018</t>
  </si>
  <si>
    <t>Department of the Air Force Acquisition COVID-19 Task Force Support</t>
  </si>
  <si>
    <t>COVID19-PKS-TERRY-MOD TO EXERCISE OPTION</t>
  </si>
  <si>
    <t>Under Secretary of the Air Force</t>
  </si>
  <si>
    <t>STP Office of the Assistant Secretary of the Air Force Acquisition</t>
  </si>
  <si>
    <t>STP Acquisition Integration/Arlington VA (F1AF16)</t>
  </si>
  <si>
    <t>20762-0002</t>
  </si>
  <si>
    <t>36C24720C0155</t>
  </si>
  <si>
    <t>EMERGENCY COVID 19 ISOLATION GOWNS</t>
  </si>
  <si>
    <t>DS Ventures LLC</t>
  </si>
  <si>
    <t>5KGT1</t>
  </si>
  <si>
    <t>Occidental Petroleum Corp</t>
  </si>
  <si>
    <t>Atlanta VA Medical Center</t>
  </si>
  <si>
    <t>Atlanta VA Medical Center (36C508)</t>
  </si>
  <si>
    <t>Augusta</t>
  </si>
  <si>
    <t>30905-0002</t>
  </si>
  <si>
    <t>W911QY13D0080_W911QY20F0199</t>
  </si>
  <si>
    <t>PD PHASE OPERATIONAL NON-BWA IVD ASSAY D COVID-19 ASSAYS</t>
  </si>
  <si>
    <t>Salt Lake City</t>
  </si>
  <si>
    <t>84107-2663</t>
  </si>
  <si>
    <t>HT001520C0004</t>
  </si>
  <si>
    <t>VIRTUALLY INTEGRATED PATIENT READINESS AND REMOTE CARE CLINIC AUGMENTATION SUPPORT - COVID-19</t>
  </si>
  <si>
    <t>Cherokee Nation Healthcare Services LLC</t>
  </si>
  <si>
    <t>578X2</t>
  </si>
  <si>
    <t>Cherokee Nation</t>
  </si>
  <si>
    <t>Component Acquisition Executive (J-4) (HT0070)</t>
  </si>
  <si>
    <t>78234-4400</t>
  </si>
  <si>
    <t>SBA Office of the Administrator/Washington DC</t>
  </si>
  <si>
    <t>Office of Performance Management &amp; Chief Financial Officer/Washington DC</t>
  </si>
  <si>
    <t>Office of Performance Management &amp; Chief Financial Officer/Washington DC (733510)</t>
  </si>
  <si>
    <t>70FB7020D00000022_70FB7020F00000107</t>
  </si>
  <si>
    <t>Hardwood Products Co LP</t>
  </si>
  <si>
    <t>52127</t>
  </si>
  <si>
    <t>Guilford</t>
  </si>
  <si>
    <t>04443-0001</t>
  </si>
  <si>
    <t>70FB7020D00000028</t>
  </si>
  <si>
    <t>THIS DELIVERY ORDER IS PLACED FOR DELIVERY OF SWABS IN SUPPORT OF COVID-19 RESPONSE. DELIVERY OF ITEMS SHALL BE IN ACCORDANCE WITH THE QUANTITIES, DELIVERY DATES, AND DELIVERY LOCATIONS DETAILED IN THIS ORDER. THIS DELIVERY ORDER INCORPORATES A</t>
  </si>
  <si>
    <t>Steripack USA Ltd LLC</t>
  </si>
  <si>
    <t>73AM7</t>
  </si>
  <si>
    <t>Lakeland</t>
  </si>
  <si>
    <t>33811-1442</t>
  </si>
  <si>
    <t>W911QY13D0080_W911QY20F0217</t>
  </si>
  <si>
    <t>COMMERCIAL ASSAY KIT DELIVERY: RP2.1 ASSAYS AND COVID-19 ASSAY EXTERNAL CONTROL MATERIALS</t>
  </si>
  <si>
    <t>70FB7020D00000022</t>
  </si>
  <si>
    <t>70FB7020D00000009</t>
  </si>
  <si>
    <t>IDIQ FOR SUPPLIES IN SUPPORT OF THE NATIONAL EMERGENCY DECLARATION FOR COVID 19.</t>
  </si>
  <si>
    <t>MSA ORDER FOR PPE SUPPLIES IN SUPPORT OF THE NATIONAL EMERGENCY DECLARATION FOR COVID 19.</t>
  </si>
  <si>
    <t>MSA Safety Sales LLC</t>
  </si>
  <si>
    <t>8B9P7</t>
  </si>
  <si>
    <t>MSA Safety Inc</t>
  </si>
  <si>
    <t>75F40120P00150</t>
  </si>
  <si>
    <t>COVID-19 CENTRAL COORDINATION SUPPORT SERVICES</t>
  </si>
  <si>
    <t>20993-0001</t>
  </si>
  <si>
    <t>GS35F386DA_75D30120F08037</t>
  </si>
  <si>
    <t>CDC DATA COLLECTION AND INTEGRATION FOR PUBLIC HEALTH EVENT RESPONSE (DCIPHER) PROJECT MANAGEMENT FOR COVID-19 RESPONSE</t>
  </si>
  <si>
    <t>30329-4018</t>
  </si>
  <si>
    <t>75H71220P00063</t>
  </si>
  <si>
    <t>COVID-19 Supplies and Service, PAO</t>
  </si>
  <si>
    <t>COVID-19 FUNDING SERVICE, NATIVE AMERICAN COMMUNITY HEALTH SERVICE</t>
  </si>
  <si>
    <t>Native American Community Health Center Inc</t>
  </si>
  <si>
    <t>494S5</t>
  </si>
  <si>
    <t>Phoenix</t>
  </si>
  <si>
    <t>85012-3313</t>
  </si>
  <si>
    <t>36C24220G0009_36C24220N0508</t>
  </si>
  <si>
    <t>EMERGENCY MEDICAL STAFFING FOR VISN 2 - COVID-19</t>
  </si>
  <si>
    <t>Medicus Healthcare Solutions LLC</t>
  </si>
  <si>
    <t>4N0U8</t>
  </si>
  <si>
    <t>Albany</t>
  </si>
  <si>
    <t>12208-3410</t>
  </si>
  <si>
    <t>N0003913D0013_N0003920F9714</t>
  </si>
  <si>
    <t>FOR THE PROVISION OF NON-PERSONAL SERVICES IAW NGEN CONTRACT AND THIS ORDER'S REQUIREMENT. TO #2533 FOR COVID 19 2020 REQUIREMENTS FOR SERVICE DESK EXPANSION FOR THE NMCI NETWORK</t>
  </si>
  <si>
    <t>N0003913D0013_N0003920F9711</t>
  </si>
  <si>
    <t>FOR THE PROVISION OF NON-PERSONAL SERVICES IAW NGEN CONTRACT AND THIS ORDER'S REQUIREMENT. TO #2519 FOR COVID 19 2020 REQUIREMENTS FOR EUHW LAPTOP STAGING OF THE NMCI NETWORK</t>
  </si>
  <si>
    <t>36A77620P0055</t>
  </si>
  <si>
    <t>65ECG MACHINES FOR COVID19 RESPONSE (VA-20-00045596</t>
  </si>
  <si>
    <t>GE MAC VU360 ELECTROCARDIOGRAPH (ECG) MACHINES WITH ACCESSORIES AND EXPENDABLES</t>
  </si>
  <si>
    <t>GE Medical Systems Information Technologies Inc</t>
  </si>
  <si>
    <t>50542</t>
  </si>
  <si>
    <t>Milwaukee</t>
  </si>
  <si>
    <t>53226-4856</t>
  </si>
  <si>
    <t>70FB7020D00000010</t>
  </si>
  <si>
    <t>ADMINISTRATIVE MODIFICATION TO ALLOW DLA TO ISSUE ORDERS IN FURTHERANCE OF THE GOVERNMENT'S COVID-19 RESPONSE AS SET FORTH IN THE MOD DATED 5/29/20.</t>
  </si>
  <si>
    <t>Reliable Sales &amp; Services LLC</t>
  </si>
  <si>
    <t>6H9W2</t>
  </si>
  <si>
    <t>75H71220P00070</t>
  </si>
  <si>
    <t>THE CONTRACTOR SHALL PROVIDE SUPPLIES AND SERVICES IN RESPONSE TO THE PRESIDENT'S MARCH 13, 2020 DECLARATION OF A NATIONAL EMERGENCY RELATED TO COVID-19. SUPPLIES AND SERVICE FOR CORONAVIRUS AID, RELIEF, AND ECONOMIC SECURITY AND FAMILIES FIRST</t>
  </si>
  <si>
    <t>Native American Connections Inc</t>
  </si>
  <si>
    <t>4Y9C9</t>
  </si>
  <si>
    <t>Outpatient Mental Health and Substance Abuse Centers</t>
  </si>
  <si>
    <t>85012-1831</t>
  </si>
  <si>
    <t>72067420C00001</t>
  </si>
  <si>
    <t>THE HEALTH OFFICE REQUESTS ROAA TO PROCURE 14,423 HANDHELD MOBILE DEVICES AND RELATED ACCESSORIES AND ANCILLARY SERVICES IN SUPPORT OF SOUTH AFRICA' COVID-19 RESPONSE VIA A SOLE SOURCE ACQUISITION TO COSMO NET. THE ESTIMATED COST PER UNIT IS $3</t>
  </si>
  <si>
    <t>Cosmo-Net (Pty) Ltd</t>
  </si>
  <si>
    <t>South Africa USAID-Pretoria</t>
  </si>
  <si>
    <t>South Africa/Pretoria SA (720674)</t>
  </si>
  <si>
    <t>Wireless Telecommunications Carriers (except Satellite)</t>
  </si>
  <si>
    <t>5805</t>
  </si>
  <si>
    <t>Telephone and Telegraph Equipment</t>
  </si>
  <si>
    <t>36C77620P0069</t>
  </si>
  <si>
    <t>COVID-19 PPE N95 MASKS</t>
  </si>
  <si>
    <t>VersaTech USA</t>
  </si>
  <si>
    <t>4UDW9</t>
  </si>
  <si>
    <t>Savage</t>
  </si>
  <si>
    <t>20763-9807</t>
  </si>
  <si>
    <t>75H71220P00064</t>
  </si>
  <si>
    <t>COVID-19 FUNDING SERVICE, SALT LAKE</t>
  </si>
  <si>
    <t>Indian Walk in Center</t>
  </si>
  <si>
    <t>335Y3</t>
  </si>
  <si>
    <t>84115-5230</t>
  </si>
  <si>
    <t>HHSN272201700033I_75N93020F00001</t>
  </si>
  <si>
    <t>PCMID: DEVELOPMENT AND USE OF A NON-HUMAN PRIMATE MODEL OF SARS-COV-2 INFECTION</t>
  </si>
  <si>
    <t>Administrators of the Tulane Educational Fund/The</t>
  </si>
  <si>
    <t>1BHK1</t>
  </si>
  <si>
    <t>Research and Development in Biotechnology</t>
  </si>
  <si>
    <t>AN11</t>
  </si>
  <si>
    <t>R&amp;D- Medical: Biomedical (Basic Research)</t>
  </si>
  <si>
    <t>New Orleans</t>
  </si>
  <si>
    <t>70118-5665</t>
  </si>
  <si>
    <t>15B31520PVB220007</t>
  </si>
  <si>
    <t>COMPREHENSIVE MEDICAL SERVICES: VARIOUS INMATE HOSPITAL FEES AND LAB TESTS IN COVID-19</t>
  </si>
  <si>
    <t>THIS MODIFICATION TO YREGDOC# VB220007 WILL INCREASE BY ADDING $100,552.70. THIS WILL MAKE THE TOTAL PURCHASE ORDER AMOUNT $965,350.70.</t>
  </si>
  <si>
    <t>Seven Corners Inc</t>
  </si>
  <si>
    <t>1YRN8</t>
  </si>
  <si>
    <t>Southeast Regional Contracting Office</t>
  </si>
  <si>
    <t>FCC Yazoo City (15UYAZ)</t>
  </si>
  <si>
    <t>Yazoo City</t>
  </si>
  <si>
    <t>39194-0005</t>
  </si>
  <si>
    <t>W15QKN20C5021</t>
  </si>
  <si>
    <t>Bus Transportation Services in New York, COVID-19</t>
  </si>
  <si>
    <t>OPTION PERIOD 1, BUS TRANSPORTATION SERVICES IN NEW YORK IN SUPPORT OF THE 3RD ESC.</t>
  </si>
  <si>
    <t>Academy Bus Tours Inc</t>
  </si>
  <si>
    <t>1DEF4</t>
  </si>
  <si>
    <t>US Army Forces Command (W811R6)</t>
  </si>
  <si>
    <t>All Other Transit and Ground Passenger Transportation</t>
  </si>
  <si>
    <t>V222</t>
  </si>
  <si>
    <t>Transportation/Travel/Relocation- Travel/Lodging/Recruitment: Passenger Motor Charter</t>
  </si>
  <si>
    <t>New York</t>
  </si>
  <si>
    <t>10001-5957</t>
  </si>
  <si>
    <t>36C25620D0036</t>
  </si>
  <si>
    <t>Q4Emergency COVID 19: ICU Nursing Services</t>
  </si>
  <si>
    <t>COVID EMERGENCY: ONSITE ICU NURSING SERVICES PERIOD OF PERFORMANCE OF 04-20-2020 THROUGH 06-20-2020.</t>
  </si>
  <si>
    <t>Houston</t>
  </si>
  <si>
    <t>77030-2802</t>
  </si>
  <si>
    <t>36E77620C0053</t>
  </si>
  <si>
    <t>COVID 19 UVC PORTABLE DISINFECTION UNITS FOR VETERANS TRANSPORT PROGRAM</t>
  </si>
  <si>
    <t>Fayetteville</t>
  </si>
  <si>
    <t>28301-0401</t>
  </si>
  <si>
    <t>Bethesda</t>
  </si>
  <si>
    <t>73351020A0004_73351020F0114</t>
  </si>
  <si>
    <t>COVID-19 RESPONSE AND RECOVERY PROGRAMMATIC SUPPORT FOR THE OFFICE OF CONTINUOUS OPERATION AND RISK MANAGEMENT</t>
  </si>
  <si>
    <t>J&amp;M Global Solutions LLC</t>
  </si>
  <si>
    <t>4ZAQ0</t>
  </si>
  <si>
    <t>Alexandria</t>
  </si>
  <si>
    <t>22314-2301</t>
  </si>
  <si>
    <t>S203</t>
  </si>
  <si>
    <t>Housekeeping- Food</t>
  </si>
  <si>
    <t>36F79720D0042_36C24120F0180</t>
  </si>
  <si>
    <t>COVID-19 EMERGENCY PATIENT MONITORS PROCUREMENT</t>
  </si>
  <si>
    <t>Philips Electronics North America Corp</t>
  </si>
  <si>
    <t>0ZBJ4</t>
  </si>
  <si>
    <t>Koninklijke Philips NV</t>
  </si>
  <si>
    <t>Providence</t>
  </si>
  <si>
    <t>02908-4737</t>
  </si>
  <si>
    <t>36E77620C0041</t>
  </si>
  <si>
    <t>COVID-19 ICU BEDS</t>
  </si>
  <si>
    <t>Addison</t>
  </si>
  <si>
    <t>60101-2338</t>
  </si>
  <si>
    <t>75N93020P00469</t>
  </si>
  <si>
    <t>MANUFACTURE OF NON-GMP MATERIAL FOR ANIMAL TESTING (COVID-19 RESPONSE)</t>
  </si>
  <si>
    <t>Expression Systems, Llc</t>
  </si>
  <si>
    <t>30CR9</t>
  </si>
  <si>
    <t>Davis</t>
  </si>
  <si>
    <t>95618-5475</t>
  </si>
  <si>
    <t>GS33F053AA_36C25720F0205</t>
  </si>
  <si>
    <t>LODGING FOR EMPLOYEES INVOLVED IN DIRECT PATIENT CARE IN RESPONSE TO COVID19 PANDEMIC</t>
  </si>
  <si>
    <t>Bluewater Management Group LLC</t>
  </si>
  <si>
    <t>527J0</t>
  </si>
  <si>
    <t>Network Contract Office 17/Arlington TX (36C257)</t>
  </si>
  <si>
    <t>All Other Travel Arrangement and Reservation Services</t>
  </si>
  <si>
    <t>V231</t>
  </si>
  <si>
    <t>Transportation/Travel/Relocation- Travel/Lodging/Recruitment: Lodging, Hotel/Motel</t>
  </si>
  <si>
    <t>78229-4404</t>
  </si>
  <si>
    <t>36C26220D0009_36C26220N0542</t>
  </si>
  <si>
    <t>COVID-19 REQUIREMENT TEMPORARY STAFFING SERVICES VAGLAHS AND SEPULVEDA AMBULATORY CARE CENTER</t>
  </si>
  <si>
    <t>Los Angeles</t>
  </si>
  <si>
    <t>90073-1003</t>
  </si>
  <si>
    <t>36E77620C0045</t>
  </si>
  <si>
    <t>COVID-19 - HEPA FILTER SYSTEMS</t>
  </si>
  <si>
    <t>Hutchins &amp; Hutchins Inc</t>
  </si>
  <si>
    <t>1XBA6</t>
  </si>
  <si>
    <t>Industrial and Commercial Fan and Blower and Air Purification Equipment Manufacturing</t>
  </si>
  <si>
    <t>Waynesboro</t>
  </si>
  <si>
    <t>22980-9638</t>
  </si>
  <si>
    <t>73351020P0012</t>
  </si>
  <si>
    <t>SALEFORCE LICENSES TO SUPPORT COVID 19</t>
  </si>
  <si>
    <t>Govsmart Inc</t>
  </si>
  <si>
    <t>5WFZ8</t>
  </si>
  <si>
    <t>Office of Disaster Assistance/Washington DC</t>
  </si>
  <si>
    <t>Office of Disaster Assistance/Washington DC (732990)</t>
  </si>
  <si>
    <t>Herndon</t>
  </si>
  <si>
    <t>20171-0194</t>
  </si>
  <si>
    <t>W50S8520A0005</t>
  </si>
  <si>
    <t>COVID-19 EMERGENCY LODGING FOR RESPONDERS</t>
  </si>
  <si>
    <t>Nextrinsic Corp</t>
  </si>
  <si>
    <t>4PFW6</t>
  </si>
  <si>
    <t>Michigan Army National Guard</t>
  </si>
  <si>
    <t>ARNG MI ARNG Element Joint Force Headquarters (W90T83)</t>
  </si>
  <si>
    <t>X1FZ</t>
  </si>
  <si>
    <t>Lease/Rental of Other Residential Buildings</t>
  </si>
  <si>
    <t>Detroit</t>
  </si>
  <si>
    <t>48226-1021</t>
  </si>
  <si>
    <t>W911QY13D0080_W911QY20F0171</t>
  </si>
  <si>
    <t>PD PHASE OPERATIONAL NON-BWA IVD ASSAY PURCHASE OF COVID-19 ASSAYS, EXTERNAL CONTROL MATERIALS AND SOFTWARE MODULE UPDATES.</t>
  </si>
  <si>
    <t>36C24720P0569</t>
  </si>
  <si>
    <t>COVID-19 FACE SHIELDS</t>
  </si>
  <si>
    <t>Northfield</t>
  </si>
  <si>
    <t>60093-2753</t>
  </si>
  <si>
    <t>Research and Development in the Physical, Engineering, and Life Sciences (except Biotechnology)</t>
  </si>
  <si>
    <t>36C77620P0028</t>
  </si>
  <si>
    <t>65Tele-ICU Mobile Carts</t>
  </si>
  <si>
    <t>CONTRACTOR SHALL PROVIDE VA WITH TELEICU MOBILE CARTS.</t>
  </si>
  <si>
    <t>Andover</t>
  </si>
  <si>
    <t>01810-1032</t>
  </si>
  <si>
    <t>36C24520C0113</t>
  </si>
  <si>
    <t>EMERGENCY ORDER FOR PAPRS IN SUPPORT OF COVID-19</t>
  </si>
  <si>
    <t>BIO-Medical Devices International Inc</t>
  </si>
  <si>
    <t>4SB31</t>
  </si>
  <si>
    <t>Martinsburg</t>
  </si>
  <si>
    <t>WV</t>
  </si>
  <si>
    <t>25401-0033</t>
  </si>
  <si>
    <t>HHSN272201700040I_75N93020F00002</t>
  </si>
  <si>
    <t>PCMID - ESTABLISHMENT OF SMALL ANIMAL MODELS FOR SCREENING MCMS FOR THE 2019 NOVEL CORONAVIRUS (SARS-COV-2)</t>
  </si>
  <si>
    <t>University of Texas Medical Branch at Galveston</t>
  </si>
  <si>
    <t>1CLT6</t>
  </si>
  <si>
    <t>Galveston</t>
  </si>
  <si>
    <t>77555-5302</t>
  </si>
  <si>
    <t>SS000760066_28321320FDS030109</t>
  </si>
  <si>
    <t>COVID-19 PANDEMIC IS REQUIRING OCS TO UTILIZE TSRP SOFTPHONE TECHNOLOGY FOR THEIR REMAINING 549 FIELD OFFICES (FO) TO SUPPORT THE PUBLIC DURING A QUARANTINE PERIOD AT AN OFFICE DUTY STATION (ODS) AND ALTERNATE DUTY STATION (ADS). THE SOFTPHONE ALLOWS</t>
  </si>
  <si>
    <t>Avaya Federal Solutions Inc</t>
  </si>
  <si>
    <t>4NCQ6</t>
  </si>
  <si>
    <t>Baltimore</t>
  </si>
  <si>
    <t>21235-1000</t>
  </si>
  <si>
    <t>36C25620D0033_36C25620N0558</t>
  </si>
  <si>
    <t>CRITICAL CARE NURSES TO SUPPORT COVID-19 IN NEW ORLEANS VA MEDICAL CENTER</t>
  </si>
  <si>
    <t>Donald L Mooney Enterprises LLC</t>
  </si>
  <si>
    <t>1WGR6</t>
  </si>
  <si>
    <t>70119-4558</t>
  </si>
  <si>
    <t>36C25620D0033</t>
  </si>
  <si>
    <t>Southeast Louisiana Veterans Health Care System</t>
  </si>
  <si>
    <t>Southeast Louisiana Veterans Health Care System (36C629)</t>
  </si>
  <si>
    <t>36F79720D0041_36C24420F0357</t>
  </si>
  <si>
    <t>EMERGENCY COVID19 CARESCAPE R860 VENTILATORS</t>
  </si>
  <si>
    <t>Network Contract Office 4/Pittsburgh PA (36C244)</t>
  </si>
  <si>
    <t>Pittsburgh</t>
  </si>
  <si>
    <t>15240-1006</t>
  </si>
  <si>
    <t>73351020P0014</t>
  </si>
  <si>
    <t>SALESFORCE, CHATBOT IMPLEMENTATION AND DLAP REPLACEMENT FOR COVID-19</t>
  </si>
  <si>
    <t>Agility Technologies Inc</t>
  </si>
  <si>
    <t>5B8B7</t>
  </si>
  <si>
    <t>D302</t>
  </si>
  <si>
    <t>It and Telecom- Systems Development</t>
  </si>
  <si>
    <t>Brambleton</t>
  </si>
  <si>
    <t>20148-5672</t>
  </si>
  <si>
    <t>N0003913D0013_N0003920F9708</t>
  </si>
  <si>
    <t>FOR THE PROVISION OF NON-PERSONAL SERVICES IAW NGEN CONTRACT AND THIS ORDER'S REQUIREMENT. TO #2478 FOR COVID 19 2020 REQUIREMENTS FOR OWA EXPANSION OF THE NMCI NETWORK</t>
  </si>
  <si>
    <t>W9115116D0101_W9115120F0179</t>
  </si>
  <si>
    <t>FULL FOOD SERVICES AT NORTH FT HOOD IN RESPONSE TO COVID19</t>
  </si>
  <si>
    <t>Professional Contract Services Inc</t>
  </si>
  <si>
    <t>09DA9</t>
  </si>
  <si>
    <t>MICC-Fort Hood, Texas</t>
  </si>
  <si>
    <t>Mission &amp; Installation Contracting Command Field Directorate Office (W91151)</t>
  </si>
  <si>
    <t>Fort Hood</t>
  </si>
  <si>
    <t>76544-5026</t>
  </si>
  <si>
    <t>36C25020P0954</t>
  </si>
  <si>
    <t>65COVID 19 SUPPORT - VENTILATORS</t>
  </si>
  <si>
    <t>COVID 19 EMERGENCY VENTILATORS</t>
  </si>
  <si>
    <t>Fidelis Sustainability Distribution LLC</t>
  </si>
  <si>
    <t>6XNU4</t>
  </si>
  <si>
    <t>VISN 10: VA Healthcare System (VISN 10)</t>
  </si>
  <si>
    <t>Medical Center Detriot (36C553)</t>
  </si>
  <si>
    <t>Carson City</t>
  </si>
  <si>
    <t>89703-4160</t>
  </si>
  <si>
    <t>W911S216A3008_W911S220F6045</t>
  </si>
  <si>
    <t>COVID 19 - DEEP CLEANING AND DISINFECTING OF 19 FACILITIES ON FT DRUM</t>
  </si>
  <si>
    <t>JJ Contracting Corp</t>
  </si>
  <si>
    <t>6WPN2</t>
  </si>
  <si>
    <t>MICC-Fort Drum, New York</t>
  </si>
  <si>
    <t>Fort Drum (W911S2)</t>
  </si>
  <si>
    <t>Fort Drum</t>
  </si>
  <si>
    <t>13602-0002</t>
  </si>
  <si>
    <t>HHSN272201700041I_75N93020F00001</t>
  </si>
  <si>
    <t>PRE-CLINICAL MODELS OF INFECTIOUS DISEASES: ESTABLISHMENT OF SMALL ANIMAL MODELS FOR SCREENING MCMS FOR THE 2019 NOVEL CORONAVIRUS (SARS-COV-2)</t>
  </si>
  <si>
    <t>Utah State University</t>
  </si>
  <si>
    <t>4B969</t>
  </si>
  <si>
    <t>Logan</t>
  </si>
  <si>
    <t>84322-1000</t>
  </si>
  <si>
    <t>HSHQDC13D00026_70Z0G320FPWS20500</t>
  </si>
  <si>
    <t>BRAND-NAME CISCO HARDWARE&amp;SOFTWARE LICENSE PURCHASE TO SUPPORT CORONAVIRUS-19 (COVID-19) PANDEMIC.</t>
  </si>
  <si>
    <t>ThunderCat Technology LLC</t>
  </si>
  <si>
    <t>50WM7</t>
  </si>
  <si>
    <t>Command, Control, Communications, Computers &amp; IT Service Center (C4ITSC)</t>
  </si>
  <si>
    <t>Commanding Officer, USCG Operations Systems Center</t>
  </si>
  <si>
    <t>Operations Systems Center Martinsburg (70Z0G3)</t>
  </si>
  <si>
    <t>D318</t>
  </si>
  <si>
    <t>It and Telecom- Integrated Hardware/Software/Services Solutions, Predominantly Services</t>
  </si>
  <si>
    <t>Kearneysville</t>
  </si>
  <si>
    <t>25430-3002</t>
  </si>
  <si>
    <t>W9114F20P0021</t>
  </si>
  <si>
    <t>REPORTABLE TESTS- COVID-19</t>
  </si>
  <si>
    <t>Bioscientia Institut fuer medizinische Diagnostik GmbH</t>
  </si>
  <si>
    <t>DB808</t>
  </si>
  <si>
    <t>Sonic Healthcare Ltd</t>
  </si>
  <si>
    <t>Landstuhl Regional Medical Center (WK4FW0)</t>
  </si>
  <si>
    <t>N6247320D0042_N6247320F4485</t>
  </si>
  <si>
    <t>IDIQ COVID-19 CLEANING SERVICES BASE YR.</t>
  </si>
  <si>
    <t>EWA Direction</t>
  </si>
  <si>
    <t>6TM80</t>
  </si>
  <si>
    <t>Hazardous Waste Collection</t>
  </si>
  <si>
    <t>F108</t>
  </si>
  <si>
    <t>Environmental Systems Protection- Environmental Remediation</t>
  </si>
  <si>
    <t>92132-0001</t>
  </si>
  <si>
    <t>HHSN272201700036I_75N93020F00001</t>
  </si>
  <si>
    <t>PRE-CLINICAL MODELS OF INFECTIOUS DISEASES - ESTABLISHMENT OF SMALL ANIMAL MODELS FOR SCREENING MCMS FOR THE 2019 NOVEL CORONAVIRUS (SARS-COV-2)</t>
  </si>
  <si>
    <t>University of North Carolina at Chapel Hill</t>
  </si>
  <si>
    <t>4B856</t>
  </si>
  <si>
    <t>University of North Carolina System</t>
  </si>
  <si>
    <t>Chapel Hill</t>
  </si>
  <si>
    <t>27599-5023</t>
  </si>
  <si>
    <t>36C26020C0014</t>
  </si>
  <si>
    <t>COVID-19 FIRE PANEL UPGRADE</t>
  </si>
  <si>
    <t>Hurtvet Subcontracting LLC</t>
  </si>
  <si>
    <t>5MB43</t>
  </si>
  <si>
    <t>Network Contract Office 20/Vancouver WA (36C260)</t>
  </si>
  <si>
    <t>Y1DA</t>
  </si>
  <si>
    <t>Construction of Hospitals and Infirmaries</t>
  </si>
  <si>
    <t>Seattle</t>
  </si>
  <si>
    <t>98108-2270</t>
  </si>
  <si>
    <t>VA70115D0033_36C77620N0030</t>
  </si>
  <si>
    <t>THE CONTRACTOR SHALL PROVIDE SUPPORT COMMUNICATION SERVICES DURING COVID-19 NATIONAL EMERGENCY.</t>
  </si>
  <si>
    <t>JP Systems Inc</t>
  </si>
  <si>
    <t>3YHH1</t>
  </si>
  <si>
    <t>20124-1831</t>
  </si>
  <si>
    <t>36C77620P0035</t>
  </si>
  <si>
    <t>COVID 19 PPE SUPPLIES</t>
  </si>
  <si>
    <t>COVID PPE EMERGENCY PURCHASE</t>
  </si>
  <si>
    <t>All Other Miscellaneous Manufacturing</t>
  </si>
  <si>
    <t>Sparks Glencoe</t>
  </si>
  <si>
    <t>21152-9286</t>
  </si>
  <si>
    <t>36F79718D0321_36C24420F0339</t>
  </si>
  <si>
    <t>EMERGENCY COVID19 VENTILATORS</t>
  </si>
  <si>
    <t>15240-1003</t>
  </si>
  <si>
    <t>47QTCA18D00D0_75P00120F80119</t>
  </si>
  <si>
    <t>WEBSITE DEVELOPMENT SUPPORT SERVICES FOR COVID-19 NATIONAL TELEHEALTH EFFORTS. SUPPORTS THE EFFORTS TO DEVELOP A COVID-19 WEBSITE FOR PUBLIC USE THROUGHOUT THE UNITED STATES.</t>
  </si>
  <si>
    <t>Skylight Digital LLC</t>
  </si>
  <si>
    <t>7QNG6</t>
  </si>
  <si>
    <t>Office of the Assistant Secretary for Administration and Management (OASMB)</t>
  </si>
  <si>
    <t>Program Support Center Acquisition Management Service/Rockville MD (75P001)</t>
  </si>
  <si>
    <t>D308</t>
  </si>
  <si>
    <t>It and Telecom- Programming</t>
  </si>
  <si>
    <t>HZS</t>
  </si>
  <si>
    <t>HUBZone Sole Source</t>
  </si>
  <si>
    <t>27516-2902</t>
  </si>
  <si>
    <t>HHSN272201700018I_75N93020F00001</t>
  </si>
  <si>
    <t>Colorado State University System</t>
  </si>
  <si>
    <t>4B575</t>
  </si>
  <si>
    <t>Fort Collins</t>
  </si>
  <si>
    <t>80521-2807</t>
  </si>
  <si>
    <t>36C25620P0676</t>
  </si>
  <si>
    <t>COVID -19 2020</t>
  </si>
  <si>
    <t>77030-1714</t>
  </si>
  <si>
    <t>36C24620P0801</t>
  </si>
  <si>
    <t>S2COVID-19 - Security Medical Screening Team</t>
  </si>
  <si>
    <t>EMERGENCY COVID-19 SECURITY MEDICAL SCREENERS FOR THE RICHMOND VAMC</t>
  </si>
  <si>
    <t>BLW-Solutions LLC</t>
  </si>
  <si>
    <t>79RC0</t>
  </si>
  <si>
    <t>VISN 6: VA Mid-Atlantic Health Care Network (VISN 6)</t>
  </si>
  <si>
    <t>Medica Center Richmond (36C652)</t>
  </si>
  <si>
    <t>23249-0001</t>
  </si>
  <si>
    <t>36C77620P0023</t>
  </si>
  <si>
    <t>65COVID-19 PPE-Face Shield Mask</t>
  </si>
  <si>
    <t>PPE FACE SHIELDS</t>
  </si>
  <si>
    <t>RCG of North Carolina LLC</t>
  </si>
  <si>
    <t>57GK3</t>
  </si>
  <si>
    <t>Raeford</t>
  </si>
  <si>
    <t>28376-9676</t>
  </si>
  <si>
    <t>HSHQDC15C00064_70RSAT20FR0000028</t>
  </si>
  <si>
    <t>ADDRESS CRITICAL INFORMATION GAPS REGARDING THE ENVIRONMENTAL STABILITY OF SARS-COV-2</t>
  </si>
  <si>
    <t>Battelle National Biodefense Institute LLC</t>
  </si>
  <si>
    <t>4MUX2</t>
  </si>
  <si>
    <t>Battelle Memorial Institute</t>
  </si>
  <si>
    <t>SCI  TECH ACQ DIV (70RSAT)</t>
  </si>
  <si>
    <t>AZ11</t>
  </si>
  <si>
    <t>R&amp;D- Other Research and Development (Basic Research)</t>
  </si>
  <si>
    <t>W911QY13D0080_W911QY20F0125</t>
  </si>
  <si>
    <t>CORONAVIRUS ASSAY DEVELOPMENT</t>
  </si>
  <si>
    <t>Z2AA</t>
  </si>
  <si>
    <t>Repair or Alteration of Office Buildings</t>
  </si>
  <si>
    <t>Jacksonville</t>
  </si>
  <si>
    <t>VA24816D0205_36C24820N0181</t>
  </si>
  <si>
    <t>QUEST REFERENCE LABORATORY TESTING</t>
  </si>
  <si>
    <t>Quest Diagnostics Inc</t>
  </si>
  <si>
    <t>1FHB9</t>
  </si>
  <si>
    <t>Network Contract Office 8/Tampa FL (36C248)</t>
  </si>
  <si>
    <t>Gainesville</t>
  </si>
  <si>
    <t>32608-2135</t>
  </si>
  <si>
    <t>VA24816D0205_36C24820N0240</t>
  </si>
  <si>
    <t>REFERENCE LABORATORY TESTING EXERCISING OPTION YEAR 4</t>
  </si>
  <si>
    <t>Miami</t>
  </si>
  <si>
    <t>33125-2800</t>
  </si>
  <si>
    <t>Advertising Agencies</t>
  </si>
  <si>
    <t>R701</t>
  </si>
  <si>
    <t>Support- Management: Advertising</t>
  </si>
  <si>
    <t>36C25220D0006</t>
  </si>
  <si>
    <t>REFERENCE LABORATORY TESTING SERVICES FOR THE FEDERAL HEALTH CARE CENTER</t>
  </si>
  <si>
    <t>1HFN4</t>
  </si>
  <si>
    <t>VA Great Lakes Healthcare System</t>
  </si>
  <si>
    <t>CPT JAMES A LOVELL FED HEALTH CARE (36C556)</t>
  </si>
  <si>
    <t>Wood Dale</t>
  </si>
  <si>
    <t>60191-1024</t>
  </si>
  <si>
    <t>AR</t>
  </si>
  <si>
    <t>W91YU015D0010_W81K0220F0131</t>
  </si>
  <si>
    <t>DELIVERY ORDER FOR PANTHER FUSION SARS-COV2 ASSAY PPR SOLUTION (TEST KITS)AND CLIN FOR DNA/RNA ENZYME CARTRIDGE(REAGENT)KIT TO CONTRACT IN SUPPORT OF COVID 19</t>
  </si>
  <si>
    <t>Gen-Probe Inc</t>
  </si>
  <si>
    <t>0BDV3</t>
  </si>
  <si>
    <t>Hologic Inc</t>
  </si>
  <si>
    <t>Fort Lewis</t>
  </si>
  <si>
    <t>98431-1000</t>
  </si>
  <si>
    <t>36C25220D0006_36C25220N0076</t>
  </si>
  <si>
    <t>REFERENCE LABORATORY TESTING SERVICES FOR THE FHCC MAIN CAMPUS</t>
  </si>
  <si>
    <t>Chantilly</t>
  </si>
  <si>
    <t>Albuquerque</t>
  </si>
  <si>
    <t>GS07P15HHD7096_47PH0119F0001</t>
  </si>
  <si>
    <t>DESIGN-BUILD TASK ORDER TO RENOVATE SPACE IN THE DENNIS CHAVEZ FEDERAL BUILDING (10TH&amp;13TH FLOORS) IN ALBUQUERQUE, NM IN SUPPORT OF THE U.S. DEPARTMENT OF HEALTH AND HUMAN SERVICES/OFFICE OF MEDICARE HEARINGS AND APPEALS.</t>
  </si>
  <si>
    <t>Ross Group Construction Corp/The</t>
  </si>
  <si>
    <t>086C6</t>
  </si>
  <si>
    <t>Border Station Support (47PH01)</t>
  </si>
  <si>
    <t>87102-3118</t>
  </si>
  <si>
    <t>VISN 23: VA Midwest Health Care Network (VISN 23)</t>
  </si>
  <si>
    <t>Minneapolis VA Health Care System</t>
  </si>
  <si>
    <t>Minneapolis VA Medical Center/Minneapolis MN (36C618)</t>
  </si>
  <si>
    <t>Q515</t>
  </si>
  <si>
    <t>Medical- Pathology</t>
  </si>
  <si>
    <t>55417-2319</t>
  </si>
  <si>
    <t>36C26318D0022</t>
  </si>
  <si>
    <t>Q5COVID-19 - VISN 23 All Sites - Add Tests</t>
  </si>
  <si>
    <t>LABORATORY CONTRACT</t>
  </si>
  <si>
    <t>Hennepin Healthcare System Inc</t>
  </si>
  <si>
    <t>1QGX5</t>
  </si>
  <si>
    <t>Mansfield</t>
  </si>
  <si>
    <t>Office of the Secretary (DHS)</t>
  </si>
  <si>
    <t>Office of the Chief Readiness Support Officer (70GSU1)</t>
  </si>
  <si>
    <t>Fort Worth</t>
  </si>
  <si>
    <t>HSHQDC15A00026</t>
  </si>
  <si>
    <t>N95 RESPIRATORS BLANKET PURCHASE AGREEMENT</t>
  </si>
  <si>
    <t>Louis M Gerson Co Inc</t>
  </si>
  <si>
    <t>26895</t>
  </si>
  <si>
    <t>Other Apparel Accessories and Other Apparel Manufacturing</t>
  </si>
  <si>
    <t>8415</t>
  </si>
  <si>
    <t>Clothing, Special Purpose</t>
  </si>
  <si>
    <t>HHSF223201510104C</t>
  </si>
  <si>
    <t>Near-term analysis of 2019 Novel Coronavirus (2019-nCoV</t>
  </si>
  <si>
    <t>BAA CONTRACT TITLED, "EBOLA VIRUS DISEASE: CORRELATES OF PROTECTION, BIOMARKERS OF DISEASE OUTCOME AND MUTATIONS WITH IMPLICATIONS FOR EFFICACY OF VACCINES AND THERAPEUTICS."</t>
  </si>
  <si>
    <t>Health Protection Agency</t>
  </si>
  <si>
    <t>U8943</t>
  </si>
  <si>
    <t>AJ11</t>
  </si>
  <si>
    <t>R&amp;D- General Science/Technology: Physical Sciences (Basic Research)</t>
  </si>
  <si>
    <t>FA955015C0001</t>
  </si>
  <si>
    <t>UNDERSTANDING AND PREDICTING THE GEOEFFECTIVENESS OF CORONAL MASS EJECTIONS</t>
  </si>
  <si>
    <t>Predictive Science Inc</t>
  </si>
  <si>
    <t>57VF8</t>
  </si>
  <si>
    <t>Air Force Research Laboratory/Arlington VA</t>
  </si>
  <si>
    <t>AFMC Air Force Office of Scientific Research/Bolling AFB Washington DC (F4FGA0)</t>
  </si>
  <si>
    <t>92121-3933</t>
  </si>
  <si>
    <t>VA25915A0059</t>
  </si>
  <si>
    <t>DENVER VAMC REFERENCE LABORATORY TESTING</t>
  </si>
  <si>
    <t>VISN 19 REFERENCE LABORATORY TESTING</t>
  </si>
  <si>
    <t>VISN 19: Rocky Mountain Network (VISN 19)</t>
  </si>
  <si>
    <t>Medical Center Denver (36C554)</t>
  </si>
  <si>
    <t>Denver</t>
  </si>
  <si>
    <t>80220-4988</t>
  </si>
  <si>
    <t>36C10X20P0141</t>
  </si>
  <si>
    <t>PURCHASE ORDER FOR PURE NITRILE EXAM GLOVES IN RESPONSE TO THE COVID-19 PANDEMIC.</t>
  </si>
  <si>
    <t>Saratoga Advisors Group, Llc</t>
  </si>
  <si>
    <t>7XXS7</t>
  </si>
  <si>
    <t>Greenwich</t>
  </si>
  <si>
    <t>12834-1211</t>
  </si>
  <si>
    <t>75N98020C00024</t>
  </si>
  <si>
    <t>LIQUID HANDLER/EXTRACTORS INSTRUMENTS FOR CORONAVIRUS DISEASE 2019 (COVID-19)</t>
  </si>
  <si>
    <t>QIAGEN LLC</t>
  </si>
  <si>
    <t>01QT0</t>
  </si>
  <si>
    <t>QIAGEN NV</t>
  </si>
  <si>
    <t>Germantown</t>
  </si>
  <si>
    <t>20874-1415</t>
  </si>
  <si>
    <t>36C10X20P0115</t>
  </si>
  <si>
    <t>AMMI LEVEL 4 ISOLATION GOWNS (COVID-19)</t>
  </si>
  <si>
    <t>75F40120C00162</t>
  </si>
  <si>
    <t>COVID-19 IMMEDIATE SURGE PUBLIC SERVICE ADVERTISING AND AWARENESS CAMPAIGN</t>
  </si>
  <si>
    <t>Atlas Research LLC</t>
  </si>
  <si>
    <t>556H5</t>
  </si>
  <si>
    <t>20005-2207</t>
  </si>
  <si>
    <t>VA11915A0131_36C10G20N0084</t>
  </si>
  <si>
    <t>CEVN TELEHEATLH EQUIPMENT&amp;SERVICES BPA - COVID-19 PATIENT TABLETS ORDER 5</t>
  </si>
  <si>
    <t>Iron Bow Technologies LLC</t>
  </si>
  <si>
    <t>55RC1</t>
  </si>
  <si>
    <t>Strategic Acquisition Center (36C10G)</t>
  </si>
  <si>
    <t>20151-2299</t>
  </si>
  <si>
    <t>36C10X20P0108</t>
  </si>
  <si>
    <t>AAMI LEVEL 4 ISOLATION GOWNS (COVID-19)</t>
  </si>
  <si>
    <t>American Vet Works Inc</t>
  </si>
  <si>
    <t>7MSL1</t>
  </si>
  <si>
    <t>75N98020C00023</t>
  </si>
  <si>
    <t>BD VERITOR(TM) PLUS SYSTEM AND RAPID DETECTION OF SARS-COV-2 KIT</t>
  </si>
  <si>
    <t>36C10X20P0096</t>
  </si>
  <si>
    <t>65Isolation Level II PPE gowns</t>
  </si>
  <si>
    <t>LEVEL 2 ISOLATION GOWNS (COVID-19)</t>
  </si>
  <si>
    <t>Gray Enterprises Plus, Inc</t>
  </si>
  <si>
    <t>76KS4</t>
  </si>
  <si>
    <t>75A50120C00136</t>
  </si>
  <si>
    <t>SAVe II Ventilators COVID-19</t>
  </si>
  <si>
    <t>COMBAT MEDICAL SAVE II+ KIT AND DELIVERY</t>
  </si>
  <si>
    <t>Combat Medical Systems LLC</t>
  </si>
  <si>
    <t>515E6</t>
  </si>
  <si>
    <t>30341-4112</t>
  </si>
  <si>
    <t>75A50120C00118</t>
  </si>
  <si>
    <t>HH/ASPR HAS A REQUIREMENT TO PURCHASE ID NOWTM COVID-19 RAPID TESTING KITS</t>
  </si>
  <si>
    <t>Abbott Rapid Dx North America LLC</t>
  </si>
  <si>
    <t>5C4F2</t>
  </si>
  <si>
    <t>30341-1737</t>
  </si>
  <si>
    <t>75A50120C00139</t>
  </si>
  <si>
    <t>FUNDING RECEIVED TO PURCHASE NP SWABS TO SUPPORT COVID-19 RESPONSE EFFORTS</t>
  </si>
  <si>
    <t>33811-1871</t>
  </si>
  <si>
    <t>75A50120C00133</t>
  </si>
  <si>
    <t>PROCURE N99 RESPIRATORS IN SUPPORT OF THE CORONAVIRUS RESPONSE EFFORTS.</t>
  </si>
  <si>
    <t>Kuss Filtration Inc</t>
  </si>
  <si>
    <t>8KPE0</t>
  </si>
  <si>
    <t>GVS SpA</t>
  </si>
  <si>
    <t>Findlay</t>
  </si>
  <si>
    <t>45840-5402</t>
  </si>
  <si>
    <t>75A50120D00010</t>
  </si>
  <si>
    <t>PROVIDE TRANSPORTATION SERVICES IN SUPPORT OF THE CORONAVIRUS RESPONSE EFFORTS.</t>
  </si>
  <si>
    <t>CH Robinson Co</t>
  </si>
  <si>
    <t>1M7W2</t>
  </si>
  <si>
    <t>CH Robinson Worldwide Inc</t>
  </si>
  <si>
    <t>Freight Transportation Arrangement</t>
  </si>
  <si>
    <t>V999</t>
  </si>
  <si>
    <t>Transportation/Travel/Relocation- Other: Other</t>
  </si>
  <si>
    <t>20515-0001</t>
  </si>
  <si>
    <t>N0003913D0013_N0003920F9731</t>
  </si>
  <si>
    <t>FOR THE PROVISION OF NON-PERSONAL SERVICES IAW NGEN CONTRACT AND THIS ORDER'S REQUIREMENT. TO #2589 FOR COVID 19 2020 REQUIREMENTS FOR FIXED SERVICES ON THE NMCI NETWORK</t>
  </si>
  <si>
    <t>36C77620C0032</t>
  </si>
  <si>
    <t>COVID-19 PPE MASKS</t>
  </si>
  <si>
    <t>3M Co</t>
  </si>
  <si>
    <t>76381</t>
  </si>
  <si>
    <t>55144-0006</t>
  </si>
  <si>
    <t>GS35F685GA_2032H520F00326</t>
  </si>
  <si>
    <t>AGENT CONTACT CENTER CUSTOMER SERVICE REPRESENTATIVE I** FTE 410 COVID-19</t>
  </si>
  <si>
    <t>20703-0004</t>
  </si>
  <si>
    <t>36C77620P0091</t>
  </si>
  <si>
    <t>6536C776-20-AP-2769 Sterile Swabs (State of NH</t>
  </si>
  <si>
    <t>COVID 19 EMERGENCY PPE ITEMS</t>
  </si>
  <si>
    <t>New Hampshire Department of Health &amp; Human Services</t>
  </si>
  <si>
    <t>37QH7</t>
  </si>
  <si>
    <t>Concord</t>
  </si>
  <si>
    <t>03301-6090</t>
  </si>
  <si>
    <t>70FB7020D00000027</t>
  </si>
  <si>
    <t>Thomas Scientific LLC</t>
  </si>
  <si>
    <t>725Q0</t>
  </si>
  <si>
    <t>Swedesboro</t>
  </si>
  <si>
    <t>08085-1780</t>
  </si>
  <si>
    <t>70FB7020C00000016</t>
  </si>
  <si>
    <t>CONTRACT FOR LEVEL 2 REUSABLE GOWNS IN SUPPORT OF THE NATIONAL EMERGENCY DECLARATION FOR COVID 19.</t>
  </si>
  <si>
    <t>Burlington Industries LLC</t>
  </si>
  <si>
    <t>3BDG2</t>
  </si>
  <si>
    <t>Elevate Textiles Inc</t>
  </si>
  <si>
    <t>75P00120C00033</t>
  </si>
  <si>
    <t>COVID-19 Self-Swab and Point-of-Care Testing Public-Private Partnership</t>
  </si>
  <si>
    <t>ETRUENORTH COVID-19 SELF-SWAB AND POINT-OF-CARE TESTING PUBLIC-PRIVATE PARTNERSHIP THE PURPOSE OF THIS MODIFICATION IS TO: 1. REVISE THE SOW FOR "SURGE TESTING WITHIN THE COVID-19 PUBLIC-PRIVATE PARTNERSHIP" TO ADD TEN (10) ADDITIONAL</t>
  </si>
  <si>
    <t>E3health Solutions, Llc</t>
  </si>
  <si>
    <t>8JN59</t>
  </si>
  <si>
    <t>76063-3201</t>
  </si>
  <si>
    <t>70FB7020D00000021</t>
  </si>
  <si>
    <t>THIS DELIVERY ORDER IS PLACED AGAINST 70FB7020D00000021 FOR DELIVERY OF MEDIA/SALIN IN SUPPORT OF COVID-19 RESPONSE.</t>
  </si>
  <si>
    <t>Longhorn Vaccines And Diagnostics, Llc</t>
  </si>
  <si>
    <t>6RN02</t>
  </si>
  <si>
    <t>20814-5398</t>
  </si>
  <si>
    <t>70FB7020D00000014_70FB7020F00000093</t>
  </si>
  <si>
    <t>DELIVERY ORDER FOR 2,700,000 MILLION REUSABLE GOWNS IN SUPPORT OF THE NATIONAL EMERGENCY DECLARATION FOR COVID-19.</t>
  </si>
  <si>
    <t>Milliken &amp; Co</t>
  </si>
  <si>
    <t>85156</t>
  </si>
  <si>
    <t>76115-3702</t>
  </si>
  <si>
    <t>70FB7020D00000014</t>
  </si>
  <si>
    <t>IDIQ FOR REUSABLE GOWNS IN SUPPORT OF THE NATIONAL EMERGENCY DECLARATION FOR COVID 19.</t>
  </si>
  <si>
    <t>70FB7020D00000029</t>
  </si>
  <si>
    <t>COVID-19 TESTING MEDIA SUPPLIES</t>
  </si>
  <si>
    <t>Fillakit Llc</t>
  </si>
  <si>
    <t>8KSL2</t>
  </si>
  <si>
    <t>70FA4020D00000005</t>
  </si>
  <si>
    <t>THE PURPOSE OF INDEFINITE DELIVERY, INDEFINITE QUANTITY (IDIQ) CONTRACT IS TO PROCURE COVID-19 PERSONAL PROTECTIVE EQUIPMENT&amp;MEDICAL SUPPLIES.</t>
  </si>
  <si>
    <t>Molnlycke Health Care US LLC</t>
  </si>
  <si>
    <t>1U5R5</t>
  </si>
  <si>
    <t>Investor AB</t>
  </si>
  <si>
    <t>75A50120D00008_75A50120F33001</t>
  </si>
  <si>
    <t>Estes Express Lines</t>
  </si>
  <si>
    <t>1F4D7</t>
  </si>
  <si>
    <t>23230-3962</t>
  </si>
  <si>
    <t>75A50120D00008</t>
  </si>
  <si>
    <t>75P00120C00030</t>
  </si>
  <si>
    <t>COVID-19 SELF-SWAB AND POINT-OF-CARE TESTING PUBLIC-PRIVATE PARTNERSHIP THE PURPOSE OF THIS MODIFICATION IS TO: 1. EXTEND TESTING THROUGH NOVEMBER 30, 2020 AND EXTEND THE CONTRACT THROUGH JANUARY 14, 2021 TO ALLOW FOR THE GRADUAL SUSPENSION OF</t>
  </si>
  <si>
    <t>Rite Aid Hdqtrs Corp</t>
  </si>
  <si>
    <t>Rite Aid Corp</t>
  </si>
  <si>
    <t>Camp Hill</t>
  </si>
  <si>
    <t>17011-2400</t>
  </si>
  <si>
    <t>70FB7020D00000026</t>
  </si>
  <si>
    <t>TASK ORDER FOR TESTING SUPPLIES (MEDIA) IN SUPPORT OF COVID-19 RESPONSE.</t>
  </si>
  <si>
    <t>Remel Inc</t>
  </si>
  <si>
    <t>7V410</t>
  </si>
  <si>
    <t>Thermo Fisher Scientific Inc</t>
  </si>
  <si>
    <t>70FB7020D00000013_70FB7020F00000083</t>
  </si>
  <si>
    <t>DELIVERY ORDER FOR 7,500,000 MILLION MASKS IN SUPPORT OF THE NATIONAL EMERGENCY DECLARATION FOR COVID-19.</t>
  </si>
  <si>
    <t>Parkdale Advanced Materials, Inc.</t>
  </si>
  <si>
    <t>8JQV9</t>
  </si>
  <si>
    <t>75P00120C00028</t>
  </si>
  <si>
    <t>WALGREENS - COVID-19 SELF-SWAB AND POINT-OF-CARE TESTING PUBLIC-PRIVATE PARTNERSHIP THE PURPOSE OF THIS MODIFICATION IS TO: 1. EXTEND TESTING THROUGH DECEMBER 31, 2020 AND EXTEND THE CONTRACT THROUGH FEBRUARY 9, 2021 TO ALLOW FOR THE GRADUAL SU</t>
  </si>
  <si>
    <t>Walgreens Boots Alliance Inc</t>
  </si>
  <si>
    <t>1FRS4</t>
  </si>
  <si>
    <t>60015-4620</t>
  </si>
  <si>
    <t>2032H519A00022_2032H520F00271</t>
  </si>
  <si>
    <t>COVID 19 SUPPORT UNDER IT-EPMSS BPA COVID-19</t>
  </si>
  <si>
    <t>75P00120C00027</t>
  </si>
  <si>
    <t>COVID-19 SELF-SWAB AND POINT-OF-CARE TESTING PUBLIC-PRIVATE PARTNERSHIP</t>
  </si>
  <si>
    <t>Minuteclinic, L.L.C.</t>
  </si>
  <si>
    <t>8JK20</t>
  </si>
  <si>
    <t>Woonsocket</t>
  </si>
  <si>
    <t>02895-6146</t>
  </si>
  <si>
    <t>73351020P0010</t>
  </si>
  <si>
    <t>CALL CENTER ODA COVID-19 RESPONSE</t>
  </si>
  <si>
    <t>Liveops Agent Services Llc</t>
  </si>
  <si>
    <t>7WBC4</t>
  </si>
  <si>
    <t>Telemarketing Bureaus and Other Contact Centers</t>
  </si>
  <si>
    <t>Scottsdale</t>
  </si>
  <si>
    <t>85257-3585</t>
  </si>
  <si>
    <t>75P00120C00026</t>
  </si>
  <si>
    <t>Bentonville</t>
  </si>
  <si>
    <t>72712-7761</t>
  </si>
  <si>
    <t>75N98020A00031</t>
  </si>
  <si>
    <t>Activist Program Management Office for COVID19</t>
  </si>
  <si>
    <t>THE DEPARTMENT OF HEALTH AND HUMAN SERVICES (HHS) AIMS TO ACCELERATE AND SCALE THEIR ABILITY TO EFFECTIVELY DELIVER COMPLEX CROSS-AGENCY AND CROSS-GOVERNMENT PROGRAMS, MOST IMMEDIATELY, THE RESPONSE TO COVID-19.</t>
  </si>
  <si>
    <t>36E77620C0039</t>
  </si>
  <si>
    <t>COVID-19 CONSULTING AND MODELING</t>
  </si>
  <si>
    <t>20036-0293</t>
  </si>
  <si>
    <t>36C77620C0013</t>
  </si>
  <si>
    <t>65Dreager Ventilators</t>
  </si>
  <si>
    <t>COVID 19 VENTILATORS</t>
  </si>
  <si>
    <t>Draeger Inc</t>
  </si>
  <si>
    <t>6L622</t>
  </si>
  <si>
    <t>Draegerwerk AG &amp; Co KGaA</t>
  </si>
  <si>
    <t>Telford</t>
  </si>
  <si>
    <t>18969-2334</t>
  </si>
  <si>
    <t>36C77620C0012</t>
  </si>
  <si>
    <t>65500 Hamilton Ventilators Veterans Healthcare Supply Solutions Inc</t>
  </si>
  <si>
    <t>COVID 19 PPE ITEMS VENTILATORS</t>
  </si>
  <si>
    <t>Veterans Healthcare Supply Solutions Inc</t>
  </si>
  <si>
    <t>65HC5</t>
  </si>
  <si>
    <t>32218-1002</t>
  </si>
  <si>
    <t>75H70919C00004</t>
  </si>
  <si>
    <t>TELE-HEALTH SUPPORT SERVICES</t>
  </si>
  <si>
    <t>AREA TELE-HEALTH SERVICES; DOS: 10/01/2019 - 09/30/2020; YEAR 1 OF 5 TOTAL: $8,604,992.00 THIS MODIFICATION IS ADD FUNDING FOR THE BASE YEAR REVISED AMOUNT; $5,355,072.00 $8,604,992.00 ORIGINAL BASE YEAR COST $5,355,072.00 REVISED BASE YEAR COST</t>
  </si>
  <si>
    <t>Avera Health</t>
  </si>
  <si>
    <t>49EP4</t>
  </si>
  <si>
    <t>Billings Area Indian Health Service/Billings MT (75H709)</t>
  </si>
  <si>
    <t>Billings</t>
  </si>
  <si>
    <t>59101-6600</t>
  </si>
  <si>
    <t>VA26017A0035</t>
  </si>
  <si>
    <t>MEDICAL LAB TESTING,</t>
  </si>
  <si>
    <t>WSNC REFERENCE LAB SERVICES BPA</t>
  </si>
  <si>
    <t>Valencia</t>
  </si>
  <si>
    <t>91355-5386</t>
  </si>
  <si>
    <t>Category/ Requirement</t>
  </si>
  <si>
    <t>Testing</t>
  </si>
  <si>
    <t>Oxygen Concentrators</t>
  </si>
  <si>
    <t>Telehealth</t>
  </si>
  <si>
    <t>Cleaning &amp; Disinfection</t>
  </si>
  <si>
    <t>IT for COVID</t>
  </si>
  <si>
    <t>COVID Response</t>
  </si>
  <si>
    <t>Medical Equipment</t>
  </si>
  <si>
    <t>PPE</t>
  </si>
  <si>
    <t>Care Facilities</t>
  </si>
  <si>
    <t>Logistics</t>
  </si>
  <si>
    <t>USAID</t>
  </si>
  <si>
    <t>DOC</t>
  </si>
  <si>
    <t>DOD</t>
  </si>
  <si>
    <t>HHS</t>
  </si>
  <si>
    <t>DHS</t>
  </si>
  <si>
    <t>DOJ</t>
  </si>
  <si>
    <t>TREAS</t>
  </si>
  <si>
    <t>GSA</t>
  </si>
  <si>
    <t>Gowns</t>
  </si>
  <si>
    <t>Masks</t>
  </si>
  <si>
    <t>Respirators</t>
  </si>
  <si>
    <t>Ventilators</t>
  </si>
  <si>
    <t>Grand Total, $s</t>
  </si>
  <si>
    <t>COVID Category</t>
  </si>
  <si>
    <t>Sum of Max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</si>
</sst>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
    <numFmt numFmtId="165" formatCode="mm\-dd\-yyyy"/>
    <numFmt numFmtId="166" formatCode="_(* #,##0_);_(* \(#,##0\);_(* &quot;-&quot;??_);_(@_)"/>
  </numFmts>
  <fonts count="8" x14ac:knownFonts="1">
    <font>
      <sz val="11"/>
      <color theme="1"/>
      <name val="Arial"/>
      <family val="2"/>
    </font>
    <font>
      <sz val="11"/>
      <color theme="1"/>
      <name val="Arial"/>
      <family val="2"/>
    </font>
    <font>
      <b/>
      <sz val="10"/>
      <color rgb="FFFFFFFF"/>
      <name val="Calibri"/>
      <family val="2"/>
      <scheme val="minor"/>
    </font>
    <font>
      <sz val="10"/>
      <color theme="1"/>
      <name val="Calibri"/>
      <family val="2"/>
      <scheme val="minor"/>
    </font>
    <font>
      <sz val="10"/>
      <color theme="1"/>
      <name val="Arial"/>
      <family val="2"/>
    </font>
    <font>
      <b/>
      <sz val="10"/>
      <color theme="1"/>
      <name val="Calibri"/>
      <family val="2"/>
      <scheme val="minor"/>
    </font>
    <font>
      <b/>
      <sz val="10"/>
      <color theme="1"/>
      <name val="Arial"/>
      <family val="2"/>
    </font>
    <font>
      <sz val="10"/>
      <color rgb="FFFFFFFF"/>
      <name val="Calibri"/>
      <family val="2"/>
      <scheme val="minor"/>
    </font>
  </fonts>
  <fills count="3">
    <fill>
      <patternFill patternType="none"/>
    </fill>
    <fill>
      <patternFill patternType="gray125"/>
    </fill>
    <fill>
      <patternFill patternType="solid">
        <fgColor rgb="FF0093B6"/>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17">
    <xf numFmtId="0" fontId="0" fillId="0" borderId="0" xfId="0"/>
    <xf numFmtId="0" fontId="2" fillId="2" borderId="0" xfId="0" applyFont="1" applyFill="1" applyAlignment="1">
      <alignment vertical="top"/>
    </xf>
    <xf numFmtId="0" fontId="3" fillId="0" borderId="0" xfId="0" applyFont="1" applyAlignment="1">
      <alignment vertical="top"/>
    </xf>
    <xf numFmtId="164" fontId="3" fillId="0" borderId="0" xfId="0" applyNumberFormat="1" applyFont="1" applyAlignment="1">
      <alignment vertical="top"/>
    </xf>
    <xf numFmtId="10" fontId="3" fillId="0" borderId="0" xfId="0" applyNumberFormat="1" applyFont="1" applyAlignment="1">
      <alignment vertical="top"/>
    </xf>
    <xf numFmtId="165" fontId="3" fillId="0" borderId="0" xfId="0" applyNumberFormat="1" applyFont="1" applyAlignment="1">
      <alignment vertical="top"/>
    </xf>
    <xf numFmtId="0" fontId="3" fillId="0" borderId="0" xfId="0" applyFont="1" applyAlignment="1"/>
    <xf numFmtId="0" fontId="3" fillId="0" borderId="0" xfId="0" applyFont="1"/>
    <xf numFmtId="0" fontId="5" fillId="0" borderId="0" xfId="0" applyFont="1" applyAlignment="1">
      <alignment vertical="top"/>
    </xf>
    <xf numFmtId="0" fontId="5" fillId="0" borderId="0" xfId="0" applyFont="1" applyAlignment="1"/>
    <xf numFmtId="164" fontId="5" fillId="0" borderId="0" xfId="0" applyNumberFormat="1" applyFont="1" applyAlignment="1">
      <alignment vertical="top"/>
    </xf>
    <xf numFmtId="166" fontId="0" fillId="0" borderId="0" xfId="1" applyNumberFormat="1" applyFont="1"/>
    <xf numFmtId="0" fontId="6" fillId="0" borderId="0" xfId="0" pivotButton="1" applyFont="1"/>
    <xf numFmtId="0" fontId="6" fillId="0" borderId="0" xfId="0" applyFont="1" applyAlignment="1">
      <alignment horizontal="left"/>
    </xf>
    <xf numFmtId="0" fontId="6" fillId="0" borderId="0" xfId="0" applyFont="1"/>
    <xf numFmtId="166" fontId="4" fillId="0" borderId="0" xfId="0" applyNumberFormat="1" applyFont="1"/>
    <xf numFmtId="0" fontId="7" fillId="2" borderId="0" xfId="0" applyFont="1" applyFill="1" applyAlignment="1">
      <alignment vertical="top"/>
    </xf>
  </cellXfs>
  <cellStyles count="2">
    <cellStyle name="Comma" xfId="1" builtinId="3"/>
    <cellStyle name="Normal" xfId="0" builtinId="0"/>
  </cellStyles>
  <dxfs count="11">
    <dxf>
      <font>
        <sz val="10"/>
      </font>
    </dxf>
    <dxf>
      <font>
        <sz val="10"/>
      </font>
    </dxf>
    <dxf>
      <font>
        <sz val="10"/>
      </font>
    </dxf>
    <dxf>
      <font>
        <sz val="10"/>
      </font>
    </dxf>
    <dxf>
      <font>
        <sz val="10"/>
      </font>
    </dxf>
    <dxf>
      <font>
        <sz val="10"/>
      </font>
    </dxf>
    <dxf>
      <font>
        <b/>
      </font>
    </dxf>
    <dxf>
      <font>
        <b/>
      </font>
    </dxf>
    <dxf>
      <font>
        <b/>
      </font>
    </dxf>
    <dxf>
      <numFmt numFmtId="166" formatCode="_(* #,##0_);_(* \(#,##0\);_(* &quot;-&quot;??_);_(@_)"/>
    </dxf>
    <dxf>
      <numFmt numFmtId="166" formatCode="_(* #,##0_);_(* \(#,##0\);_(* &quot;-&quot;??_);_(@_)"/>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 Opportunities over $1mn - 23rd Sep 2020.xlsx]Pivot - Categories!PivotTable1</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COVID OPPORTUNITIES</a:t>
            </a:r>
            <a:r>
              <a:rPr lang="en-US" b="1" baseline="0"/>
              <a:t> &gt;$1MN</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 Categories'!$B$1</c:f>
              <c:strCache>
                <c:ptCount val="1"/>
                <c:pt idx="0">
                  <c:v>Total</c:v>
                </c:pt>
              </c:strCache>
            </c:strRef>
          </c:tx>
          <c:spPr>
            <a:solidFill>
              <a:schemeClr val="accent1"/>
            </a:solidFill>
            <a:ln>
              <a:noFill/>
            </a:ln>
            <a:effectLst/>
          </c:spPr>
          <c:invertIfNegative val="0"/>
          <c:cat>
            <c:strRef>
              <c:f>'Pivot - Categories'!$A$2:$A$16</c:f>
              <c:strCache>
                <c:ptCount val="14"/>
                <c:pt idx="0">
                  <c:v>Care Facilities</c:v>
                </c:pt>
                <c:pt idx="1">
                  <c:v>Testing</c:v>
                </c:pt>
                <c:pt idx="2">
                  <c:v>COVID Response</c:v>
                </c:pt>
                <c:pt idx="3">
                  <c:v>Gowns</c:v>
                </c:pt>
                <c:pt idx="4">
                  <c:v>Ventilators</c:v>
                </c:pt>
                <c:pt idx="5">
                  <c:v>Cleaning &amp; Disinfection</c:v>
                </c:pt>
                <c:pt idx="6">
                  <c:v>PPE</c:v>
                </c:pt>
                <c:pt idx="7">
                  <c:v>IT for COVID</c:v>
                </c:pt>
                <c:pt idx="8">
                  <c:v>Logistics</c:v>
                </c:pt>
                <c:pt idx="9">
                  <c:v>Telehealth</c:v>
                </c:pt>
                <c:pt idx="10">
                  <c:v>Masks</c:v>
                </c:pt>
                <c:pt idx="11">
                  <c:v>Respirators</c:v>
                </c:pt>
                <c:pt idx="12">
                  <c:v>Medical Equipment</c:v>
                </c:pt>
                <c:pt idx="13">
                  <c:v>Oxygen Concentrators</c:v>
                </c:pt>
              </c:strCache>
            </c:strRef>
          </c:cat>
          <c:val>
            <c:numRef>
              <c:f>'Pivot - Categories'!$B$2:$B$16</c:f>
              <c:numCache>
                <c:formatCode>_(* #,##0_);_(* \(#,##0\);_(* "-"??_);_(@_)</c:formatCode>
                <c:ptCount val="14"/>
                <c:pt idx="0">
                  <c:v>1669590704.04</c:v>
                </c:pt>
                <c:pt idx="1">
                  <c:v>1663120486.4799998</c:v>
                </c:pt>
                <c:pt idx="2">
                  <c:v>1588625734.8300002</c:v>
                </c:pt>
                <c:pt idx="3">
                  <c:v>161358066.63999999</c:v>
                </c:pt>
                <c:pt idx="4">
                  <c:v>154750850.54999998</c:v>
                </c:pt>
                <c:pt idx="5">
                  <c:v>127310220.10000001</c:v>
                </c:pt>
                <c:pt idx="6">
                  <c:v>124039852.27</c:v>
                </c:pt>
                <c:pt idx="7">
                  <c:v>112638209.36000001</c:v>
                </c:pt>
                <c:pt idx="8">
                  <c:v>79421131.340000004</c:v>
                </c:pt>
                <c:pt idx="9">
                  <c:v>75683647.659999996</c:v>
                </c:pt>
                <c:pt idx="10">
                  <c:v>65659242</c:v>
                </c:pt>
                <c:pt idx="11">
                  <c:v>59785087.979999997</c:v>
                </c:pt>
                <c:pt idx="12">
                  <c:v>55799900.559999995</c:v>
                </c:pt>
                <c:pt idx="13">
                  <c:v>2720000</c:v>
                </c:pt>
              </c:numCache>
            </c:numRef>
          </c:val>
          <c:extLst>
            <c:ext xmlns:c16="http://schemas.microsoft.com/office/drawing/2014/chart" uri="{C3380CC4-5D6E-409C-BE32-E72D297353CC}">
              <c16:uniqueId val="{00000001-6650-449D-9DFB-D9DC9C518424}"/>
            </c:ext>
          </c:extLst>
        </c:ser>
        <c:dLbls>
          <c:showLegendKey val="0"/>
          <c:showVal val="0"/>
          <c:showCatName val="0"/>
          <c:showSerName val="0"/>
          <c:showPercent val="0"/>
          <c:showBubbleSize val="0"/>
        </c:dLbls>
        <c:gapWidth val="219"/>
        <c:overlap val="-27"/>
        <c:axId val="1934782351"/>
        <c:axId val="1950624079"/>
      </c:barChart>
      <c:catAx>
        <c:axId val="1934782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950624079"/>
        <c:crosses val="autoZero"/>
        <c:auto val="1"/>
        <c:lblAlgn val="ctr"/>
        <c:lblOffset val="100"/>
        <c:noMultiLvlLbl val="0"/>
      </c:catAx>
      <c:valAx>
        <c:axId val="1950624079"/>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934782351"/>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12</xdr:col>
      <xdr:colOff>601134</xdr:colOff>
      <xdr:row>21</xdr:row>
      <xdr:rowOff>59267</xdr:rowOff>
    </xdr:to>
    <xdr:graphicFrame macro="">
      <xdr:nvGraphicFramePr>
        <xdr:cNvPr id="2" name="Chart 1">
          <a:extLst>
            <a:ext uri="{FF2B5EF4-FFF2-40B4-BE49-F238E27FC236}">
              <a16:creationId xmlns:a16="http://schemas.microsoft.com/office/drawing/2014/main" id="{23FE8576-6C92-4249-93E2-FBED6F1297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097.571546412037" createdVersion="6" refreshedVersion="6" minRefreshableVersion="3" recordCount="267" xr:uid="{A41E8EC1-56A0-4B12-A5F8-6753058B4D33}">
  <cacheSource type="worksheet">
    <worksheetSource ref="A1:AJ268" sheet="COVID opportunities over $1mn"/>
  </cacheSource>
  <cacheFields count="36">
    <cacheField name="Agency" numFmtId="0">
      <sharedItems/>
    </cacheField>
    <cacheField name="﻿Opportunity Type" numFmtId="0">
      <sharedItems/>
    </cacheField>
    <cacheField name="Title" numFmtId="0">
      <sharedItems/>
    </cacheField>
    <cacheField name="Requirements" numFmtId="0">
      <sharedItems longText="1"/>
    </cacheField>
    <cacheField name="Category/ Requirement" numFmtId="0">
      <sharedItems count="14">
        <s v="Care Facilities"/>
        <s v="Testing"/>
        <s v="COVID Response"/>
        <s v="Ventilators"/>
        <s v="IT for COVID"/>
        <s v="PPE"/>
        <s v="Masks"/>
        <s v="Gowns"/>
        <s v="Respirators"/>
        <s v="Cleaning &amp; Disinfection"/>
        <s v="Medical Equipment"/>
        <s v="Telehealth"/>
        <s v="Logistics"/>
        <s v="Oxygen Concentrators"/>
      </sharedItems>
    </cacheField>
    <cacheField name="Min Value" numFmtId="164">
      <sharedItems containsSemiMixedTypes="0" containsString="0" containsNumber="1" minValue="0" maxValue="226428964"/>
    </cacheField>
    <cacheField name="Max Value" numFmtId="164">
      <sharedItems containsSemiMixedTypes="0" containsString="0" containsNumber="1" minValue="1010685.6" maxValue="1000000000"/>
    </cacheField>
    <cacheField name="Opportunity Identifier" numFmtId="0">
      <sharedItems containsBlank="1"/>
    </cacheField>
    <cacheField name="Stage" numFmtId="0">
      <sharedItems containsBlank="1"/>
    </cacheField>
    <cacheField name="Percent Complete" numFmtId="10">
      <sharedItems containsString="0" containsBlank="1" containsNumber="1" minValue="0.13500000000000001" maxValue="1.0048999999999999"/>
    </cacheField>
    <cacheField name="Start/Origination Date" numFmtId="165">
      <sharedItems containsSemiMixedTypes="0" containsNonDate="0" containsDate="1" containsString="0" minDate="2014-10-15T00:00:00" maxDate="2020-09-22T00:00:00"/>
    </cacheField>
    <cacheField name="End/Response Date" numFmtId="165">
      <sharedItems containsNonDate="0" containsDate="1" containsString="0" containsBlank="1" minDate="2020-03-24T00:00:00" maxDate="2022-08-02T00:00:00"/>
    </cacheField>
    <cacheField name="Last Action Date" numFmtId="165">
      <sharedItems containsNonDate="0" containsDate="1" containsString="0" containsBlank="1" minDate="2020-02-27T00:00:00" maxDate="2020-09-23T00:00:00"/>
    </cacheField>
    <cacheField name="Vendor Name" numFmtId="0">
      <sharedItems containsBlank="1"/>
    </cacheField>
    <cacheField name="Vendor Cage" numFmtId="0">
      <sharedItems containsBlank="1"/>
    </cacheField>
    <cacheField name="Parent Vendor Name" numFmtId="0">
      <sharedItems containsBlank="1"/>
    </cacheField>
    <cacheField name="Bureau" numFmtId="0">
      <sharedItems containsBlank="1"/>
    </cacheField>
    <cacheField name="Office Level 3" numFmtId="0">
      <sharedItems containsBlank="1"/>
    </cacheField>
    <cacheField name="Office Level 4" numFmtId="0">
      <sharedItems containsBlank="1"/>
    </cacheField>
    <cacheField name="Office Level 5" numFmtId="0">
      <sharedItems containsBlank="1"/>
    </cacheField>
    <cacheField name="Office Level 6" numFmtId="0">
      <sharedItems containsBlank="1"/>
    </cacheField>
    <cacheField name="Office Level 7" numFmtId="0">
      <sharedItems containsBlank="1"/>
    </cacheField>
    <cacheField name="Office Level 8" numFmtId="0">
      <sharedItems containsBlank="1"/>
    </cacheField>
    <cacheField name="NAICS Code" numFmtId="0">
      <sharedItems containsString="0" containsBlank="1" containsNumber="1" containsInteger="1" minValue="0" maxValue="722310"/>
    </cacheField>
    <cacheField name="NAICS Description" numFmtId="0">
      <sharedItems containsBlank="1"/>
    </cacheField>
    <cacheField name="PSC/Class Code" numFmtId="0">
      <sharedItems containsBlank="1"/>
    </cacheField>
    <cacheField name="PSC/Class Code Description" numFmtId="0">
      <sharedItems containsBlank="1"/>
    </cacheField>
    <cacheField name="Set Aside" numFmtId="0">
      <sharedItems/>
    </cacheField>
    <cacheField name="Set Aside Description" numFmtId="0">
      <sharedItems/>
    </cacheField>
    <cacheField name="Place of Performance Address" numFmtId="0">
      <sharedItems containsBlank="1"/>
    </cacheField>
    <cacheField name="Place of Performance State Code" numFmtId="0">
      <sharedItems containsBlank="1"/>
    </cacheField>
    <cacheField name="Place of Performance Zip Code" numFmtId="0">
      <sharedItems containsBlank="1"/>
    </cacheField>
    <cacheField name="Contact Name" numFmtId="0">
      <sharedItems containsBlank="1"/>
    </cacheField>
    <cacheField name="Contact Email" numFmtId="0">
      <sharedItems containsBlank="1"/>
    </cacheField>
    <cacheField name="Contact Phone" numFmtId="0">
      <sharedItems containsBlank="1"/>
    </cacheField>
    <cacheField name="Contact Fax"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7">
  <r>
    <s v="DOD"/>
    <s v="Solicitation"/>
    <s v="Request for Information for Design Build Construction Services to retrofit pre-existing buildings for increased medical capacity due to COVID-19"/>
    <s v="&lt;p&gt;&lt;strong&gt;1. General&lt;/strong&gt;. This is a REQUEST FOR INFORMATION (RFI) and is for INFORMATIONAL/MARKET RESEARCH purposes only. THIS IS NOT A REQUEST FOR PROPOSAL, QUOTATION OR BID, NOR A SYNOPSIS OF A PROPOSED CONTRACT ACTION UNDER FAR SUBPART 5.2. AT THE TIME OF POSTING THIS RFI NOTICE, THERE ARE CURRENTLY NO REQUIREMENTS FOR THESE SERVICES TO BE PROVIDED.&lt;/p&gt; _x000a_&lt;p&gt;&lt;strong&gt;2. Potential Contract Information:&lt;/strong&gt; USACE, Saint Paul District is seeking capabilities statements from construction firms who are interested in providing design-build construction services to retrofit pre-existing buildings and facilities for increased medical capacity as a result of the COVID-19 virus outbreak. The Saint Paul District is particularly interested in receiving capabilities statements from businesses located in and around the Twin Cities Metropolitan Area, Greater Minnesota, Wisconsin and North Dakota. Note that boundary restrictions are subject to change based on mission requirements. Construction firms will be required to mobilize within 2-3 calendar days of contract award.&lt;/p&gt; _x000a_&lt;p&gt;Various buildings and facilities to potentially be retrofitted include arenas, hotels and convention centers. Arenas, hotels and convention centers may be configured as an alternate care facility or a non-acute alternate care facility. &amp;nbsp;&lt;/p&gt; _x000a_&lt;p&gt;&amp;nbsp;See Attachment for full Description&lt;/p&gt;&lt;br&gt;"/>
    <x v="0"/>
    <n v="100000000"/>
    <n v="1000000000"/>
    <s v="W912ES20SS0009"/>
    <s v="Pre-RFP"/>
    <m/>
    <d v="2020-03-26T00:00:00"/>
    <d v="2020-04-06T00:00:00"/>
    <d v="2020-03-27T00:00:00"/>
    <m/>
    <m/>
    <m/>
    <s v="Department of the Army (USA)"/>
    <s v="U.S. Army Corps of Engineers (USACE)"/>
    <s v="USACE - Civilian Programs (USACE-CIV)"/>
    <s v="Mississippi Valley Division (MVD)"/>
    <s v="St Paul District"/>
    <m/>
    <m/>
    <m/>
    <m/>
    <s v="Z"/>
    <s v="Maintenance, Repair or Alteration of Real Property"/>
    <s v="NONE"/>
    <s v="Full &amp; Open"/>
    <s v="Saint Paul , MN 55101 USA"/>
    <s v="MN"/>
    <s v="55101"/>
    <s v=" Gwendolyn   Davis "/>
    <s v="gwendolyn.k.davis@usace.army.mil"/>
    <s v="(651) 290-5723"/>
    <s v="(651) 290-5706"/>
  </r>
  <r>
    <s v="VA"/>
    <s v="Solicitation"/>
    <s v="6640--Notice of Intent to Sole Source: Hep-HIV-ISD Immunoassay Analyzer Cost Per Test (CPT)/ Cost Per Reportable Result (CPRR) Delivery Order"/>
    <s v="Notice of Intent. The Department of Veterans Affairs, Network Contracting Office (NCO) 21 intends to solicit and negotiate an order off of 36F79719D0024 with Abbott Laboratories, Inc. for the Hep-HIV-ISD Immunoassay Analyzer Cost Per Test (CPT) and Cost Per Reportable Result (CPRR) in accordance with attached Statement of Work for use at the San Francisco VA Medical Center, 4150 Clement St. San Francisco, CA 94121. The authority for this acquisition is conducted under the authority of the Multiple-Award Schedule Program (41 U.S.C. 251 and 40 U.S.C. 501). Determination of this sole source procurement is in accordance with FAR 8.405-6(a)(1)(i)(B), Only one source is capable of providing the supplies or services required at the level of quality required because the supplies or services are unique or highly specialized. It is the Government s belief that the proposed candidate is the only provider of the Hep-HIV-ISD Immunoassay Analyzer CPT/ CPRR with the capability of a full test menu to include Hepatitis A, IgM antibody, Hepatitis A, IgG antibody, Hepatitis B Surface antibody, Hepatitis B Surface antigen, Hepatitis B core IgM antibody, Hepatitis B core Total antibody, Hepatitis C antibody, HIV antibody/antigen combination assay, BNP, Homocysteine, Cyclosporine, Sirolimus, Tacrolimus, Troponin, Syphilis, Free T4, Total T3, TSH, Procalcitonin, and SARS-CoV-2 IgG; and is the only manufacturer that can meet the agency s needs. This notice of intent is not a request for competitive quotes. No solicitation documents are available and telephone requests will not be accepted. However, any business that believes it can provide the Hep-HIV-ISD Immunoassay Analyzer CPT/ CPRR with the full testing capabilities listed may give written notice to moneque.rodriguez@va.gov by 3:00pm Hawaii Time on September 16, 2020. All responsible sources may submit a bid, proposal, or quotation which shall be considered by the agency. Supporting evidence must be furnished in sufficient detail to demonstrate the ability to comply with the above requirement. Responses will be considered by the Government; however, a determination by the Government not to compete the proposed acquisition based upon responses of this notice is solely within the discretion of the Government. The applicable NAICS Code is 334516 Analytical Laboratory Instrument Manufacturing and the size standard is 1,000 employees. The Government will not be responsible for any costs incurred by responding to this notice.&lt;br&gt;"/>
    <x v="1"/>
    <n v="10168140"/>
    <n v="606000000"/>
    <s v="36C26120Q1124"/>
    <s v="Pre-RFP"/>
    <m/>
    <d v="2020-09-09T00:00:00"/>
    <d v="2020-09-16T00:00:00"/>
    <d v="2020-09-09T00:00:00"/>
    <s v="Abbott Laboratories"/>
    <s v="33110"/>
    <s v="Abbott Laboratories"/>
    <s v="Veterans Health Administration (VHA)"/>
    <s v="Procurement &amp; Logistics Office"/>
    <s v="Service Area Organization West"/>
    <s v="Network Contract Office 21/Vallejo CA (36C261)"/>
    <m/>
    <m/>
    <m/>
    <n v="334516"/>
    <s v="Analytical Laboratory Instrument Manufacturing"/>
    <s v="66"/>
    <s v="Instruments and Laboratory Equipment"/>
    <s v="NONE"/>
    <s v="Full &amp; Open"/>
    <s v="Department of Veterans Affairs VA Sierra Pacific Network (VISN 21) San Francisco , CA 94121"/>
    <s v="CA"/>
    <s v="94121"/>
    <s v=" Monique   Rodriguez "/>
    <s v="moneque.rodriguez@va.gov"/>
    <m/>
    <m/>
  </r>
  <r>
    <s v="VA"/>
    <s v="Solicitation"/>
    <s v="6515--BPA for COVID  19 Medical Facility Supplies"/>
    <s v="Request for Information 36C77620Q0063 BPA for COVID 19 Medical Facility Supplies I. Introduction: The sources sought notice is for information and planning purposes only and shall not be construed as a solicitation or as an obligation on the part of the Department of Veterans Affairs (VA). The VA is currently conducting market research to locate qualified, experienced and interested potential sources. Responses will not be considered as proposals, nor will any award be incurred by interested parties in responding to the sources sought announcement. NAICS 423450 (size standard 200 Employees) applies. The Veterans Health Administration (VHA) is seeking interested sources (contractors) for a near-future Blanket Purchase Agreement(s) (BPA) for medical facility supplies to fill needs as a result of the COVID 19 pandemic. At this time, no solicitation exists. Therefore, DO NOT REQUEST A COPY OF THE SOLICITATION. II. Submittal Information: Responses are due no later than 1:00 PM EST March 27, 2020. Responses shall be limited to 20 pages, 12-point font minimum. Please be advised that all submissions become Government property and will not be returned. Responses shall be sent to Matthew Klempay at Matthew.klempay@va.gov. Questions or comments regarding the RFI are due no later than 1:00 PM EST March 20, 2020. Responses to questions will be answered via an amendment and posted on beta.SAM by March 24, 2020. Responses shall provide administrative information, and shall include the following as a minimum: Company Name, DUNs number, Company mailing address, phone number, name of designated point of contact and e-mail of designated point of contact. Company business size and status (i.e., Large Business, Small Business, Service-Disabled Veteran Owned Small Business, Women-Owned Small Business, etc.), the number of years in business, affiliate information: parent company, joint venture partners, potential teaming partners. Capability/Qualifications A written response providing clear and unambiguous evidence to substantiate the capacity to fulfill this requirement. Description of the items your company can provide. The RFI is for items that are brand name or equal to the items and salient characteristics identified on each category list. Please include a price list for each item with your response to the RFI. Submission of a response and price list may not result in a BPA being issued. The Contracting Officer may issue BPAs to more than one (1) supplier for the same supply or service to enhance competition, so please put forth your most competitive pricing as the Contracting Officer may not request revised pricing. All Email Correspondence for this project must reference the RFI Number and Project Title in the subject line of the email.&amp;nbsp; Example:&amp;nbsp; RFI 36C77620Q0063 BPA for COVID 19 Medical Facility Supplies. No phone calls will be accepted.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 Responders are advised that the U.S. Government will not pay for any information or administrative costs incurred in response to this RFI; all costs associated with responding to this RFI will be solely at the interested party s expense. Not responding to this RFI does not preclude participation in any future Request for Proposals, if any is issued. Primary Point of Contact: Matthew Klempay, Contract Specialist E-Mail: Matthew.klempay@va.gov Category Lists and Items listed on 14 separate attachments on this RFI&lt;br&gt;"/>
    <x v="0"/>
    <n v="16863422"/>
    <n v="356125482"/>
    <s v="36C77620Q0063"/>
    <s v="Pre-RFP"/>
    <m/>
    <d v="2020-03-16T00:00:00"/>
    <d v="2020-03-27T00:00:00"/>
    <d v="2020-03-16T00:00:00"/>
    <s v="Medline Industries Inc, Medline Industries Inc"/>
    <s v="0PMN3, 0PMN3"/>
    <s v="Medline Industries Inc, Medline Industries Inc"/>
    <s v="Veterans Health Administration (VHA)"/>
    <s v="Health Information Systems and Techology Architecture (36C776)"/>
    <m/>
    <m/>
    <m/>
    <m/>
    <m/>
    <n v="423450"/>
    <s v="Medical, Dental, and Hospital Equipment and Supplies Merchant Wholesalers"/>
    <s v="65"/>
    <s v="Medical, Dental &amp; Vet Equipment &amp; Supplies"/>
    <s v="NONE"/>
    <s v="Full &amp; Open"/>
    <m/>
    <m/>
    <m/>
    <s v=" Matthew  J  Klempay "/>
    <s v="matthew.j.klempay.mil@mail.mil"/>
    <s v="(216) 447-8300x49533"/>
    <m/>
  </r>
  <r>
    <s v="DOD"/>
    <s v="Solicitation"/>
    <s v="BioFire Defense COVID-19 Test 510(k) with Sample Expansion Option"/>
    <s v="&lt;p&gt;&lt;/p&gt; _x000a_&lt;p&gt;Research and development aimed at securing FDA 510(k) clearance under the Federal Food, Drug, and Cosmetic Act for BioFire Defenses COVID-19 test.&amp;nbsp;&lt;/p&gt; _x000a_&lt;p&gt;Period of Performance: May 2020 to May 2021.&lt;/p&gt; _x000a_&lt;p&gt;Optional Item: Research and development aimed at improving BioFire Defenses COVID-19 test by extending its utility to an additional sample type; the current test is limited to nasopharyngeal samples in storage and transport media. Period of Performance: May 2020 to November 2020.&lt;/p&gt; _x000a_&lt;p&gt;&lt;/p&gt;&lt;br&gt;"/>
    <x v="2"/>
    <n v="109827341"/>
    <n v="274111340"/>
    <s v="JA20040310"/>
    <s v="Pre-RFP"/>
    <m/>
    <d v="2020-06-23T00:00:00"/>
    <d v="2020-07-15T00:00:00"/>
    <d v="2020-06-23T00:00:00"/>
    <s v="BioFire Diagnostics Inc"/>
    <s v="088J2"/>
    <s v="Institut Merieux SACA"/>
    <s v="Department of the Army (USA)"/>
    <s v="U.S. Army Medical Command (MEDCOM)"/>
    <s v="Army Medical Research and Materiel Command"/>
    <s v="Army Medical Research Acquisition Activity (AMRAA)"/>
    <s v="Medical Command US Army Medical Research Acquisition Activity (W81XWH)"/>
    <m/>
    <m/>
    <n v="541714"/>
    <s v="Research and Development in Biotechnology (except Nanobiotechnology)"/>
    <s v="A"/>
    <s v="Research and Development"/>
    <s v="NONE"/>
    <s v="Full &amp; Open"/>
    <s v="Salt Lake City , UT 84107 USA"/>
    <s v="UT"/>
    <s v="84107"/>
    <s v=" Patrick  K  Harris "/>
    <s v="patrick.harris@amedd.army.mil"/>
    <s v="(301) 619-2779"/>
    <m/>
  </r>
  <r>
    <s v="VA"/>
    <s v="Solicitation"/>
    <s v="7125--COVID-19 Emergency Department Omnicell INTENT TO SOLE SOURCE"/>
    <s v="NOTICE OF INTENT TO AWARD SOLE SOURCE The Department of Veteran Affairs, Veterans Health Administration, Network Contracting Office 6, Hampton VA 23667, intends to negotiate a sole source Firm-Fixed Price contract for the procurement of Automated Dispensing Cabinets for the W.G. Hefner Salisbury VA Medical Center with Omnicell, Inc. in accordance with 41 U.S.C. &amp;Acirc;&amp;sect;3304(a)(1) as implemented by FAR 6.302-1 Only One Responsible Source. This purchase will be made under Simplified Acquisition Procedures and Other than Full and Open Competition as authorized by FAR 8.405-6(a)(1)(i)(B). This is not a request for competitive offers, and no solicitation is available. Market research has determined that these items are highly specialized, are only available from a single source without an unacceptable delay or duplication of cost, and no other type of items will satisfy agency requirements. The Government intends to award the contract with an effective date of 13 July 2020 to Omnicell, Inc.; 590 E Middlefield Road, Mountain View, CA 94043 DUNS: 80-541-2665. Omnicell has a NAC vehicle (V797D-30111) that will be utilized for this procurement. This is a Brand-Name Only requirement for the Emergency Department at the W.G. Hefner Salisbury VAMC and is required due to the urgent need for a medication cabinet within the ED resuscitation room. This acquisition consists of the purchase of Omnicell XT cabinets, workstations, and Analytics software, with the addition of Windows 10 upgrade, installation, and 120-month of OS service support.&amp;Acirc;&amp;nbsp; The newly required Omnicell XT cabinets allow enhanced medication security and accountability in the COVID treatment areas.&amp;Acirc;&amp;nbsp; The additional capacity will allow for the increase in patients and medication needs due to the COVID-19 pandemic.&amp;Acirc;&amp;nbsp; The capacity increase lessens restocking needs by staff, which will lower staff exposure risk in the COVID-19 areas.&amp;Acirc;&amp;nbsp; This synopsis announcement is being issued for information purposes only and does not constitute a solicitation or request for competitive proposals. If a firm believes it is capable of meeting the Government's requirement, it may identify its interest and capability to the contract specialist within three (3) business days of this publication by contacting Chellry Whittier via e-mail at chellry.whittier@va.gov. Telephone inquiries will not be accepted. This announcement closes 10 July 2020 at 3:30 PM EDT. Those interested firms must indicate whether they are large, small, small disadvantaged, 8(a) or woman-owned business and whether they are U.S. or foreign-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 ***Reference RFQ 36C24620Q0673 in all replies&lt;br&gt;"/>
    <x v="2"/>
    <n v="225707997"/>
    <n v="249830104"/>
    <s v="36C24620Q0673"/>
    <s v="Pre-RFP"/>
    <m/>
    <d v="2020-07-07T00:00:00"/>
    <m/>
    <d v="2020-07-07T00:00:00"/>
    <s v="Omnicell Inc"/>
    <s v="00VE9"/>
    <s v="Omnicell Inc"/>
    <s v="Veterans Health Administration (VHA)"/>
    <s v="Procurement &amp; Logistics Office"/>
    <s v="VA Service Area Organization East"/>
    <s v="Network Contract Office 6/Durham NC (36C246)"/>
    <m/>
    <m/>
    <m/>
    <n v="339112"/>
    <s v="Surgical and Medical Instrument Manufacturing"/>
    <s v="71"/>
    <s v="Furniture"/>
    <s v="NONE"/>
    <s v="Full &amp; Open"/>
    <m/>
    <m/>
    <m/>
    <s v=" Chellry   Whittier "/>
    <s v="chellry.whittier@va.gov"/>
    <m/>
    <m/>
  </r>
  <r>
    <s v="HHS"/>
    <s v="Contract"/>
    <s v="COVID-19 Self-Swab and Point-of-Care Testing Public-Private Partnership"/>
    <s v="ETRUENORTH COVID-19 SELF-SWAB AND POINT-OF-CARE TESTING PUBLIC-PRIVATE PARTNERSHIP THE PURPOSE OF THIS MODIFICATION IS TO: 1. REVISE THE SOW FOR &quot;SURGE TESTING WITHIN THE COVID-19 PUBLIC-PRIVATE PARTNERSHIP&quot; TO ADD TEN (10) ADDITIONAL"/>
    <x v="1"/>
    <n v="226428964"/>
    <n v="226428964"/>
    <s v="75P00120C00033"/>
    <m/>
    <n v="1"/>
    <d v="2020-04-13T00:00:00"/>
    <d v="2021-01-14T00:00:00"/>
    <d v="2020-09-10T00:00:00"/>
    <s v="E3health Solutions, Llc"/>
    <s v="8JN59"/>
    <s v="E3health Solutions, Llc"/>
    <s v="Office of the Assistant Secretary for Administration and Management (OASMB)"/>
    <s v="Program Support Center Acquisition Management Service/Rockville MD (75P001)"/>
    <m/>
    <m/>
    <m/>
    <m/>
    <m/>
    <n v="621511"/>
    <s v="Medical Laboratories"/>
    <s v="Q301"/>
    <s v="Medical- Laboratory Testing"/>
    <s v="NONE"/>
    <s v="No set aside used."/>
    <s v="Mansfield"/>
    <s v="TX"/>
    <s v="76063-3201"/>
    <m/>
    <m/>
    <m/>
    <m/>
  </r>
  <r>
    <s v="TREAS"/>
    <s v="Task Order"/>
    <s v="AGENT CONTACT CENTER CUSTOMER SERVICE REPRESENTATIVE I** FTE 410 COVID-19"/>
    <s v="AGENT CONTACT CENTER CUSTOMER SERVICE REPRESENTATIVE I** FTE 410 COVID-19"/>
    <x v="2"/>
    <n v="40327531.18"/>
    <n v="209579729.31"/>
    <s v="GS35F685GA_2032H520F00326"/>
    <m/>
    <n v="0.19239999999999999"/>
    <d v="2020-05-12T00:00:00"/>
    <d v="2020-11-12T00:00:00"/>
    <m/>
    <s v="MAXIMUS Federal Services Inc"/>
    <s v="8AMZ8"/>
    <s v="MAXIMUS Inc"/>
    <s v="Internal Revenue Service (IRS)"/>
    <s v="National Office Procurement (OS:A:P)"/>
    <s v="National Office Procurement/New Carrollton MD (2032H5)"/>
    <m/>
    <m/>
    <m/>
    <m/>
    <n v="541519"/>
    <s v="Other Computer Related Services"/>
    <s v="D399"/>
    <s v="It and Telecom- Other It and Telecommunications"/>
    <s v="NONE"/>
    <s v="No set aside used."/>
    <s v="Lanham"/>
    <s v="MD"/>
    <s v="20703-0004"/>
    <m/>
    <m/>
    <m/>
    <m/>
  </r>
  <r>
    <s v="DOD"/>
    <s v="Solicitation"/>
    <s v="Prototype Development to Combat Novel Coronavirus Disease COVID-19"/>
    <s v="&lt;p&gt;The Medical Technology Enterprise Consortium (MTEC) is excited to post this pre-announcement for a &lt;strong&gt;&lt;u&gt;potential &lt;/u&gt;&lt;/strong&gt;Request for Project Proposals (RPP) focused on the development of prototypes aimed to combat the coronavirus (COVID-19).&lt;/p&gt; _x000a_&lt;p&gt;&lt;/p&gt; _x000a_&lt;p&gt;*&lt;strong&gt;CAUTION: All information contained in this pre-announcement has not been formally approved by the Government, and represents MTECs interpretation of the situation at this time. All information is subject to change.&lt;/strong&gt;&lt;/p&gt; _x000a_&lt;p&gt;&lt;/p&gt; _x000a_&lt;p&gt;&lt;strong&gt;&lt;em&gt;PROGRAM BACKGROUND:&lt;/em&gt;&lt;/strong&gt;&lt;/p&gt; _x000a_&lt;p&gt;In light of the magnitude and potential threat that the coronavirus (COVID-19) poses to our militarys health and readiness, the Government seeks to rapidly accelerate the inquiry, testing, and fielding of new 21st century capabilities, employing novel technologies and approaches to the detection of exposure, prevention, containment and treatment of COVID-19 and future emerging threats.&lt;/p&gt; _x000a_&lt;p&gt;&lt;/p&gt; _x000a_&lt;p&gt;&lt;strong&gt;&lt;em&gt;SOLUTION REQUIREMENTS:&lt;/em&gt;&lt;/strong&gt;&lt;/p&gt; _x000a_&lt;p&gt;This pre-announcement has been developed by MTEC to provide notice for the &lt;u&gt;possibility&lt;/u&gt; of one or more upcoming RPPs focused on combating COVID-19. This notice may also help the membership form appropriate partnerships/teaming relationships so that they are poised to respond to the full requirements described in potential upcoming RPPs. &lt;strong&gt;&lt;em&gt;CAUTION: These solution requirements have not been formally established by the Government, and are solely MTECs interpretation of the critical needs of the U.S. military. &lt;/em&gt;&lt;/strong&gt;&lt;/p&gt; _x000a_&lt;p&gt;&lt;/p&gt; _x000a_&lt;p&gt;MTEC believes that an emphasis will be placed on technologies that can be deployed as soon as possible but no later than 31 December 2020. In support of this, MTEC has identified the following potential areas of interest:&lt;/p&gt; _x000a_&lt;ul&gt; _x000a_ &lt;li&gt;Point-of-care diagnostic that provides rapid and accurate determination on exposure to COVID-19.&amp;nbsp;&amp;nbsp;&amp;nbsp;&amp;nbsp;&amp;nbsp;&amp;nbsp;&amp;nbsp;&amp;nbsp;&amp;nbsp;&amp;nbsp;&amp;nbsp;&amp;nbsp;&amp;nbsp;&amp;nbsp;&amp;nbsp;&amp;nbsp;&amp;nbsp;&amp;nbsp;&amp;nbsp;&amp;nbsp;&amp;nbsp;&amp;nbsp;&amp;nbsp;&amp;nbsp;&amp;nbsp;&lt;/li&gt; _x000a_ &lt;li&gt;Prophylactic(s)/Therapeutic(s) that can prevent and/or treat in a rapid manner (few hours to 2 days) potentially in a non-hospital environment.&amp;nbsp; Repurposing FDA-approved drugs/biologics for prevention/treatment of COVID-19 or testing of drugs/biologics that have already demonstrated safety in humans for the prevention/treatment of COVID-19 are preferred.&lt;/li&gt; _x000a_ &lt;li&gt;Disease predictive modeling that provides early warning through data capture from several different streams of data to include social media and artificial intelligence (AI) parameter decision tools that would provide actionable information to medical service providers and command structures.&lt;/li&gt; _x000a_ &lt;li&gt;Patient monitoring, tracking, and management system for in-home or non-hospital environment patient tele-health services to include interface into the Cerner electronic health record.&lt;/li&gt; _x000a_&lt;/ul&gt; _x000a_&lt;p&gt;&lt;/p&gt; _x000a_&lt;p&gt;&lt;strong&gt;&lt;em&gt;POTENTIAL FUNDING:&lt;/em&gt;&lt;/strong&gt;&lt;/p&gt; _x000a_&lt;p&gt;Although there is no specific funding commitment by the U.S. Government at this time, MTEC believes that there may be tens of millions of dollars available for combating COVID-19 programs with a likelihood of follow-on funding.&lt;/p&gt; _x000a_&lt;p&gt;&lt;/p&gt; _x000a_&lt;p&gt;&lt;strong&gt;&lt;em&gt;ACQUISITION APPROACH:&lt;/em&gt;&lt;/strong&gt;&lt;/p&gt; _x000a_&lt;p&gt;The MTEC will implement the Enhanced White Paper contracting methodology for this potential upcoming RPP(s),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Once the RPP is released, Offerors will be required to submit their Enhanced White Papers within two weeks. Enhanced White Papers will include an abbreviated technical approach, detailed statement of work, and an estimate of cost. All Enhanced White Papers will be provided to the Government for scientific and programmatic relevance evaluation. Upon review of the Enhanced White Papers, several Offerors may be invited for informal discussions with the Government. Offerors who are recommended for award will be required to submit a full cost proposal. MTEC anticipates that awards will be issued within 4-6 weeks of the RPP release date.&amp;nbsp; Please pay special attention to the upcoming RPP instructions because of the changes that will be made to accommodate the expedited solicitation to award timeframes.&lt;/p&gt; _x000a_&lt;p&gt;&lt;/p&gt; _x000a_&lt;p&gt;The upcoming RPP(s) will be posted to the MTEC website (mtec-sc.org) and a notice will be posted on &lt;u&gt;www.beta.SAM.gov&lt;/u&gt; to notify interested parties. Contingent upon approval from the Government, the upcoming RPP(s) is expected to be released within the next few weeks and will have an extremely short preparation period (approximately 14 days). Due to the critical and urgent nature of the technical topic area, MTEC membership is &lt;strong&gt;&lt;u&gt;NOT&lt;/u&gt;&lt;/strong&gt; required for the submission of an enhanced white paper in response to this upcoming MTEC RPP. However, membership will be required for Offerors recommended for award. To join MTEC, please visit http://mtec-sc.org/how-to-join/.&lt;/p&gt; _x000a_&lt;p&gt;&lt;/p&gt; _x000a_&lt;p&gt;&lt;strong&gt;&lt;em&gt;MTEC MEMBER TEAMING:&lt;/em&gt;&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_x000a_&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p&gt; _x000a_&lt;p&gt;&lt;strong&gt;&lt;em&gt;MTEC:&lt;/em&gt;&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lt;em&gt;POINTS OF CONTACT:&lt;/em&gt;&lt;/strong&gt;&lt;/p&gt; _x000a_&lt;p&gt;For inquiries regarding this pre-announcement,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Program Administrator, &lt;u&gt;melissa.sanchez@ati.org&lt;/u&gt;&lt;/li&gt; _x000a_&lt;/ul&gt;&lt;br&gt;"/>
    <x v="2"/>
    <n v="168554863"/>
    <n v="193194333"/>
    <s v="MTECPRESOLICITATIONCOVID19"/>
    <s v="Pre-RFP"/>
    <m/>
    <d v="2020-03-15T00:00:00"/>
    <d v="2020-04-15T00:00:00"/>
    <d v="2020-03-15T00:00:00"/>
    <s v="Medical Technology Enterprise Consortium"/>
    <s v="7HFB9"/>
    <s v="Medical Technology Enterprise Consortium"/>
    <s v="Department of the Army (USA)"/>
    <s v="U.S. Army Medical Command (MEDCOM)"/>
    <s v="Army Medical Research and Materiel Command"/>
    <s v="Army Medical Research Acquisition Activity (AMRAA)"/>
    <s v="Medical Command US Army Medical Research Acquisition Activity (W81XWH)"/>
    <m/>
    <m/>
    <n v="541715"/>
    <s v="Research and Development in the Physical, Engineering, and Life Sciences (except Nanotechnology and Biotechnology)"/>
    <s v="A"/>
    <s v="Research and Development"/>
    <s v="NONE"/>
    <s v="Full &amp; Open"/>
    <s v="Frederick , MD 21702 USA"/>
    <s v="MD"/>
    <s v="21702"/>
    <m/>
    <m/>
    <m/>
    <m/>
  </r>
  <r>
    <s v="HHS"/>
    <s v="Contract"/>
    <s v="HH/ASPR HAS A REQUIREMENT TO PURCHASE ID NOWTM COVID-19 RAPID TESTING KITS"/>
    <s v="HH/ASPR HAS A REQUIREMENT TO PURCHASE ID NOWTM COVID-19 RAPID TESTING KITS"/>
    <x v="1"/>
    <n v="174354404"/>
    <n v="174354404"/>
    <s v="75A50120C00118"/>
    <m/>
    <n v="1"/>
    <d v="2020-06-04T00:00:00"/>
    <d v="2021-01-02T00:00:00"/>
    <d v="2020-06-04T00:00:00"/>
    <s v="Abbott Rapid Dx North America LLC"/>
    <s v="5C4F2"/>
    <s v="Abbott Laboratories"/>
    <s v="Office of the Assistant Secretary for Preparedness and Response (ASPR)"/>
    <s v="Office of Acquisition &amp; Management Policy/Washington DC (75A501)"/>
    <m/>
    <m/>
    <m/>
    <m/>
    <m/>
    <n v="423450"/>
    <s v="Medical, Dental, and Hospital Equipment and Supplies Merchant Wholesalers"/>
    <s v="6640"/>
    <s v="Laboratory Equipment and Supplies"/>
    <s v="NONE"/>
    <s v="No set aside used."/>
    <s v="Atlanta"/>
    <s v="GA"/>
    <s v="30341-1737"/>
    <m/>
    <m/>
    <m/>
    <m/>
  </r>
  <r>
    <s v="HHS"/>
    <s v="Contract"/>
    <s v="COVID-19 Self-Swab and Point-of-Care Testing Public-Private Partnership"/>
    <s v="WALGREENS - COVID-19 SELF-SWAB AND POINT-OF-CARE TESTING PUBLIC-PRIVATE PARTNERSHIP THE PURPOSE OF THIS MODIFICATION IS TO: 1. EXTEND TESTING THROUGH DECEMBER 31, 2020 AND EXTEND THE CONTRACT THROUGH FEBRUARY 9, 2021 TO ALLOW FOR THE GRADUAL SU"/>
    <x v="1"/>
    <n v="136878501"/>
    <n v="136878501"/>
    <s v="75P00120C00028"/>
    <m/>
    <n v="1"/>
    <d v="2020-04-05T00:00:00"/>
    <d v="2021-02-09T00:00:00"/>
    <d v="2020-09-10T00:00:00"/>
    <s v="Walgreens Boots Alliance Inc"/>
    <s v="1FRS4"/>
    <s v="Walgreens Boots Alliance Inc"/>
    <s v="Office of the Assistant Secretary for Administration and Management (OASMB)"/>
    <s v="Program Support Center Acquisition Management Service/Rockville MD (75P001)"/>
    <m/>
    <m/>
    <m/>
    <m/>
    <m/>
    <n v="621511"/>
    <s v="Medical Laboratories"/>
    <s v="Q301"/>
    <s v="Medical- Laboratory Testing"/>
    <s v="NONE"/>
    <s v="No set aside used."/>
    <s v="Deerfield"/>
    <s v="IL"/>
    <s v="60015-4620"/>
    <m/>
    <m/>
    <m/>
    <m/>
  </r>
  <r>
    <s v="HHS"/>
    <s v="Contract"/>
    <s v="COVID-19 Self-Swab and Point-of-Care Testing Public-Private Partnership"/>
    <s v="COVID-19 SELF-SWAB AND POINT-OF-CARE TESTING PUBLIC-PRIVATE PARTNERSHIP THE PURPOSE OF THIS MODIFICATION IS TO: 1. EXTEND TESTING THROUGH NOVEMBER 30, 2020 AND EXTEND THE CONTRACT THROUGH JANUARY 14, 2021 TO ALLOW FOR THE GRADUAL SUSPENSION OF"/>
    <x v="1"/>
    <n v="122576000"/>
    <n v="122576000"/>
    <s v="75P00120C00030"/>
    <m/>
    <n v="1"/>
    <d v="2020-04-08T00:00:00"/>
    <d v="2021-01-14T00:00:00"/>
    <d v="2020-09-10T00:00:00"/>
    <s v="Rite Aid Hdqtrs Corp"/>
    <m/>
    <s v="Rite Aid Corp"/>
    <s v="Office of the Assistant Secretary for Administration and Management (OASMB)"/>
    <s v="Program Support Center Acquisition Management Service/Rockville MD (75P001)"/>
    <m/>
    <m/>
    <m/>
    <m/>
    <m/>
    <n v="621511"/>
    <s v="Medical Laboratories"/>
    <s v="Q301"/>
    <s v="Medical- Laboratory Testing"/>
    <s v="NONE"/>
    <s v="No set aside used."/>
    <s v="Camp Hill"/>
    <s v="PA"/>
    <s v="17011-2400"/>
    <m/>
    <m/>
    <m/>
    <m/>
  </r>
  <r>
    <s v="VA"/>
    <s v="Solicitation"/>
    <s v="6515--&quot;COVID 19 Emergency&quot; Add machines to FSS contract Type: COVID-19 EMERGENCY"/>
    <s v="Page 2 of 2 Synopsis: Pursuant to FAR 8.402(f), notice is given that VA NY/NJ Veterans Integrated Service Network (VISN 2) intends to add the following assay via EMERGENCY modification to our existing FSS-Order-Contract awarded against the Datex Ohmeda, Inc FSS Schedule contract (V797P-2227D): GE Healthcare Avance CS2 Anesthesia units This EMERGENCY modification is required in response to the COVID-19 Pandemic. This is a notice of intent and not a request for competitive proposals. No solicitation is available for this requirement. Interested parties may submit a capability statement and pricing information for the requirement within 3 calendar days of the publication of this notice, to be considered by the Government. A determination by the Government not to compete this proposed FSS NAC modification based upon responses to this notice is solely within the discretion of the Government. Information received will be considered solely for the purpose of determining whether to conduct a separate competitive procurement. Requests for information and resultant responses shall be submitted directly to the Contracting Officer, Aleta Jennette at Aleta.Jennette@va.gov NO TELEPHONE CALLS WILL BE ACCEPTED.&lt;br&gt;"/>
    <x v="2"/>
    <n v="17312072"/>
    <n v="111000000"/>
    <m/>
    <s v="Pre-RFP"/>
    <m/>
    <d v="2020-04-17T00:00:00"/>
    <m/>
    <d v="2020-04-17T00:00:00"/>
    <s v="Datex-Ohmeda Inc"/>
    <s v="44503"/>
    <s v="General Electric Co"/>
    <s v="Veterans Health Administration (VHA)"/>
    <s v="Operations and Management"/>
    <s v="Veterans Integrated Service Network (VISN)"/>
    <s v="VISN 2: New York/New Jersey VA Health Care Network (VISN 2)"/>
    <s v="Network Contracting Office 2 Consolidated Contracting/Albany NY (36C242)"/>
    <m/>
    <m/>
    <n v="339113"/>
    <s v="Surgical Appliance and Supplies Manufacturing"/>
    <s v="65"/>
    <s v="Medical, Dental &amp; Vet Equipment &amp; Supplies"/>
    <s v="NONE"/>
    <s v="Full &amp; Open"/>
    <m/>
    <m/>
    <m/>
    <s v=" Aleta   Jennette "/>
    <s v="aleta.jennette@va.gov"/>
    <s v="(914) 737-4400x2068"/>
    <m/>
  </r>
  <r>
    <s v="DOD"/>
    <s v="Solicitation"/>
    <s v="Kansas City District Alternative Care Facilities (COVID-19)"/>
    <s v="&lt;p&gt;Synopsis:&lt;/p&gt; _x000a_&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The purpose of this sources sought is to obtain insight into the interest, capabilities, and qualifications of firms to assist the Government in preparing market research in support of this effort.&lt;/p&gt; _x000a_&lt;p&gt;2. Potential Contract Information: USACE, Kansas City District is seeking capabilities statements from construction firms who are interested in providing design-build construction services to retrofit pre-existing buildings and facilities for increased medical capacity as a result of the COVID-19 virus outbreak. The Kansas District is particularly interested in receiving capabilities statements from businesses located in and around the states of Kansas and Missouri to support efforts in St. Louis, Kansas City, Columbia, Springfield, Topeka and Wichita. Note that boundary restrictions are subject to change based on mission requirements. Construction firms will be required to mobilize within 1-2 calendar days of contract award and complete work within an immediate 3-week timeline.&lt;/p&gt; _x000a_&lt;p&gt;Potential buildings and facilities to be retrofitted include hotels and convention centers. Hotels and convention centers may be configured as an acute alternate care facility for COVID-19 patients or a non-acute alternate care facility (see draft scopes of work in the Attachment sections). A public web address is also available to share materials and diagrams developed by medical and construction experts from USACE and HHS for these Alternate Care Sites: https://www.usace.army.mil/Coronavirus/Alternate-Care-Sites/. Buildings and facilities will be located within 10 miles of major Missouri and Kansas Hospitals and Medical Centers.&lt;/p&gt; _x000a_&lt;p&gt;Project Description:&lt;/p&gt; _x000a_&lt;p&gt;Potential work under consideration for the projects include, but is not limited to, the following:&lt;/p&gt; _x000a_&lt;ul&gt; _x000a_ &lt;li&gt;Removing carpeting&lt;/li&gt; _x000a_ &lt;li&gt;Installing vinyl flooring or epoxy&lt;/li&gt; _x000a_ &lt;li&gt;Revising HVAC equipment and ducting to accommodate HEPA filtration and maintain negative pressure environments&lt;/li&gt; _x000a_ &lt;li&gt;Adding Emergency Backup Power and Uninterrupted Power Supply&lt;/li&gt; _x000a_ &lt;li&gt;Enabling/configuring IT infrastructure&lt;/li&gt; _x000a_ &lt;li&gt;Adding additional electrical circuits and outlets&lt;/li&gt; _x000a_ &lt;li&gt;Providing / Constructing Patient Pods&lt;/li&gt; _x000a_ &lt;li&gt;Interior renovations / construction&lt;/li&gt; _x000a_ &lt;li&gt;Installing nurses stations&lt;/li&gt; _x000a_ &lt;li&gt;Adding privacy curtains&lt;/li&gt; _x000a_ &lt;li&gt;Site Improvement items as needed:&lt;/li&gt; _x000a_&lt;/ul&gt; _x000a_&lt;ul&gt; _x000a_ &lt;li&gt;Perimeter fencing&lt;/li&gt; _x000a_ &lt;li&gt;Patient screening area&lt;/li&gt; _x000a_ &lt;li&gt;Exterior pharmacy&lt;/li&gt; _x000a_ &lt;li&gt;Medical Gas Storage&lt;/li&gt; _x000a_ &lt;li&gt;Access Control Point&lt;/li&gt; _x000a_ &lt;li&gt;Medical waste disposal area&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_x000a_&lt;p&gt;North American Industrial Classification Code (NAICS): 236220, Commercial and Institutional Building Construction&lt;/p&gt; _x000a_&lt;p&gt;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shall be directed to the USACE Kansas City District, Deputy for the Office of Small Business Programs, Arthur E. Saulsberry, at Arthur.E.Saulsberry@usace.army.mil.&lt;/p&gt; _x000a_&lt;p&gt;3. Submission Instructions. Responses to this Sources Sought notice must be submitted electronically (via email) Subject: US Army Corps of Engineers, Kansas City District (CENWK) Potential Retrofit of Pre-existing Buildings and Facilities for Increased Medical Capacity - COVID-19. Please send to Bradley Wright, Contracting Officer, at Bradley.J.Wright@usace.army.mil and Joshua Higginbotham, Contract Specialist, at Joshua.M.Higginbotham@usace.army.mil, as soon as possible. Responses will be accepted on a continual basis. There is no suspense or expiration associated with this notice.&lt;/p&gt; _x000a_&lt;p&gt;A firms response to this Sources Sought shall be limited to 5 pages and shall include the following information:&lt;/p&gt; _x000a_&lt;p&gt;1.&amp;nbsp; Firm's name, address, point of contact, phone number, e-mail address, CAGE and DUNS number, and business size (e.g. large business, small business, 8(a), HUBZone, SDVOSB, WOSB, VOSB, or other). All interested firms must be registered in the System for Award Management (SAM) at https://www.sam.gov and remain current for the duration of the contract to be eligible for award of a Government contract.&lt;/p&gt; _x000a_&lt;p&gt;2.&amp;nbsp; Provide relevant information on the Firm's experience/capabilities as it pertains to the proposed work outlined in the Project Description. Capability statements shall specifically address your firms ability to mobilize within 1-2 calendar days of contract award to begin work and ability obtain labor and equipment in the area to complete on 3-week timeline. Capabilities statements may include a listing of owned (or accessible) equipment and information regarding the firms workforce. Please DO NOT include Personally Identifiable Information in the capabilities statement.&lt;/p&gt; _x000a_&lt;p&gt;3. Provide your firms bonding capacity (construction bonding level per contract and aggregate bonding level).&lt;/p&gt; _x000a_&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
    <x v="0"/>
    <n v="10000000"/>
    <n v="100000000"/>
    <s v="W912DQ20RACF1"/>
    <s v="Pre-RFP"/>
    <m/>
    <d v="2020-03-26T00:00:00"/>
    <d v="2020-03-30T00:00:00"/>
    <d v="2020-03-26T00:00:00"/>
    <m/>
    <m/>
    <m/>
    <s v="Department of the Army (USA)"/>
    <s v="U.S. Army Corps of Engineers (USACE)"/>
    <s v="USACE - Military Programs"/>
    <s v="Northwestern Division (NWD)"/>
    <s v="Kansas City District"/>
    <s v="Army Corps of Engineers NW DIV Kansas City District Contracting Division (W912DQ)"/>
    <m/>
    <n v="236220"/>
    <s v="Commercial and Institutional Building Construction"/>
    <s v="Z"/>
    <s v="Maintenance, Repair or Alteration of Real Property"/>
    <s v="NONE"/>
    <s v="Full &amp; Open"/>
    <m/>
    <m/>
    <m/>
    <s v=" Joshua   Higginbotham "/>
    <s v="joshua.m.higginbotham@usace.army.mil"/>
    <s v="(816) 389-3059"/>
    <m/>
  </r>
  <r>
    <s v="DOD"/>
    <s v="Solicitation"/>
    <s v="Alternate Care Facility Critical COVID19"/>
    <s v="&lt;p&gt;The requirement is for Construction services to retrofit selected convention center spaces to an Alternate Care Facility in support of the COVID 19 support efforts.&amp;nbsp;&amp;nbsp;&amp;nbsp;This effort is to provide an Alternate Care Facility meeting basic healthcare functions with an emphasis on patient isolation, infection control, fire protection and life safety.&lt;/p&gt;&lt;br&gt;"/>
    <x v="0"/>
    <n v="10000000"/>
    <n v="100000000"/>
    <s v="W912720R6025"/>
    <s v="Pre-RFP"/>
    <m/>
    <d v="2020-03-23T00:00:00"/>
    <d v="2020-03-26T00:00:00"/>
    <d v="2020-03-23T00:00:00"/>
    <m/>
    <m/>
    <m/>
    <s v="Department of the Army (USA)"/>
    <s v="U.S. Army Forces Command (FORSCOM)"/>
    <s v="FORSCOM 3rd Corps"/>
    <s v="1st Infantry Division"/>
    <s v="FORSCOM 1st IN DIV 1st BCT 101st Brigade Support Battalion (W91272)"/>
    <m/>
    <m/>
    <n v="236220"/>
    <s v="Commercial and Institutional Building Construction"/>
    <s v="Y"/>
    <s v="Construct of Structures/Facilities"/>
    <s v="NONE"/>
    <s v="Full &amp; Open"/>
    <s v="Little Rock , AR 72203 USA"/>
    <m/>
    <s v="72203"/>
    <m/>
    <m/>
    <m/>
    <m/>
  </r>
  <r>
    <s v="VA"/>
    <s v="Solicitation"/>
    <s v="6515--COVID19_EMERGENCY"/>
    <s v="Awarded IAW 6.302-2, Unusual &amp;amp; Compelling Urgency due to COVID-19 Pandemic&lt;br&gt;"/>
    <x v="2"/>
    <n v="0"/>
    <n v="75151459"/>
    <s v="36C24220Q0518"/>
    <s v="Pre-RFP"/>
    <m/>
    <d v="2020-04-06T00:00:00"/>
    <m/>
    <d v="2020-04-06T00:00:00"/>
    <s v="Marathon Medical Corp"/>
    <s v="4KU99"/>
    <s v="Marathon Medical Corp"/>
    <s v="Veterans Health Administration (VHA)"/>
    <s v="Operations and Management"/>
    <s v="Veterans Integrated Service Network (VISN)"/>
    <s v="VISN 2: New York/New Jersey VA Health Care Network (VISN 2)"/>
    <s v="Network Contracting Office 2 Consolidated Contracting/Albany NY (36C242)"/>
    <m/>
    <m/>
    <n v="339112"/>
    <s v="Surgical and Medical Instrument Manufacturing"/>
    <s v="65"/>
    <s v="Medical, Dental &amp; Vet Equipment &amp; Supplies"/>
    <s v="NONE"/>
    <s v="Full &amp; Open"/>
    <m/>
    <m/>
    <m/>
    <s v=" Gina   Blum "/>
    <s v="gina.blum@va.gov"/>
    <s v="(914) 737-4400x2051"/>
    <m/>
  </r>
  <r>
    <s v="HHS"/>
    <s v="Contract"/>
    <s v="SAVe II Ventilators COVID-19"/>
    <s v="COMBAT MEDICAL SAVE II+ KIT AND DELIVERY"/>
    <x v="3"/>
    <n v="62470000"/>
    <n v="62470000"/>
    <s v="75A50120C00136"/>
    <m/>
    <n v="1"/>
    <d v="2020-06-26T00:00:00"/>
    <d v="2020-09-30T00:00:00"/>
    <d v="2020-08-27T00:00:00"/>
    <s v="Combat Medical Systems LLC"/>
    <s v="515E6"/>
    <s v="Combat Medical Systems LLC"/>
    <s v="Office of the Assistant Secretary for Preparedness and Response (ASPR)"/>
    <s v="Office of Acquisition &amp; Management Policy/Washington DC (75A501)"/>
    <m/>
    <m/>
    <m/>
    <m/>
    <m/>
    <n v="423450"/>
    <s v="Medical, Dental, and Hospital Equipment and Supplies Merchant Wholesalers"/>
    <s v="6515"/>
    <s v="Medical and Surgical Instruments, Equipment, and Supplies"/>
    <s v="NONE"/>
    <s v="No set aside used."/>
    <s v="Atlanta"/>
    <s v="GA"/>
    <s v="30341-4112"/>
    <m/>
    <m/>
    <m/>
    <m/>
  </r>
  <r>
    <s v="VA"/>
    <s v="Contract"/>
    <s v="6536C776-20-AP-2769 Sterile Swabs (State of NH"/>
    <s v="COVID 19 EMERGENCY PPE ITEMS"/>
    <x v="1"/>
    <n v="60495000"/>
    <n v="60495000"/>
    <s v="36C77620P0091"/>
    <m/>
    <n v="1"/>
    <d v="2020-05-18T00:00:00"/>
    <d v="2020-10-16T00:00:00"/>
    <d v="2020-09-02T00:00:00"/>
    <s v="New Hampshire Department of Health &amp; Human Services"/>
    <s v="37QH7"/>
    <s v="New Hampshire Department of Health &amp; Human Services"/>
    <s v="Veterans Health Administration (VHA)"/>
    <s v="Health Information Systems and Techology Architecture (36C776)"/>
    <m/>
    <m/>
    <m/>
    <m/>
    <m/>
    <n v="339113"/>
    <s v="Surgical Appliance and Supplies Manufacturing"/>
    <s v="6515"/>
    <s v="Medical and Surgical Instruments, Equipment, and Supplies"/>
    <s v="NONE"/>
    <s v="No set aside used."/>
    <s v="Concord"/>
    <s v="NH"/>
    <s v="03301-6090"/>
    <m/>
    <m/>
    <m/>
    <m/>
  </r>
  <r>
    <s v="SBA"/>
    <s v="Contract"/>
    <s v="CALL CENTER ODA COVID-19 RESPONSE"/>
    <s v="CALL CENTER ODA COVID-19 RESPONSE"/>
    <x v="4"/>
    <n v="56980000"/>
    <n v="56980000"/>
    <s v="73351020P0010"/>
    <m/>
    <n v="1"/>
    <d v="2020-03-24T00:00:00"/>
    <d v="2020-11-23T00:00:00"/>
    <d v="2020-08-21T00:00:00"/>
    <s v="Liveops Agent Services Llc"/>
    <s v="7WBC4"/>
    <s v="Liveops Agent Services Llc"/>
    <s v="SBA Office of the Administrator/Washington DC"/>
    <s v="Office of Disaster Assistance/Washington DC"/>
    <s v="Office of Disaster Assistance/Washington DC (732990)"/>
    <m/>
    <m/>
    <m/>
    <m/>
    <n v="561422"/>
    <s v="Telemarketing Bureaus and Other Contact Centers"/>
    <s v="D399"/>
    <s v="It and Telecom- Other It and Telecommunications"/>
    <s v="NONE"/>
    <s v="No set aside used."/>
    <s v="Scottsdale"/>
    <s v="AZ"/>
    <s v="85257-3585"/>
    <m/>
    <m/>
    <m/>
    <m/>
  </r>
  <r>
    <s v="DHS"/>
    <s v="Solicitation"/>
    <s v="The USCG requires COVID-19 polymerase chain reaction (PCR) testing capability for Force Health Protection purposes. This testing must use a minimum of Personal Protective Equipment (PPE) during collec"/>
    <s v="The USCG requires COVID-19 polymerase chain reaction (PCR) testing capability for Force Health Protection purposes. This testing must use a minimum of Personal Protective Equipment (PPE) during collection, must not directly involve a Health Care Worker (HCW) for collection, must not use a swab of any kind, and must be deployable on afloat and aviation assets, with a turnaround time (TAT, or time required to analyze/process/result the test) of less than 48 hours.&lt;br/&gt;Estimated RFP Release Date: 2020-06-04&lt;br/&gt;Contacts: Shane Steiner Phone: 202-475-5256 Email: shane.c.steiner@uscg.mil&lt;br/&gt;Incumbent Status: New Requirement&lt;br/&gt;Estimated Dollar Value Range: 20000000 - 50000000&lt;br/&gt;Contract Vehicle: Contract&lt;br/&gt;BGOV procurement forecast"/>
    <x v="5"/>
    <n v="20000000"/>
    <n v="50000000"/>
    <m/>
    <s v="Pre-RFP"/>
    <m/>
    <d v="2020-07-21T00:00:00"/>
    <m/>
    <d v="2020-07-21T00:00:00"/>
    <m/>
    <m/>
    <m/>
    <s v="Coast Guard (USCG)"/>
    <m/>
    <m/>
    <m/>
    <m/>
    <m/>
    <m/>
    <n v="621511"/>
    <s v="Medical Laboratories"/>
    <m/>
    <m/>
    <s v="NONE"/>
    <s v="Full &amp; Open"/>
    <m/>
    <m/>
    <m/>
    <m/>
    <m/>
    <m/>
    <m/>
  </r>
  <r>
    <s v="HHS"/>
    <s v="Solicitation"/>
    <s v="COVID-19 Cohort Studies modifcation to contract"/>
    <s v="&lt;p&gt;The Centers for Disease Control and Prevention intends to award a cost reimbursible modification to ABT Associates for COVID-19 Cohort Studies.&amp;nbsp; Abt Associates was awarded (5/1/2020) a contract (75D30120C08150; COVID-19 Cohort Studies) to adapt multiple existing cohort studies to address critical knowledge gaps essential to inform public health policy decisions for the US response to the COVID-19 pandemic. Prospective cohorts are being conducted with healthcare personnel, first responders, households with children, and older adults. Common protocols and procedures have been finalized and approved by Institutional Review Boards to assess the incidence of symptomatic and asymptomatic SARS-CoV-2 infection using both molecular and serologic diagnostics. Enrollment using random stratified strategies are underway, and consented participants have completed electronic surveys and begun weekly active surveillance for COVID-19 using SMS text and REDCap data management systems that were customized to these cohorts.&amp;nbsp; Methods for self-collection and shipping of respiratory specimens have been developed and approved by major carriers. All specimens are being shipped to a centralized molecular laboratory; specimen management and results reporting systems are implemented.&lt;/p&gt; _x000a_&lt;p&gt;CDC requires the number of participants in these cohorts to be increased in order to examine the effectiveness of licensed COVID-19 vaccines once they become available. Given that the work has already start and because Abt Associates has completed all of the implementation tasks described above, they are the only contractor able to complete this work.&amp;nbsp; It is essential that participants be added to these existing cohorts rather than by initiating new studies in order for data to be comparable and collapsibl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_x000a_&lt;p&gt;&lt;/p&gt;&lt;br&gt;"/>
    <x v="2"/>
    <n v="24644597"/>
    <n v="39850982"/>
    <s v="08150"/>
    <s v="Pre-RFP"/>
    <m/>
    <d v="2020-07-31T00:00:00"/>
    <d v="2020-08-15T00:00:00"/>
    <d v="2020-09-22T00:00:00"/>
    <s v="Abt Associates Inc"/>
    <s v="1C0U6"/>
    <s v="Abt Associates Inc"/>
    <s v="Centers for Disease Control and Prevention (CDC)"/>
    <s v="Office of Acquisition Services/Atlanta GA (75D302)"/>
    <m/>
    <m/>
    <m/>
    <m/>
    <m/>
    <n v="541715"/>
    <s v="Research and Development in the Physical, Engineering, and Life Sciences (except Nanotechnology and Biotechnology)"/>
    <s v="A"/>
    <s v="Research and Development"/>
    <s v="NONE"/>
    <s v="Full &amp; Open"/>
    <s v="Cambridge , MA 02138 USA"/>
    <s v="MA"/>
    <s v="02138"/>
    <s v=" William   Brannen "/>
    <s v="vwl0@cdc.gov"/>
    <s v="(770) 488-2084"/>
    <m/>
  </r>
  <r>
    <s v="HHS"/>
    <s v="Contract"/>
    <s v="COVID-19 Self-Swab and Point-of-Care Testing Public-Private Partnership"/>
    <s v="COVID-19 SELF-SWAB AND POINT-OF-CARE TESTING PUBLIC-PRIVATE PARTNERSHIP"/>
    <x v="1"/>
    <n v="37103124"/>
    <n v="37103124"/>
    <s v="75P00120C00027"/>
    <m/>
    <n v="1"/>
    <d v="2020-04-05T00:00:00"/>
    <d v="2021-02-10T00:00:00"/>
    <d v="2020-09-10T00:00:00"/>
    <s v="Minuteclinic, L.L.C."/>
    <s v="8JK20"/>
    <s v="Minuteclinic, L.L.C."/>
    <s v="Office of the Assistant Secretary for Administration and Management (OASMB)"/>
    <s v="Program Support Center Acquisition Management Service/Rockville MD (75P001)"/>
    <m/>
    <m/>
    <m/>
    <m/>
    <m/>
    <n v="621511"/>
    <s v="Medical Laboratories"/>
    <s v="Q301"/>
    <s v="Medical- Laboratory Testing"/>
    <s v="NONE"/>
    <s v="No set aside used."/>
    <s v="Woonsocket"/>
    <s v="RI"/>
    <s v="02895-6146"/>
    <m/>
    <m/>
    <m/>
    <m/>
  </r>
  <r>
    <s v="VA"/>
    <s v="Contract"/>
    <s v="COVID-19 PPE MASKS"/>
    <s v="COVID-19 PPE MASKS"/>
    <x v="6"/>
    <n v="33001056"/>
    <n v="33001056"/>
    <s v="36C77620C0032"/>
    <m/>
    <n v="1"/>
    <d v="2020-06-11T00:00:00"/>
    <d v="2021-02-04T00:00:00"/>
    <d v="2020-08-05T00:00:00"/>
    <s v="3M Co"/>
    <s v="76381"/>
    <s v="3M Co"/>
    <s v="Veterans Health Administration (VHA)"/>
    <s v="Health Information Systems and Techology Architecture (36C776)"/>
    <m/>
    <m/>
    <m/>
    <m/>
    <m/>
    <n v="339113"/>
    <s v="Surgical Appliance and Supplies Manufacturing"/>
    <s v="6515"/>
    <s v="Medical and Surgical Instruments, Equipment, and Supplies"/>
    <s v="NONE"/>
    <s v="No set aside used."/>
    <s v="Saint Paul"/>
    <s v="MN"/>
    <s v="55144-0006"/>
    <m/>
    <m/>
    <m/>
    <m/>
  </r>
  <r>
    <s v="VA"/>
    <s v="Solicitation"/>
    <s v="6515--Ventilators for Corona virus Plan"/>
    <s v="Please see attached LSJ&lt;br&gt;"/>
    <x v="3"/>
    <n v="28739437"/>
    <n v="28895120"/>
    <s v="36C24120F0146"/>
    <s v="Pre-RFP"/>
    <m/>
    <d v="2020-04-21T00:00:00"/>
    <m/>
    <d v="2020-04-21T00:00:00"/>
    <s v="Technical Communities Inc"/>
    <s v="1RPN6"/>
    <s v="Technical Communities Inc"/>
    <s v="Veterans Health Administration (VHA)"/>
    <s v="Operations and Management"/>
    <s v="Veterans Integrated Service Network (VISN)"/>
    <s v="VISN 1: New England Healthcare System (VISN 1)"/>
    <s v="Health Care Network (36C241)"/>
    <m/>
    <m/>
    <n v="339112"/>
    <s v="Surgical and Medical Instrument Manufacturing"/>
    <s v="65"/>
    <s v="Medical, Dental &amp; Vet Equipment &amp; Supplies"/>
    <s v="NONE"/>
    <s v="Full &amp; Open"/>
    <m/>
    <m/>
    <m/>
    <s v=" Scott  E  Remillard "/>
    <s v="scott.remillard@va.gov"/>
    <s v="(603) 624-4366"/>
    <m/>
  </r>
  <r>
    <s v="DHS"/>
    <s v="Task Order"/>
    <s v="DELIVERY ORDER FOR 2,700,000 MILLION REUSABLE GOWNS IN SUPPORT OF THE NATIONAL EMERGENCY DECLARATION FOR COVID-19."/>
    <s v="DELIVERY ORDER FOR 2,700,000 MILLION REUSABLE GOWNS IN SUPPORT OF THE NATIONAL EMERGENCY DECLARATION FOR COVID-19."/>
    <x v="7"/>
    <n v="27405000"/>
    <n v="27405000"/>
    <s v="70FB7020D00000014_70FB7020F00000093"/>
    <m/>
    <n v="1"/>
    <d v="2020-05-02T00:00:00"/>
    <d v="2020-09-29T00:00:00"/>
    <m/>
    <s v="Milliken &amp; Co"/>
    <s v="85156"/>
    <s v="Milliken &amp; Co"/>
    <s v="Federal Emergency Management Agency (FEMA)"/>
    <s v="Disaster Operations Division (70FB70)"/>
    <m/>
    <m/>
    <m/>
    <m/>
    <m/>
    <n v="423450"/>
    <s v="Medical, Dental, and Hospital Equipment and Supplies Merchant Wholesalers"/>
    <s v="6515"/>
    <s v="Medical and Surgical Instruments, Equipment, and Supplies"/>
    <s v="NONE"/>
    <s v="No set aside used."/>
    <s v="Fort Worth"/>
    <s v="TX"/>
    <s v="76115-3702"/>
    <m/>
    <m/>
    <m/>
    <m/>
  </r>
  <r>
    <s v="DHS"/>
    <s v="Contract"/>
    <s v="IDIQ FOR REUSABLE GOWNS IN SUPPORT OF THE NATIONAL EMERGENCY DECLARATION FOR COVID 19."/>
    <s v="DELIVERY ORDER FOR 2,700,000 MILLION REUSABLE GOWNS IN SUPPORT OF THE NATIONAL EMERGENCY DECLARATION FOR COVID-19."/>
    <x v="7"/>
    <n v="27410000"/>
    <n v="27405000"/>
    <s v="70FB7020D00000014"/>
    <m/>
    <n v="1.0002"/>
    <d v="2020-04-30T00:00:00"/>
    <d v="2020-09-26T00:00:00"/>
    <d v="2020-05-03T00:00:00"/>
    <s v="Milliken &amp; Co"/>
    <s v="85156"/>
    <s v="Milliken &amp; Co"/>
    <s v="Federal Emergency Management Agency (FEMA)"/>
    <s v="Disaster Operations Division (70FB70)"/>
    <m/>
    <m/>
    <m/>
    <m/>
    <m/>
    <n v="423450"/>
    <s v="Medical, Dental, and Hospital Equipment and Supplies Merchant Wholesalers"/>
    <s v="6515"/>
    <s v="Medical and Surgical Instruments, Equipment, and Supplies"/>
    <s v="NONE"/>
    <s v="No set aside used."/>
    <s v="Fort Worth"/>
    <s v="TX"/>
    <s v="76115-3702"/>
    <m/>
    <m/>
    <m/>
    <m/>
  </r>
  <r>
    <s v="DHS"/>
    <s v="Contract"/>
    <s v="MULTIPLE-AWARD ID/IQ CONTRACT FOR TESTING SUPPLIES (SWABS AND MEDIA) IN SUPPORT OF COVID-19 RESPONSE."/>
    <s v="MULTIPLE-AWARD ID/IQ CONTRACT FOR TESTING SUPPLIES (SWABS AND MEDIA) IN SUPPORT OF COVID-19 RESPONSE."/>
    <x v="1"/>
    <n v="26055000"/>
    <n v="26055000"/>
    <s v="70FB7020D00000027"/>
    <m/>
    <n v="1"/>
    <d v="2020-05-07T00:00:00"/>
    <d v="2020-10-01T00:00:00"/>
    <d v="2020-07-02T00:00:00"/>
    <s v="Thomas Scientific LLC"/>
    <s v="725Q0"/>
    <s v="Thomas Scientific LLC"/>
    <s v="Federal Emergency Management Agency (FEMA)"/>
    <s v="Disaster Operations Division (70FB70)"/>
    <m/>
    <m/>
    <m/>
    <m/>
    <m/>
    <n v="339112"/>
    <s v="Surgical and Medical Instrument Manufacturing"/>
    <s v="6515"/>
    <s v="Medical and Surgical Instruments, Equipment, and Supplies"/>
    <s v="NONE"/>
    <s v="No set aside used."/>
    <s v="Swedesboro"/>
    <s v="NJ"/>
    <s v="08085-1780"/>
    <m/>
    <m/>
    <m/>
    <m/>
  </r>
  <r>
    <s v="DHS"/>
    <s v="Contract"/>
    <s v="MULTIPLE-AWARD ID/IQ CONTRACT FOR TESTING SUPPLIES (SWABS AND MEDIA) IN SUPPORT OF COVID-19 RESPONSE."/>
    <s v="THIS DELIVERY ORDER IS PLACED AGAINST 70FB7020D00000021 FOR DELIVERY OF MEDIA/SALIN IN SUPPORT OF COVID-19 RESPONSE."/>
    <x v="1"/>
    <n v="25757500.199999999"/>
    <n v="25752500.199999999"/>
    <s v="70FB7020D00000021"/>
    <m/>
    <n v="1.0002"/>
    <d v="2020-05-04T00:00:00"/>
    <d v="2020-10-01T00:00:00"/>
    <d v="2020-07-12T00:00:00"/>
    <s v="Longhorn Vaccines And Diagnostics, Llc"/>
    <s v="6RN02"/>
    <s v="Longhorn Vaccines And Diagnostics, Llc"/>
    <s v="Federal Emergency Management Agency (FEMA)"/>
    <s v="Disaster Operations Division (70FB70)"/>
    <m/>
    <m/>
    <m/>
    <m/>
    <m/>
    <n v="339112"/>
    <s v="Surgical and Medical Instrument Manufacturing"/>
    <s v="6515"/>
    <s v="Medical and Surgical Instruments, Equipment, and Supplies"/>
    <s v="NONE"/>
    <s v="No set aside used."/>
    <s v="Bethesda"/>
    <s v="MD"/>
    <s v="20814-5398"/>
    <m/>
    <m/>
    <m/>
    <m/>
  </r>
  <r>
    <s v="DOD"/>
    <s v="Solicitation"/>
    <s v="Wearable Diagnostic for Detection of COVID-19 Infection"/>
    <s v="&lt;p&gt;The Medical Technology Enterprise Consortium (MTEC) is excited to post this&amp;nbsp;summary&amp;nbsp;announcement for a Request for Project Proposals (RPP) to develop a wearable diagnostic capability for the pre- / very early-symptomatic detection of COVID-19 infection.&lt;/p&gt; _x000a_&lt;p&gt;&lt;/p&gt; _x000a_&lt;p&gt;&lt;strong&gt;PROGRAM BACKGROUND:&lt;/strong&gt;&lt;/p&gt; _x000a_&lt;p&gt;The pandemic COVID-19, a disease caused by a novel coronavirus, continues to spread worldwide. There is a dire and urgent need for development of rapid, accurate wearable diagnostics to identify and isolate pre-symptomatic COVID-19 cases and track/prevent the spread of the virus.&lt;/p&gt; _x000a_&lt;p&gt;&lt;/p&gt; _x000a_&lt;p&gt;&lt;strong&gt;SOLUTION REQUIREMENTS:&lt;/strong&gt;&lt;/p&gt; _x000a_&lt;p&gt;&lt;strong&gt;Offerors should only propose technology solutions that meet the following two criteria as the following specifications define the &lt;u&gt;minimum prototype requirements&lt;/u&gt; that all proposals must demonstrate:&lt;/strong&gt;&lt;/p&gt; _x000a_&lt;ol&gt; _x000a_ &lt;li&gt;Currently be at a Technology Readiness Level (TRL) of 3/4 or above [definition of TRL  &lt;u&gt;&lt;a href=&quot;https://mtec-sc.org/wp-content/uploads/2016/12/TRL-definitions.pdf&quot;&gt;https://mtec-sc.org/wp-content/uploads/2016/12/TRL-definitions.pdf&lt;/a&gt;&lt;/u&gt;&lt;u&gt;]&lt;/u&gt;, and&lt;/li&gt; _x000a_ &lt;li&gt;Currently be in development or commercially available.&lt;/li&gt; _x000a_&lt;/ol&gt; _x000a_&lt;p&gt;&lt;/p&gt; _x000a_&lt;p&gt;&lt;strong&gt;An ideal solution would meet the following capabilities or specifications (not listed in order of importance)&lt;/strong&gt;.&lt;/p&gt; _x000a_&lt;p&gt;&lt;/p&gt; _x000a_&lt;ul&gt; _x000a_ &lt;li&gt;Platform must be designed for pre-detection (e.g., physiological monitoring of readiness) and early detection of infection and pathogenic response that can be utilized pre-clinically leading to use at Point-of-Need role of care (ROC) 1/2, local doctors office, emergency departments, urgent care centers and immediate care clinics.&lt;/li&gt; _x000a_ &lt;li&gt;The capability should be wearable, non- or minimally-invasive and be able to assess physiological markers to monitor the health state of the user. A single device is preferred, but a combination of technologies is acceptable.&lt;/li&gt; _x000a_ &lt;li&gt;Device(s) should be designed to be worn for continuous physiological monitoring in a non-obtrusive manner and should not affect the daily activity of the wearer. Physiological markers indicative of health state that are of interest to this RPP include, but are not limited to, physiological markers of early COVID symptomology (elevated temperature / fever, respiratory difficulty / cough, etc.), antibodies against COVID 19, and molecular biomarkers indicative of COVID 19 exposure (not all markers are necessary but sufficient markers to provide evidence of COVID exposure are required). Sampling of physiological markers/antibodies/biomarkers can occur on demand to conserve power. Device should be worn until exposure has been verified or until a medical professional has deemed the device is no longer needed.&lt;/li&gt; _x000a_ &lt;li&gt;Results should be easy to interpret by non-laboratory personnel and results should be collected and able to be saved and shared in a standard and secure (maintain HIPPA) format.&lt;/li&gt; _x000a_ &lt;li&gt;The device must be able to be stored and operated between 4&amp;deg;C to 45&amp;deg;C.&lt;/li&gt; _x000a_ &lt;li&gt;Physiologic surveillance for COVID-19 positive individuals that do not yet show clear medical symptoms is an ultimate goal. Physiological signatures therefore must produce predictive algorithms that can be tied into validated and relevant antibody/molecular measurements.&lt;/li&gt; _x000a_ &lt;li&gt;Offeror must have an established manufacturing capability for the platform and assay kits on a large-scale.&lt;/li&gt; _x000a_&lt;/ul&gt; _x000a_&lt;p&gt;&lt;/p&gt; _x000a_&lt;p&gt;&lt;strong&gt;SCOPE OF WORK:&lt;/strong&gt;&lt;/p&gt; _x000a_&lt;ul&gt; _x000a_ &lt;li&gt;During the Period of Performance (PoP), the Awardee(s) will be expected to develop a working prototype and perform testing on clinically relevant human samples (known positive and negative) and compared to current gold standard. Specificity to detect COVID-19 infection or markers of current infection from asymptomatic or symptomatic patients should be demonstrated.&lt;br /&gt; &amp;nbsp;&lt;/li&gt; _x000a_ &lt;li&gt;Current Institutional Review Board (IRB) approval is preferred at the time of enhanced white paper submission. Awardee(s) will be required to obtain protocol approval from USAMRDCs Human Research Protections Office (HRPO) at the start of the PoP. Offerors are required to bring forth access to data sets of utility to prediction of infection.&lt;br /&gt; &amp;nbsp;&lt;/li&gt; _x000a_ &lt;li&gt;Offerors shall have a plan to obtain an Emergency Use Authorization (EUA) status from the U.S. Food and Drug Administration (FDA) within the first 45 days of the PoP if the product will be an FDA-regulated COVID diagnostic.&lt;br /&gt; &amp;nbsp;&lt;/li&gt; _x000a_ &lt;li&gt;During the PoP, the Offeror is expected to file for clearance/approval by the U.S. FDA along the appropriate regulatory pathway (i.e., 510(k), de novo, etc.).&lt;br /&gt; &amp;nbsp;&lt;/li&gt; _x000a_&lt;/ul&gt; _x000a_&lt;p&gt;&lt;u&gt;The deliverable&lt;/u&gt; at the end of the PoP is to have an EUA for the new wearable capability and be ready to distribute the device and test kits within 15 days of receiving the EUA.&lt;/p&gt; _x000a_&lt;p&gt;&lt;/p&gt; _x000a_&lt;p&gt;&lt;strong&gt;POTENTIAL FUNDING:&lt;/strong&gt;&lt;/p&gt; _x000a_&lt;p&gt;The U.S. Government (USG) Department of Defense (DoD) currently has available approximately $25 Million (M) FY20 funds for this program.&amp;nbsp; MTEC expects to make up to ten (10) awards.&amp;nbsp; The anticipated PoP is up to 9 months.&lt;/p&gt; _x000a_&lt;p&gt;&lt;/p&gt; _x000a_&lt;p&gt;&lt;strong&gt;ACQUISITION APPROACH:&lt;/strong&gt;&lt;/p&gt; _x000a_&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4 weeks of the RPP release date.&amp;nbsp; &lt;strong&gt;For more information regarding the requirements of the Enhanced White Paper process and &lt;u&gt;template&lt;/u&gt;, refer to the RPP.&lt;/strong&gt;&lt;/p&gt; _x000a_&lt;p&gt;&lt;/p&gt; _x000a_&lt;p&gt;&lt;strong&gt;MTEC MEMBER TEAMING:&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strong&gt;&lt;u&gt;&amp;nbsp;&lt;/u&gt;&lt;/strong&gt;&lt;/p&gt; _x000a_&lt;p&gt;&lt;strong&gt;MTEC:&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ADMINISTRATIVE INFORMATION:&lt;/strong&gt;&lt;/p&gt; _x000a_&lt;p&gt;&lt;strong&gt;Enhanced White Papers are&lt;/strong&gt; &lt;strong&gt;due no later than May 13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_x000a_&lt;p&gt;&lt;/p&gt; _x000a_&lt;p&gt;The full RPP is posted to the MTEC website &lt;u&gt;https://www.mtec-sc.org/solicitations/&lt;/u&gt;&lt;/p&gt; _x000a_&lt;p&gt;&lt;/p&gt; _x000a_&lt;p&gt;&lt;/p&gt; _x000a_&lt;p&gt;&lt;strong&gt;POINTS OF CONTACT:&lt;/strong&gt;&lt;/p&gt; _x000a_&lt;p&gt;For inquiries regarding this RPP,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Executive Assistant, &lt;u&gt;melissa.sanchez@ati.org&lt;/u&gt;&lt;br /&gt; &amp;nbsp;&lt;/li&gt; _x000a_&lt;/ul&gt; _x000a_&lt;p&gt;&lt;strong&gt;To view the full length version of the&amp;nbsp;solicitation, please visit MTEC's website at &lt;/strong&gt;&lt;a href=&quot;https://www.mtec-sc.org/solicitations/&quot;&gt;https://www.mtec-sc.org/solicitations/&lt;/a&gt;&lt;/p&gt;&lt;br&gt;"/>
    <x v="1"/>
    <n v="25000000"/>
    <n v="25000000"/>
    <s v="MTEC2012COVID19_DIAGNOSTICS"/>
    <s v="Pre-RFP"/>
    <m/>
    <d v="2020-05-04T00:00:00"/>
    <d v="2020-05-13T00:00:00"/>
    <d v="2020-05-04T00:00:00"/>
    <s v="Medical Technology Enterprise Consortium"/>
    <s v="7HFB9"/>
    <s v="Medical Technology Enterprise Consortium"/>
    <s v="Department of the Army (USA)"/>
    <s v="U.S. Army Medical Command (MEDCOM)"/>
    <s v="Army Medical Research and Materiel Command"/>
    <s v="Army Medical Research Acquisition Activity (AMRAA)"/>
    <s v="Medical Command US Army Medical Research Acquisition Activity (W81XWH)"/>
    <m/>
    <m/>
    <n v="541715"/>
    <s v="Research and Development in the Physical, Engineering, and Life Sciences (except Nanotechnology and Biotechnology)"/>
    <s v="A"/>
    <s v="Research and Development"/>
    <s v="NONE"/>
    <s v="Full &amp; Open"/>
    <s v="Frederick , MD 21702 USA"/>
    <s v="MD"/>
    <s v="21702"/>
    <m/>
    <m/>
    <m/>
    <m/>
  </r>
  <r>
    <s v="HHS"/>
    <s v="Contract"/>
    <s v="PROCURE N99 RESPIRATORS IN SUPPORT OF THE CORONAVIRUS RESPONSE EFFORTS."/>
    <s v="PROCURE N99 RESPIRATORS IN SUPPORT OF THE CORONAVIRUS RESPONSE EFFORTS."/>
    <x v="8"/>
    <n v="23310000"/>
    <n v="23310000"/>
    <s v="75A50120C00133"/>
    <m/>
    <n v="1"/>
    <d v="2020-06-22T00:00:00"/>
    <d v="2021-01-11T00:00:00"/>
    <d v="2020-06-22T00:00:00"/>
    <s v="Kuss Filtration Inc"/>
    <s v="8KPE0"/>
    <s v="GVS SpA"/>
    <s v="Office of the Assistant Secretary for Preparedness and Response (ASPR)"/>
    <s v="Office of Acquisition &amp; Management Policy/Washington DC (75A501)"/>
    <m/>
    <m/>
    <m/>
    <m/>
    <m/>
    <n v="622110"/>
    <s v="General Medical and Surgical Hospitals"/>
    <s v="6515"/>
    <s v="Medical and Surgical Instruments, Equipment, and Supplies"/>
    <s v="NONE"/>
    <s v="No set aside used."/>
    <s v="Findlay"/>
    <s v="OH"/>
    <s v="45840-5402"/>
    <m/>
    <m/>
    <m/>
    <m/>
  </r>
  <r>
    <s v="DOD"/>
    <s v="Task Order"/>
    <s v="FOR THE PROVISION OF NON-PERSONAL SERVICES IAW NGEN CONTRACT AND THIS ORDER'S REQUIREMENT. TO #2589 FOR COVID 19 2020 REQUIREMENTS FOR FIXED SERVICES ON THE NMCI NETWORK"/>
    <s v="FOR THE PROVISION OF NON-PERSONAL SERVICES IAW NGEN CONTRACT AND THIS ORDER'S REQUIREMENT. TO #2589 FOR COVID 19 2020 REQUIREMENTS FOR FIXED SERVICES ON THE NMCI NETWORK"/>
    <x v="2"/>
    <n v="22585354.460000001"/>
    <n v="22585354.460000001"/>
    <s v="N0003913D0013_N0003920F9731"/>
    <m/>
    <n v="1"/>
    <d v="2020-06-16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VA"/>
    <s v="Solicitation"/>
    <s v="R408--COVID-19 Modeling"/>
    <s v="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R408 COVID-19 Modeling 44131 36E77620C0039 60 N 541618 Department of Veterans Affairs Program Contracting Activity Central 6150 Oak Tree Blvd, Suite 300 Independence OH 44131 Nathan Pennington Nathan.pennington@va.gov FAR2 36E77620C0039 $11,980,000 03-20-2020 Mckinsey &amp;amp; Company, Inc. 1200 19TH ST NW STE 1100 Washington DC 20036 Nathan.Pennington@va.gov Nathan.Pennington@va.gov Page 2 of 2 AWARD NOTICE The Veterans Healthcare Administration (VHA), Program Contracting Activity Central (PCAC) awarded an emergency sole source contract to Mckinsey &amp;amp; Company Inc. Washington DC. This emergency requirement will provide consulting and modeling services with regard the VHA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COVID-19 Consulting JA(Redacted).&lt;br&gt;"/>
    <x v="2"/>
    <n v="13805000"/>
    <n v="22480000"/>
    <m/>
    <s v="Pre-RFP"/>
    <m/>
    <d v="2020-04-08T00:00:00"/>
    <m/>
    <d v="2020-04-08T00:00:00"/>
    <s v="McKinsey &amp; Co/Washington"/>
    <s v="438P1"/>
    <s v="McKinsey &amp; Co Inc"/>
    <s v="Office of the Secretary (FS)"/>
    <s v="Office of Small and Disadvantaged Business Utilization (OSDBU)"/>
    <s v="VA National Energy Business Center"/>
    <s v="National Energy Business Center (36E776)"/>
    <m/>
    <m/>
    <m/>
    <n v="541618"/>
    <s v="Other Management Consulting Services"/>
    <s v="R"/>
    <s v="Professional Administration &amp; Management Support Services"/>
    <s v="NONE"/>
    <s v="Full &amp; Open"/>
    <m/>
    <m/>
    <m/>
    <s v=" Nathan   Pennington "/>
    <s v="nathan.pennington@wpafb.af.mil"/>
    <m/>
    <m/>
  </r>
  <r>
    <s v="VA"/>
    <s v="Contract"/>
    <s v="COVID-19 CONSULTING AND MODELING"/>
    <s v="COVID-19 CONSULTING AND MODELING"/>
    <x v="2"/>
    <n v="13805000"/>
    <n v="22480000"/>
    <s v="36E77620C0039"/>
    <m/>
    <n v="0.61409999999999998"/>
    <d v="2020-03-20T00:00:00"/>
    <d v="2021-03-19T00:00:00"/>
    <d v="2020-09-18T00:00:00"/>
    <s v="McKinsey &amp; Co/Washington"/>
    <s v="438P1"/>
    <s v="McKinsey &amp; Co Inc"/>
    <s v="Office of the Secretary (FS)"/>
    <s v="Office of Small and Disadvantaged Business Utilization (OSDBU)"/>
    <s v="VA National Energy Business Center"/>
    <s v="National Energy Business Center (36E776)"/>
    <m/>
    <m/>
    <m/>
    <n v="541618"/>
    <s v="Other Management Consulting Services"/>
    <s v="R408"/>
    <s v="Support- Professional: Program Management/Support"/>
    <s v="NONE"/>
    <s v="No set aside used."/>
    <s v="Washington"/>
    <s v="DC"/>
    <s v="20036-0293"/>
    <m/>
    <m/>
    <m/>
    <m/>
  </r>
  <r>
    <s v="HHS"/>
    <s v="Solicitation"/>
    <s v="Modification to National SARS-CoV-2 seroincidence studies in blood donors"/>
    <s v="&lt;p&gt;The Centers for Disease Control and Prevention intends to award a cost reimbursible contract&amp;nbsp;modification to Vitalant Research Institute for National SARS-CoV-2 seroincidence studies in blood donors.&amp;nbsp; Vitalant Research Institute (VRI) is one of the largest national blood collection organizations and serves as the central laboratory of an ongoing NIH-funded blood safety study (REDS-IV-P). VRI has been funded through REDS-IV-P to collaborate with three other large blood collection centers to acquire and test residual serum from 1,000 blood donations collected monthly for six months from each of six metropolitan regions. VRI was recently awarded contract 75D301-20-C-08170 with the CDC for expansion of the seroprevalence survey to 25 geographically diverse metropolitan areas to track the prevalence of SARS-CoV-2 antibodies in donor populations and perform analyses to extrapolate prevalence estimates to the general population in these areas.&amp;nbsp;VRI, working with several large blood collection organizations and their testing laboratories, stood up the expanded serosurvey in early July, initiating selection of 1000 specimens per site, antibody screening and confirmatory testing, and collection of donor demographics.&lt;/p&gt; _x000a_&lt;p&gt;&lt;em&gt;&amp;nbsp;&lt;/em&gt;&lt;/p&gt; _x000a_&lt;p&gt;Given the current contract and expertise of VRI, this vendor is uniquely suited to manage a proposed, urgent expansion of the blood donor serosurvey to approximately 55 sites representing all 50 states and Puerto Rico. VRI has the technical capacity to collect and conduct testing of the samples, has access to high-quality screening and confirmatory assays though existing agreements with manufacturers, and has ongoing collaborations with other major blood collection organizations and their respective testing laboratories. In addition, VRI has an existing subcontract in place with a highly experienced vendor for data management and analysis for the original REDS-IV-P collaboration which could be expanded in scope and complexity for the larger serosurvey.&lt;/p&gt; _x000a_&lt;p&gt;&lt;em&gt;&amp;nbsp;&lt;/em&gt;&lt;/p&gt; _x000a_&lt;p&gt;Based on previous experience working with blood collection organizations and other federal agencies, CDC is aware that there is no other vendor with an existing collaboration of blood collection organizations, laboratories, and research partners in place that would encompass a nationally-representative geographic sampling, nor could be stood up immediately to meet the urgent needs of the COVID-19 emergency response. Given the work that has already been started through VRI and its network of partners, it would not be possible for another vendor to enter the project at this time and establish an entire network of nationally representative sites. The ability to expand existing, ongoing contracts and agreements that VRI has in place makes this vendor uniquely able to provide this servic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modification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July 28, 2020.&lt;/p&gt; _x000a_&lt;p&gt;&lt;/p&gt;&lt;br&gt;"/>
    <x v="1"/>
    <n v="21436791"/>
    <n v="21436791"/>
    <s v="48284"/>
    <s v="Pre-RFP"/>
    <m/>
    <d v="2020-07-13T00:00:00"/>
    <d v="2020-07-28T00:00:00"/>
    <d v="2020-07-13T00:00:00"/>
    <s v="Blood Systems Inc"/>
    <s v="42091"/>
    <s v="Blood Systems Inc"/>
    <s v="Centers for Disease Control and Prevention (CDC)"/>
    <s v="Office of Acquisition Services/Atlanta GA (75D302)"/>
    <m/>
    <m/>
    <m/>
    <m/>
    <m/>
    <n v="541380"/>
    <s v="Testing Laboratories"/>
    <s v="A"/>
    <s v="Research and Development"/>
    <s v="NONE"/>
    <s v="Full &amp; Open"/>
    <s v="Scottsdale , AZ 85257 USA"/>
    <s v="AZ"/>
    <s v="85257"/>
    <s v=" William   Brannen "/>
    <s v="vwl0@cdc.gov"/>
    <s v="(770) 488-2084"/>
    <m/>
  </r>
  <r>
    <s v="DHS"/>
    <s v="Contract"/>
    <s v="CONTRACT FOR LEVEL 2 REUSABLE GOWNS IN SUPPORT OF THE NATIONAL EMERGENCY DECLARATION FOR COVID 19."/>
    <s v="CONTRACT FOR LEVEL 2 REUSABLE GOWNS IN SUPPORT OF THE NATIONAL EMERGENCY DECLARATION FOR COVID 19."/>
    <x v="7"/>
    <n v="21000000"/>
    <n v="21000000"/>
    <s v="70FB7020C00000016"/>
    <m/>
    <n v="1"/>
    <d v="2020-05-08T00:00:00"/>
    <d v="2020-09-30T00:00:00"/>
    <d v="2020-07-01T00:00:00"/>
    <s v="Burlington Industries LLC"/>
    <s v="3BDG2"/>
    <s v="Elevate Textiles Inc"/>
    <s v="Federal Emergency Management Agency (FEMA)"/>
    <s v="Disaster Operations Division (70FB70)"/>
    <m/>
    <m/>
    <m/>
    <m/>
    <m/>
    <n v="423450"/>
    <s v="Medical, Dental, and Hospital Equipment and Supplies Merchant Wholesalers"/>
    <s v="6515"/>
    <s v="Medical and Surgical Instruments, Equipment, and Supplies"/>
    <s v="NONE"/>
    <s v="No set aside used."/>
    <s v="Washington"/>
    <s v="DC"/>
    <s v="20472-0001"/>
    <m/>
    <m/>
    <m/>
    <m/>
  </r>
  <r>
    <s v="VA"/>
    <s v="Contract"/>
    <s v="MEDICAL LAB TESTING,"/>
    <s v="WSNC REFERENCE LAB SERVICES BPA"/>
    <x v="1"/>
    <n v="18811155.82"/>
    <n v="20570288.469999999"/>
    <s v="VA26017A0035"/>
    <m/>
    <n v="0.91449999999999998"/>
    <d v="2017-04-05T00:00:00"/>
    <d v="2021-01-05T00:00:00"/>
    <d v="2020-09-18T00:00:00"/>
    <s v="Quest Diagnostics Inc"/>
    <s v="1FHB9"/>
    <s v="Quest Diagnostics Inc"/>
    <s v="Veterans Health Administration (VHA)"/>
    <s v="Procurement &amp; Logistics Office"/>
    <s v="Service Area Organization West"/>
    <s v="Network Contract Office 21/Vallejo CA (36C261)"/>
    <m/>
    <m/>
    <m/>
    <n v="621511"/>
    <s v="Medical Laboratories"/>
    <s v="Q301"/>
    <s v="Medical- Laboratory Testing"/>
    <s v="NONE"/>
    <s v="No set aside used."/>
    <s v="Valencia"/>
    <s v="CA"/>
    <s v="91355-5386"/>
    <m/>
    <m/>
    <m/>
    <m/>
  </r>
  <r>
    <s v="VA"/>
    <s v="Solicitation"/>
    <s v="6515--COVID-19 EMERGENCY VENTILATORS"/>
    <s v="The Department of Veterans Affairs, Network Contracting Office 22, is issuing this special notice to inform industry contractors of the intent to execute a Limited Source award as prescribed in FAR 8.405-6(a)(1)(A) and conducted under the authority of the Multiple-Award Schedule Program (41 U.S.C. 152(3) and 40 U.S.C. 501) with Trillamed LLC., 30100 Telegraph Rd, Bingham Farms MI 48025. This requirement is to acquire 25 GE Healthcare anesthesia machines convertible to ventilators for patients who develop respiratory failure due to COVID-19-related lung infections and pneumonia. This procurement is being conducted using commercial item procedures pursuant to FAR Part 12 and FAR Part 8. The place of performance is as follows: VA Long Beach, 5901 E. 7th street Long Beach CA 90822. The award date for this COVID-19 Emergency is April 6, 2020. The North American Industry Classification System (NAICS) for this requirement is 339112, The Small Business Administration size standard for this sector is 1,000 Employees. The award amount is $1,484,895.25. Market Research conducted pursuant to FAR Part 10 and VAAR 810.001-70: The Veterans First Contracting Program implemented in VAAR subpart 819.70 pursuant to 38 U.S.C. 8127 and 8128 provided sufficient SDVOSBs to establish a set aside on the FSS Schedule. Due to the current high demand of ventilators posed by the Global Pandemic; Coronavirus Disease 2019 (COVID-19). TrillaMed, LLC., is capable of delivering 25 GE Healthcare anesthesia machines convertible to ventilators immediately.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A determination by the Government not to compete this action based on this notice is solely within the discretion of the Government.&lt;br&gt;"/>
    <x v="3"/>
    <n v="10574286"/>
    <n v="20107000"/>
    <m/>
    <s v="Pre-RFP"/>
    <m/>
    <d v="2020-04-10T00:00:00"/>
    <m/>
    <d v="2020-04-10T00:00:00"/>
    <s v="Trillamed LLC"/>
    <s v="56FN2"/>
    <s v="Trillamed LLC"/>
    <s v="Veterans Health Administration (VHA)"/>
    <s v="Procurement &amp; Logistics Office"/>
    <s v="Service Area Organization West"/>
    <s v="Network Contract Office 22"/>
    <s v="Network Contract Office 22 (36C262)"/>
    <m/>
    <m/>
    <n v="339113"/>
    <s v="Surgical Appliance and Supplies Manufacturing"/>
    <s v="65"/>
    <s v="Medical, Dental &amp; Vet Equipment &amp; Supplies"/>
    <s v="NONE"/>
    <s v="Full &amp; Open"/>
    <m/>
    <m/>
    <m/>
    <m/>
    <m/>
    <m/>
    <m/>
  </r>
  <r>
    <s v="DHS"/>
    <s v="Solicitation"/>
    <s v="COVID-19 Cleaning and Sanitization Activities for TSA Space at Category X Airports."/>
    <s v="COVID-19 Cleaning and Sanitization Activities for TSA Space at Category X Airports.&lt;br/&gt;Estimated RFP Release Date: 2020-09-02&lt;br/&gt;Contacts: Katya Cruz Phone: 787-253-4717 Email: katya.cruz@tsa.dhs.gov&lt;br/&gt;Incumbent Status: New Requirement&lt;br/&gt;Estimated Dollar Value Range: 10000000 - 20000000&lt;br/&gt;Contract Vehicle: GSA&lt;br/&gt;BGOV procurement forecast"/>
    <x v="9"/>
    <n v="10000000"/>
    <n v="20000000"/>
    <m/>
    <s v="Pre-RFP"/>
    <m/>
    <d v="2020-09-02T00:00:00"/>
    <m/>
    <d v="2020-09-02T00:00:00"/>
    <m/>
    <m/>
    <m/>
    <s v="Transportation Security Administration (TSA)"/>
    <m/>
    <m/>
    <m/>
    <m/>
    <m/>
    <m/>
    <n v="561720"/>
    <s v="Janitorial Services"/>
    <m/>
    <m/>
    <s v="SBA"/>
    <s v="Small Business Set-Aside -- Total"/>
    <m/>
    <m/>
    <m/>
    <s v=" Katya  D  Cruz "/>
    <s v="katya.cruz@dhs.gov"/>
    <s v="(787) 253-4717"/>
    <m/>
  </r>
  <r>
    <s v="DOD"/>
    <s v="Solicitation"/>
    <s v="Development of Treatments for COVID-19"/>
    <s v="&lt;p&gt;The Medical Technology Enterprise Consortium (MTEC) is excited to post this announcement for a Request for Project Proposals (RPP) focused on the development of prototypes aimed to treat COVID-19 with the following focus area:&lt;/p&gt; _x000a_&lt;ul&gt; _x000a_ &lt;li&gt;FOCUS AREA: Therapeutic(s) that can treat COVID-19.&amp;nbsp; Treatments with potential application to the prevention of COVID-19 infection are desired.&amp;nbsp; Therapeutics that can be administered in a non-hospital environment are desired.&amp;nbsp;&lt;/li&gt; _x000a_&lt;/ul&gt; _x000a_&lt;p&gt;&lt;/p&gt; _x000a_&lt;p&gt;&lt;strong&gt;PROGRAM BACKGROUND:&lt;/strong&gt;&lt;/p&gt; _x000a_&lt;p&gt;The pandemic COVID-19, a disease caused by a novel coronavirus, continues to spread worldwide. As of March 25, 414,467 confirmed cases of COVID-19 have been reported worldwide, with 18,433 deaths from the disease (&lt;u&gt;www.who.int&lt;/u&gt;), the total number of COVID-19 cases in the United States is 55,453 and total number of deaths is 737 (www.cdc.gov). Currently, there are currently no FDA-approved vaccines or treatments for COVID-19.&lt;/p&gt; _x000a_&lt;p&gt;&lt;/p&gt; _x000a_&lt;p&gt;&lt;strong&gt;SOLUTION REQUIREMENTS:&lt;/strong&gt;&lt;/p&gt; _x000a_&lt;p&gt;The goal of this RPP is to develop prototype countermeasures for the treatment of COVID-19.&lt;/p&gt; _x000a_&lt;ul&gt; _x000a_ &lt;li&gt;The expected technology readiness level (TRL) at start of the period of performance (POP) is 3/4 and at the end of the POP is TRL6 [TRL definitions: &lt;u&gt;https://mtec-sc.org/wp-content/uploads/2016/12/TRL-definitions.pdf&lt;/u&gt;]&lt;/li&gt; _x000a_ &lt;li&gt;The Offeror is expected to have, at the onset, a candidate therapeutic with non-clinical data (&lt;em&gt;in vitro&lt;/em&gt;, tox, pre-clinical data, etc.) suggesting safety and/or efficacy&lt;/li&gt; _x000a_ &lt;li&gt;The Offeror should have demonstrated manufacturing feasibility of the candidate therapeutic&lt;/li&gt; _x000a_ &lt;li&gt;Offerors who have had at least one meeting with the FDA to discuss the regulatory strategy for their candidate(s) are preferred&lt;/li&gt; _x000a_ &lt;li&gt;Repurposing commercially available, approved products or products in clinical development for related indications with demonstrated safety in humans are preferred&lt;/li&gt; _x000a_ &lt;li&gt;Partnering with DoD investigators on pre-clinical testing in animal models is encouraged, where appropriate. [Note: Relationships with DoD laboratories must be brought forth as part of the Enhanced White Paper. MTEC members can access points of contact at Army laboratories on the members-only website.]&lt;/li&gt; _x000a_&lt;/ul&gt; _x000a_&lt;p&gt;&lt;u&gt;&amp;nbsp;&lt;/u&gt;&lt;/p&gt; _x000a_&lt;p&gt;The expected deliverable at the end of the POP is a final technical report to support a Go/No go decision for the product to enter Phase II trials for the treatment of COVID-19 (see RPP for more details).&lt;/p&gt; _x000a_&lt;p&gt;&lt;/p&gt; _x000a_&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_x000a_&lt;p&gt;&amp;nbsp;&amp;nbsp; Manufacturing of therapeutics&lt;/p&gt; _x000a_&lt;p&gt;&amp;nbsp;&amp;nbsp; Further clinical testing of therapeutics&lt;/p&gt; _x000a_&lt;p&gt;&lt;/p&gt; _x000a_&lt;p&gt;&lt;strong&gt;POTENTIAL FUNDING AVAILABILITY:&lt;/strong&gt;&lt;/p&gt; _x000a_&lt;p&gt;The U.S. Government (USG) Department of Defense (DoD) currently has available approximately $20 Million (M) of FY20 funds. Any potential follow-on funding is expected to be awarded non-competitively and negotiated based on outcomes, cost sharing, partner matching and estimates for additional study completion.&lt;/p&gt; _x000a_&lt;p&gt;&lt;/p&gt; _x000a_&lt;p&gt;The anticipated Period of Performance (PoP) is up to 8 months. Dependent on the results and deliverables, additional time may be added to the period of performance for follow-on tasks.&lt;/p&gt; _x000a_&lt;p&gt;&lt;/p&gt; _x000a_&lt;p&gt;It is expected that MTEC will make up to 5 awards to qualified teams to accomplish the statement of work.&lt;/p&gt; _x000a_&lt;p&gt;&lt;/p&gt; _x000a_&lt;p&gt;&lt;strong&gt;ACQUISITION APPROACH:&lt;/strong&gt;&lt;/p&gt; _x000a_&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6 weeks of the RPP release date.&amp;nbsp; For more information regarding the requirements of the Enhanced White Paper process and template, refer to the RPP.&lt;/p&gt; _x000a_&lt;p&gt;&lt;/p&gt; _x000a_&lt;p&gt;&lt;strong&gt;MTEC MEMBER TEAMING:&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strong&gt;&lt;u&gt;&amp;nbsp;&lt;/u&gt;&lt;/strong&gt;&lt;/p&gt; _x000a_&lt;p&gt;&lt;strong&gt;MTEC:&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ADMINISTRATIVE INFORMATION:&lt;/strong&gt;&lt;/p&gt; _x000a_&lt;p&gt;&lt;strong&gt;Enhanced White Papers are&lt;/strong&gt; &lt;strong&gt;due no later than April 8, 2020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_x000a_&lt;p&gt;&lt;/p&gt; _x000a_&lt;p&gt;The full RPP is posted to the MTEC website &lt;u&gt;https://www.mtec-sc.org/solicitations/&lt;/u&gt;&lt;/p&gt; _x000a_&lt;p&gt;&lt;/p&gt; _x000a_&lt;p&gt;&lt;strong&gt;POINTS OF CONTACT:&lt;/strong&gt;&lt;/p&gt; _x000a_&lt;p&gt;For inquiries regarding this RPP,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Program Administrator, &lt;u&gt;melissa.sanchez@ati.org&lt;/u&gt;&lt;/li&gt; _x000a_&lt;/ul&gt;&lt;br&gt;"/>
    <x v="2"/>
    <n v="20000000"/>
    <n v="20000000"/>
    <s v="MTECSOLICITATIONCOVID19"/>
    <s v="Pre-RFP"/>
    <m/>
    <d v="2020-03-25T00:00:00"/>
    <d v="2020-04-08T00:00:00"/>
    <d v="2020-03-31T00:00:00"/>
    <s v="Medical Technology Enterprise Consortium"/>
    <s v="7HFB9"/>
    <s v="Medical Technology Enterprise Consortium"/>
    <s v="Department of the Army (USA)"/>
    <s v="U.S. Army Medical Command (MEDCOM)"/>
    <s v="Army Medical Research and Materiel Command"/>
    <s v="Army Medical Research Acquisition Activity (AMRAA)"/>
    <s v="Medical Command US Army Medical Research Acquisition Activity (W81XWH)"/>
    <m/>
    <m/>
    <n v="541715"/>
    <s v="Research and Development in the Physical, Engineering, and Life Sciences (except Nanotechnology and Biotechnology)"/>
    <s v="A"/>
    <s v="Research and Development"/>
    <s v="NONE"/>
    <s v="Full &amp; Open"/>
    <s v="Frederick , MD 21702 USA"/>
    <s v="MD"/>
    <s v="21702"/>
    <m/>
    <m/>
    <m/>
    <m/>
  </r>
  <r>
    <s v="DHS"/>
    <s v="Solicitation"/>
    <s v="Operation International Personal Protective Equipment (PPE) redistribution. This task order (T/O) is being executed for ongoing response and recovery initiatives for COVID-19 support. Requires receipt"/>
    <s v="Operation International Personal Protective Equipment (PPE) redistribution. This task order (T/O) is being executed for ongoing response and recovery initiatives for COVID-19 support. Requires receipt, staging and redistribution of PPE ranging from gowns, facesheilds and masks. This is a Cross Docking, staging, temporary warehousing and transportation support T/O. This operation has an anticipated period of performance of 180 days. The contractor shall provide the human capital, fixed real estate, material handling equipment (MHE), inventory management, transport assets, in-transit visibility and management support for operations and management. The contractor provided management will work in conjunction with the on-site lead FEMA Personnel (COR). An efficient, reliable and highly flexible operation is needed to provide State, Local, Tribal and Territory (SLTT) governments with the life sustaining supplies needed to deliver relief to survivors in the affected areas. Therefore, the contractor must possess an adequately owned and/or directly leased controlled infrastructure, transportation resource fleet, personnel, MHE, and the information technology capability to efficiently transload, transport, stage, manage, track, communicate and process various levels of supplies into the impacted area. The contractor shall provide all personnel, training, equipment, tools, materials, supervision and all other items, unless specified as government furnished, to manage and perform key logistical aspects and support for this cross-dock site (CDS). Site operational hours will be day shift. Exact hours of operations are TBD. Specific Cross Dock Site requirements are as follows: a. Physical warehouse / distribution center should be at 350,000SF of space and have the racking capability for up to 200 - 300 standard 40x48 pallet positions. Facility should be geographical located in either the mid-Atlantic or Southeast regions of the U.S. Ideally, the cross dock site could be established anywhere within the continental U.S. between Philadelphia, PA to Atlanta, GA. FEMA is reliant on the contractor to evaluate and propose the most suitable geographical location to execute this operation. FEMA currently has Personal Protective Equipment (PPE) product being temporarily staged at the seaport in Norfolk, VA. and in North Carolina. Strategically, posturing this cross-dock site will enable FEMA expeditious receipt of the inbound product from the various APOD / SPOD, temporary staging locations and swift re-distribution to and throughout the current hot spots. b. Fluid and accessible ingress and egress for trucks and equipment to maneuver. c. A minimum of 10 inbound dock doors and 10 outbound dock doors with a distribution center ergonomically designed and applicable for cross docking; and/or able to facilitate an operational tempo for transloading up to twenty 53FT. closed dry box van trailers and / or twenty 40-45Ft. Ocean Transport Containers per shift. d. Viable yard space for staging up to 20-30 inbound trailers at one time; and/or while inbound trailers / ocean containers are waiting to be trans-loaded. e. Viable operating room to substantiate fluid ingress and egress of inbound and outbound truck traffic at any given time during the operation. f. Availability of office space/area for at least 3 FEMA operational personnel to utilize at the cross-dock site during cross docking operation. Should include functioning and reliable electrical power, lights and water supply, and internet access capability. g. Contractor shall provide all Material Handling Equipment (MHE) necessary to run the site. This should include yard hostler or yard dog, forklifts, etc., based on operation size. h. The Contractor shall provide wraparound services to include bathroom facilities (Port-a-potty minimum), wash station(s), yard dumpster, generators, light towers, etc., capable of servicing at least 3 FEMA operational personnel, plus contractor personnel, and contractor dr&lt;br/&gt;Estimated RFP Release Date: 2020-08-02&lt;br/&gt;Contacts: Williford Thomas Phone: 202-436-2497 Email: Williford.Thomas@FEMA.DHS.Gov&lt;br/&gt;Incumbent Status: New Requirement&lt;br/&gt;Estimated Dollar Value Range: 10000000 - 20000000&lt;br/&gt;Contract Vehicle: Order&lt;br/&gt;BGOV procurement forecast"/>
    <x v="5"/>
    <n v="10000000"/>
    <n v="20000000"/>
    <m/>
    <s v="Pre-RFP"/>
    <m/>
    <d v="2020-07-31T00:00:00"/>
    <m/>
    <d v="2020-07-31T00:00:00"/>
    <m/>
    <m/>
    <m/>
    <s v="Federal Emergency Management Agency (FEMA)"/>
    <m/>
    <m/>
    <m/>
    <m/>
    <m/>
    <m/>
    <n v="493110"/>
    <s v="General Warehousing and Storage"/>
    <m/>
    <m/>
    <s v="NONE"/>
    <s v="Full &amp; Open"/>
    <m/>
    <m/>
    <m/>
    <m/>
    <m/>
    <m/>
    <m/>
  </r>
  <r>
    <s v="VA"/>
    <s v="Solicitation"/>
    <s v="6515--COVID-19 EMERGENCY: Medical Respiratory Equipment"/>
    <s v="Please see attached LSJ for COVID 19 emergency response order.&lt;br&gt;"/>
    <x v="8"/>
    <n v="4633013"/>
    <n v="20000000"/>
    <s v="36C24120N0548"/>
    <s v="Pre-RFP"/>
    <m/>
    <d v="2020-04-14T00:00:00"/>
    <m/>
    <d v="2020-04-14T00:00:00"/>
    <s v="Hamilton Medical Inc"/>
    <s v="0U4J3"/>
    <s v="Hamilton Medical Inc"/>
    <s v="Veterans Health Administration (VHA)"/>
    <s v="Operations and Management"/>
    <s v="Veterans Integrated Service Network (VISN)"/>
    <s v="VISN 1: New England Healthcare System (VISN 1)"/>
    <s v="Health Care Network (36C241)"/>
    <m/>
    <m/>
    <n v="339112"/>
    <s v="Surgical and Medical Instrument Manufacturing"/>
    <s v="65"/>
    <s v="Medical, Dental &amp; Vet Equipment &amp; Supplies"/>
    <s v="NONE"/>
    <s v="Full &amp; Open"/>
    <m/>
    <m/>
    <m/>
    <s v=" Jacob   Linxweiler "/>
    <s v="jacob.linxweiler@va.gov"/>
    <s v="(603) 314-4418"/>
    <m/>
  </r>
  <r>
    <s v="HHS"/>
    <s v="Contract"/>
    <s v="LIQUID HANDLER/EXTRACTORS INSTRUMENTS FOR CORONAVIRUS DISEASE 2019 (COVID-19)"/>
    <s v="LIQUID HANDLER/EXTRACTORS INSTRUMENTS FOR CORONAVIRUS DISEASE 2019 (COVID-19)"/>
    <x v="10"/>
    <n v="16481159.25"/>
    <n v="16481159.25"/>
    <s v="75N98020C00024"/>
    <m/>
    <n v="1"/>
    <d v="2020-08-31T00:00:00"/>
    <d v="2020-12-31T00:00:00"/>
    <d v="2020-08-31T00:00:00"/>
    <s v="QIAGEN LLC"/>
    <s v="01QT0"/>
    <s v="QIAGEN NV"/>
    <s v="National Institutes of Health (NIH)"/>
    <s v="Office of Logistics and Acquisition Operations"/>
    <s v="HHS NIH Office of Logistics and Acquisition Operations/Bethesda MD (75N980)"/>
    <m/>
    <m/>
    <m/>
    <m/>
    <n v="334516"/>
    <s v="Analytical Laboratory Instrument Manufacturing"/>
    <s v="6515"/>
    <s v="Medical and Surgical Instruments, Equipment, and Supplies"/>
    <s v="NONE"/>
    <s v="No set aside used."/>
    <s v="Germantown"/>
    <s v="MD"/>
    <s v="20874-1415"/>
    <m/>
    <m/>
    <m/>
    <m/>
  </r>
  <r>
    <s v="HHS"/>
    <s v="Contract"/>
    <s v="BD VERITOR(TM) PLUS SYSTEM AND RAPID DETECTION OF SARS-COV-2 KIT"/>
    <s v="BD VERITOR(TM) PLUS SYSTEM AND RAPID DETECTION OF SARS-COV-2 KIT"/>
    <x v="1"/>
    <n v="15800000"/>
    <n v="15800000"/>
    <s v="75N98020C00023"/>
    <m/>
    <n v="1"/>
    <d v="2020-08-11T00:00:00"/>
    <d v="2020-12-31T00:00:00"/>
    <d v="2020-08-11T00:00:00"/>
    <s v="Becton Dickinson and Co"/>
    <s v="22790"/>
    <s v="Becton Dickinson and Co"/>
    <s v="National Institutes of Health (NIH)"/>
    <s v="Office of Logistics and Acquisition Operations"/>
    <s v="HHS NIH Office of Logistics and Acquisition Operations/Bethesda MD (75N980)"/>
    <m/>
    <m/>
    <m/>
    <m/>
    <n v="334516"/>
    <s v="Analytical Laboratory Instrument Manufacturing"/>
    <s v="6515"/>
    <s v="Medical and Surgical Instruments, Equipment, and Supplies"/>
    <s v="NONE"/>
    <s v="No set aside used."/>
    <s v="Sparks Glencoe"/>
    <s v="MD"/>
    <s v="21152-9286"/>
    <m/>
    <m/>
    <m/>
    <m/>
  </r>
  <r>
    <s v="VA"/>
    <s v="Solicitation"/>
    <s v="5410--EMERGENCY OEM ICU Field Hospital for COVID19 Response (VA-20-00046345)"/>
    <s v="Award and Justification and Approval Notice&lt;br&gt;"/>
    <x v="0"/>
    <n v="15684650"/>
    <n v="15684650"/>
    <m/>
    <s v="Pre-RFP"/>
    <m/>
    <d v="2020-04-02T00:00:00"/>
    <m/>
    <d v="2020-04-06T00:00:00"/>
    <s v="Elite Aluminum Corp, Elite Aluminum Corp, Elite Aluminum Corp, Elite Aluminum Corp"/>
    <s v="1A9A9, 1A9A9, 1A9A9, 1A9A9"/>
    <s v="Elite Aluminum Corp, Elite Aluminum Corp, Elite Aluminum Corp, Elite Aluminum Corp"/>
    <s v="DEPT OF VETERANS AFFIARS (3600) (36A776)"/>
    <m/>
    <m/>
    <m/>
    <m/>
    <m/>
    <m/>
    <n v="332311"/>
    <s v="Prefabricated Metal Building and Component Manufacturing"/>
    <s v="54"/>
    <s v="Prefabricated Structure and Scaffold"/>
    <s v="NONE"/>
    <s v="Full &amp; Open"/>
    <m/>
    <m/>
    <m/>
    <s v=" Grace  E  Kelly-Burnsworth "/>
    <s v="grace.kelly.burnsworh@va.gov"/>
    <m/>
    <m/>
  </r>
  <r>
    <s v="HHS"/>
    <s v="Contract"/>
    <s v="Activist Program Management Office for COVID19"/>
    <s v="THE DEPARTMENT OF HEALTH AND HUMAN SERVICES (HHS) AIMS TO ACCELERATE AND SCALE THEIR ABILITY TO EFFECTIVELY DELIVER COMPLEX CROSS-AGENCY AND CROSS-GOVERNMENT PROGRAMS, MOST IMMEDIATELY, THE RESPONSE TO COVID-19."/>
    <x v="2"/>
    <n v="15092869"/>
    <n v="15092869"/>
    <s v="75N98020A00031"/>
    <m/>
    <n v="1"/>
    <d v="2020-03-25T00:00:00"/>
    <d v="2021-03-23T00:00:00"/>
    <d v="2020-07-24T00:00:00"/>
    <s v="Boston Consulting Group Inc/The"/>
    <s v="3DA23"/>
    <s v="Boston Consulting Group Inc/The"/>
    <s v="National Institutes of Health (NIH)"/>
    <s v="Office of Logistics and Acquisition Operations"/>
    <s v="HHS NIH Office of Logistics and Acquisition Operations/Bethesda MD (75N980)"/>
    <m/>
    <m/>
    <m/>
    <m/>
    <n v="541611"/>
    <s v="Administrative Management and General Management Consulting Services"/>
    <s v="R410"/>
    <s v="Support- Professional: Program Evaluation/Review/Development"/>
    <s v="NONE"/>
    <s v="No set aside used."/>
    <s v="Rockville"/>
    <s v="MD"/>
    <s v="20852-2500"/>
    <m/>
    <m/>
    <m/>
    <m/>
  </r>
  <r>
    <s v="HHS"/>
    <s v="Contract"/>
    <s v="COVID-19 IMMEDIATE SURGE PUBLIC SERVICE ADVERTISING AND AWARENESS CAMPAIGN"/>
    <s v="COVID-19 IMMEDIATE SURGE PUBLIC SERVICE ADVERTISING AND AWARENESS CAMPAIGN"/>
    <x v="2"/>
    <n v="14998048.640000001"/>
    <n v="14998048.640000001"/>
    <s v="75F40120C00162"/>
    <m/>
    <n v="1"/>
    <d v="2020-08-26T00:00:00"/>
    <d v="2021-02-26T00:00:00"/>
    <d v="2020-08-26T00:00:00"/>
    <s v="Atlas Research LLC"/>
    <s v="556H5"/>
    <s v="Atlas Research LLC"/>
    <s v="Food and Drug Administration (FDA)"/>
    <s v="Office of Acquisitions and Grants Services"/>
    <s v="HHS FDA Office of Operations Office of Acquisitions &amp; Grants Services (75F401)"/>
    <m/>
    <m/>
    <m/>
    <m/>
    <n v="541810"/>
    <s v="Advertising Agencies"/>
    <s v="R701"/>
    <s v="Support- Management: Advertising"/>
    <s v="NONE"/>
    <s v="No set aside used."/>
    <s v="Washington"/>
    <s v="DC"/>
    <s v="20005-2207"/>
    <m/>
    <m/>
    <m/>
    <m/>
  </r>
  <r>
    <s v="VA"/>
    <s v="Task Order"/>
    <s v="CEVN TELEHEATLH EQUIPMENT&amp;SERVICES BPA - COVID-19 PATIENT TABLETS ORDER 5"/>
    <s v="CEVN TELEHEATLH EQUIPMENT&amp;SERVICES BPA - COVID-19 PATIENT TABLETS ORDER 5"/>
    <x v="11"/>
    <n v="14986717.970000001"/>
    <n v="14986717.970000001"/>
    <s v="VA11915A0131_36C10G20N0084"/>
    <m/>
    <n v="1"/>
    <d v="2020-08-19T00:00:00"/>
    <d v="2020-12-31T00:00:00"/>
    <m/>
    <s v="Iron Bow Technologies LLC"/>
    <s v="55RC1"/>
    <s v="Iron Bow Technologies LLC"/>
    <s v="Office of the Secretary (FS)"/>
    <s v="Office of Acquisition, Logistics and Construction"/>
    <s v="VA Office of Acquisition and Logistics"/>
    <s v="VA Strategic Acquisition Center"/>
    <s v="Strategic Acquisition Center (36C10G)"/>
    <m/>
    <m/>
    <n v="334111"/>
    <s v="Electronic Computer Manufacturing"/>
    <s v="6515"/>
    <s v="Medical and Surgical Instruments, Equipment, and Supplies"/>
    <s v="NONE"/>
    <s v="No set aside used."/>
    <s v="Chantilly"/>
    <s v="VA"/>
    <s v="20151-2299"/>
    <m/>
    <m/>
    <m/>
    <m/>
  </r>
  <r>
    <s v="VA"/>
    <s v="Contract"/>
    <s v="65Dreager Ventilators"/>
    <s v="COVID 19 VENTILATORS"/>
    <x v="3"/>
    <n v="14366472.699999999"/>
    <n v="14366472.699999999"/>
    <s v="36C77620C0013"/>
    <m/>
    <n v="1"/>
    <d v="2020-03-24T00:00:00"/>
    <d v="2021-03-23T00:00:00"/>
    <d v="2020-03-24T00:00:00"/>
    <s v="Draeger Inc"/>
    <s v="6L622"/>
    <s v="Draegerwerk AG &amp; Co KGaA"/>
    <s v="Veterans Health Administration (VHA)"/>
    <s v="Health Information Systems and Techology Architecture (36C776)"/>
    <m/>
    <m/>
    <m/>
    <m/>
    <m/>
    <n v="339999"/>
    <s v="All Other Miscellaneous Manufacturing"/>
    <s v="6515"/>
    <s v="Medical and Surgical Instruments, Equipment, and Supplies"/>
    <s v="NONE"/>
    <s v="No set aside used."/>
    <s v="Telford"/>
    <s v="PA"/>
    <s v="18969-2334"/>
    <m/>
    <m/>
    <m/>
    <m/>
  </r>
  <r>
    <s v="VA"/>
    <s v="Contract"/>
    <s v="65500 Hamilton Ventilators Veterans Healthcare Supply Solutions Inc"/>
    <s v="COVID 19 PPE ITEMS VENTILATORS"/>
    <x v="3"/>
    <n v="14060800"/>
    <n v="14060800"/>
    <s v="36C77620C0012"/>
    <m/>
    <n v="1"/>
    <d v="2020-03-24T00:00:00"/>
    <d v="2021-03-23T00:00:00"/>
    <d v="2020-03-24T00:00:00"/>
    <s v="Veterans Healthcare Supply Solutions Inc"/>
    <s v="65HC5"/>
    <s v="Veterans Healthcare Supply Solutions Inc"/>
    <s v="Veterans Health Administration (VHA)"/>
    <s v="Health Information Systems and Techology Architecture (36C776)"/>
    <m/>
    <m/>
    <m/>
    <m/>
    <m/>
    <n v="339999"/>
    <s v="All Other Miscellaneous Manufacturing"/>
    <s v="6515"/>
    <s v="Medical and Surgical Instruments, Equipment, and Supplies"/>
    <s v="NONE"/>
    <s v="No set aside used."/>
    <s v="Jacksonville"/>
    <s v="FL"/>
    <s v="32218-1002"/>
    <m/>
    <m/>
    <m/>
    <m/>
  </r>
  <r>
    <s v="HHS"/>
    <s v="Contract"/>
    <s v="TELE-HEALTH SUPPORT SERVICES"/>
    <s v="AREA TELE-HEALTH SERVICES; DOS: 10/01/2019 - 09/30/2020; YEAR 1 OF 5 TOTAL: $8,604,992.00 THIS MODIFICATION IS ADD FUNDING FOR THE BASE YEAR REVISED AMOUNT; $5,355,072.00 $8,604,992.00 ORIGINAL BASE YEAR COST $5,355,072.00 REVISED BASE YEAR COST"/>
    <x v="11"/>
    <n v="5355072"/>
    <n v="13960064"/>
    <s v="75H70919C00004"/>
    <m/>
    <n v="0.3836"/>
    <d v="2019-09-27T00:00:00"/>
    <d v="2020-09-30T00:00:00"/>
    <d v="2020-08-31T00:00:00"/>
    <s v="Avera Health"/>
    <s v="49EP4"/>
    <s v="Avera Health"/>
    <s v="Indian Health Service (IHS)"/>
    <s v="Billings Area Indian Health Service/Billings MT (75H709)"/>
    <m/>
    <m/>
    <m/>
    <m/>
    <m/>
    <n v="622110"/>
    <s v="General Medical and Surgical Hospitals"/>
    <s v="Q201"/>
    <s v="Medical- General Health Care"/>
    <s v="NONE"/>
    <s v="No set aside used."/>
    <s v="Billings"/>
    <s v="MT"/>
    <s v="59101-6600"/>
    <m/>
    <m/>
    <m/>
    <m/>
  </r>
  <r>
    <s v="HHS"/>
    <s v="Contract"/>
    <s v="COVID-19 Self-Swab and Point-of-Care Testing Public-Private Partnership"/>
    <s v="COVID-19 SELF-SWAB AND POINT-OF-CARE TESTING PUBLIC-PRIVATE PARTNERSHIP"/>
    <x v="1"/>
    <n v="13459824"/>
    <n v="13459824"/>
    <s v="75P00120C00026"/>
    <m/>
    <n v="1"/>
    <d v="2020-04-04T00:00:00"/>
    <d v="2021-01-14T00:00:00"/>
    <d v="2020-09-11T00:00:00"/>
    <s v="Quest Diagnostics Inc"/>
    <s v="1FHB9"/>
    <s v="Quest Diagnostics Inc"/>
    <s v="Office of the Assistant Secretary for Administration and Management (OASMB)"/>
    <s v="Program Support Center Acquisition Management Service/Rockville MD (75P001)"/>
    <m/>
    <m/>
    <m/>
    <m/>
    <m/>
    <n v="621511"/>
    <s v="Medical Laboratories"/>
    <s v="Q301"/>
    <s v="Medical- Laboratory Testing"/>
    <s v="NONE"/>
    <s v="No set aside used."/>
    <s v="Bentonville"/>
    <s v="AR"/>
    <s v="72712-7761"/>
    <m/>
    <m/>
    <m/>
    <m/>
  </r>
  <r>
    <s v="VA"/>
    <s v="Contract"/>
    <s v="PURCHASE ORDER FOR PURE NITRILE EXAM GLOVES IN RESPONSE TO THE COVID-19 PANDEMIC."/>
    <s v="PURCHASE ORDER FOR PURE NITRILE EXAM GLOVES IN RESPONSE TO THE COVID-19 PANDEMIC."/>
    <x v="5"/>
    <n v="12980800"/>
    <n v="12980800"/>
    <s v="36C10X20P0141"/>
    <m/>
    <n v="1"/>
    <d v="2020-09-18T00:00:00"/>
    <d v="2020-11-27T00:00:00"/>
    <d v="2020-09-18T00:00:00"/>
    <s v="Saratoga Advisors Group, Llc"/>
    <s v="7XXS7"/>
    <s v="Saratoga Advisors Group, Llc"/>
    <s v="Office of the Secretary (FS)"/>
    <s v="Office of Acquisition, Logistics and Construction"/>
    <s v="VA Office of Acquisition and Logistics"/>
    <s v="VA Strategic Acquisition Center"/>
    <s v="VA Strategic Acquistion Center (36C10X)"/>
    <m/>
    <m/>
    <n v="339113"/>
    <s v="Surgical Appliance and Supplies Manufacturing"/>
    <s v="6515"/>
    <s v="Medical and Surgical Instruments, Equipment, and Supplies"/>
    <s v="NONE"/>
    <s v="No set aside used."/>
    <s v="Greenwich"/>
    <s v="NY"/>
    <s v="12834-1211"/>
    <m/>
    <m/>
    <m/>
    <m/>
  </r>
  <r>
    <s v="VA"/>
    <s v="Contract"/>
    <s v="AMMI LEVEL 4 ISOLATION GOWNS (COVID-19)"/>
    <s v="AMMI LEVEL 4 ISOLATION GOWNS (COVID-19)"/>
    <x v="7"/>
    <n v="12450000"/>
    <n v="12450000"/>
    <s v="36C10X20P0115"/>
    <m/>
    <n v="1"/>
    <d v="2020-09-03T00:00:00"/>
    <d v="2021-01-15T00:00:00"/>
    <d v="2020-09-03T00:00:00"/>
    <s v="Venergy Group LLC"/>
    <s v="5T9Q4"/>
    <s v="Venergy Group LLC"/>
    <s v="Office of the Secretary (FS)"/>
    <s v="Office of Acquisition, Logistics and Construction"/>
    <s v="VA Office of Acquisition and Logistics"/>
    <s v="VA Strategic Acquisition Center"/>
    <s v="VA Strategic Acquistion Center (36C10X)"/>
    <m/>
    <m/>
    <n v="339113"/>
    <s v="Surgical Appliance and Supplies Manufacturing"/>
    <s v="6515"/>
    <s v="Medical and Surgical Instruments, Equipment, and Supplies"/>
    <s v="NONE"/>
    <s v="No set aside used."/>
    <m/>
    <m/>
    <m/>
    <m/>
    <m/>
    <m/>
    <m/>
  </r>
  <r>
    <s v="HHS"/>
    <s v="Contract"/>
    <s v="PROVIDE TRANSPORTATION SERVICES IN SUPPORT OF THE CORONAVIRUS RESPONSE EFFORTS."/>
    <s v="PROVIDE TRANSPORTATION SERVICES IN SUPPORT OF THE CORONAVIRUS RESPONSE EFFORTS."/>
    <x v="12"/>
    <n v="12000000"/>
    <n v="12000000"/>
    <s v="75A50120D00010"/>
    <m/>
    <n v="1"/>
    <d v="2020-06-23T00:00:00"/>
    <d v="2021-01-07T00:00:00"/>
    <d v="2020-06-23T00:00:00"/>
    <s v="CH Robinson Co"/>
    <s v="1M7W2"/>
    <s v="CH Robinson Worldwide Inc"/>
    <s v="Office of the Assistant Secretary for Preparedness and Response (ASPR)"/>
    <s v="Office of Acquisition &amp; Management Policy/Washington DC (75A501)"/>
    <m/>
    <m/>
    <m/>
    <m/>
    <m/>
    <n v="488510"/>
    <s v="Freight Transportation Arrangement"/>
    <s v="V999"/>
    <s v="Transportation/Travel/Relocation- Other: Other"/>
    <s v="NONE"/>
    <s v="No set aside used."/>
    <s v="Washington"/>
    <s v="DC"/>
    <s v="20515-0001"/>
    <m/>
    <m/>
    <m/>
    <m/>
  </r>
  <r>
    <s v="HHS"/>
    <s v="Task Order"/>
    <s v="PROVIDE TRANSPORTATION SERVICES IN SUPPORT OF THE CORONAVIRUS RESPONSE EFFORTS."/>
    <s v="PROVIDE TRANSPORTATION SERVICES IN SUPPORT OF THE CORONAVIRUS RESPONSE EFFORTS."/>
    <x v="12"/>
    <n v="12000000"/>
    <n v="12000000"/>
    <s v="75A50120D00008_75A50120F33001"/>
    <m/>
    <n v="1"/>
    <d v="2020-05-04T00:00:00"/>
    <d v="2021-01-07T00:00:00"/>
    <m/>
    <s v="Estes Express Lines"/>
    <s v="1F4D7"/>
    <s v="Estes Express Lines"/>
    <s v="Office of the Assistant Secretary for Preparedness and Response (ASPR)"/>
    <s v="Office of Acquisition &amp; Management Policy/Washington DC (75A501)"/>
    <m/>
    <m/>
    <m/>
    <m/>
    <m/>
    <n v="488510"/>
    <s v="Freight Transportation Arrangement"/>
    <s v="V999"/>
    <s v="Transportation/Travel/Relocation- Other: Other"/>
    <s v="NONE"/>
    <s v="No set aside used."/>
    <s v="Richmond"/>
    <s v="VA"/>
    <s v="23230-3962"/>
    <m/>
    <m/>
    <m/>
    <m/>
  </r>
  <r>
    <s v="HHS"/>
    <s v="Contract"/>
    <s v="PROVIDE TRANSPORTATION SERVICES IN SUPPORT OF THE CORONAVIRUS RESPONSE EFFORTS."/>
    <s v="PROVIDE TRANSPORTATION SERVICES IN SUPPORT OF THE CORONAVIRUS RESPONSE EFFORTS."/>
    <x v="12"/>
    <n v="12000000"/>
    <n v="12000000"/>
    <s v="75A50120D00008"/>
    <m/>
    <n v="1"/>
    <d v="2020-05-04T00:00:00"/>
    <d v="2021-01-07T00:00:00"/>
    <d v="2020-05-04T00:00:00"/>
    <s v="Estes Express Lines"/>
    <s v="1F4D7"/>
    <s v="Estes Express Lines"/>
    <s v="Office of the Assistant Secretary for Preparedness and Response (ASPR)"/>
    <s v="Office of Acquisition &amp; Management Policy/Washington DC (75A501)"/>
    <m/>
    <m/>
    <m/>
    <m/>
    <m/>
    <n v="488510"/>
    <s v="Freight Transportation Arrangement"/>
    <s v="V999"/>
    <s v="Transportation/Travel/Relocation- Other: Other"/>
    <s v="NONE"/>
    <s v="No set aside used."/>
    <s v="Richmond"/>
    <s v="VA"/>
    <s v="23230-3962"/>
    <m/>
    <m/>
    <m/>
    <m/>
  </r>
  <r>
    <s v="HHS"/>
    <s v="Contract"/>
    <s v="FUNDING RECEIVED TO PURCHASE NP SWABS TO SUPPORT COVID-19 RESPONSE EFFORTS"/>
    <s v="FUNDING RECEIVED TO PURCHASE NP SWABS TO SUPPORT COVID-19 RESPONSE EFFORTS"/>
    <x v="1"/>
    <n v="11991000"/>
    <n v="11991000"/>
    <s v="75A50120C00139"/>
    <m/>
    <n v="1"/>
    <d v="2020-07-02T00:00:00"/>
    <d v="2021-01-02T00:00:00"/>
    <d v="2020-07-02T00:00:00"/>
    <s v="Steripack USA Ltd LLC"/>
    <s v="73AM7"/>
    <s v="Steripack USA Ltd LLC"/>
    <s v="Office of the Assistant Secretary for Preparedness and Response (ASPR)"/>
    <s v="Office of Acquisition &amp; Management Policy/Washington DC (75A501)"/>
    <m/>
    <m/>
    <m/>
    <m/>
    <m/>
    <n v="423450"/>
    <s v="Medical, Dental, and Hospital Equipment and Supplies Merchant Wholesalers"/>
    <s v="6640"/>
    <s v="Laboratory Equipment and Supplies"/>
    <s v="NONE"/>
    <s v="No set aside used."/>
    <s v="Lakeland"/>
    <s v="FL"/>
    <s v="33811-1871"/>
    <m/>
    <m/>
    <m/>
    <m/>
  </r>
  <r>
    <s v="VA"/>
    <s v="Contract"/>
    <s v="65Isolation Level II PPE gowns"/>
    <s v="LEVEL 2 ISOLATION GOWNS (COVID-19)"/>
    <x v="7"/>
    <n v="11875000"/>
    <n v="11875000"/>
    <s v="36C10X20P0096"/>
    <m/>
    <n v="1"/>
    <d v="2020-07-17T00:00:00"/>
    <d v="2020-09-30T00:00:00"/>
    <d v="2020-09-02T00:00:00"/>
    <s v="Gray Enterprises Plus, Inc"/>
    <s v="76KS4"/>
    <s v="Gray Enterprises Plus, Inc"/>
    <s v="Office of the Secretary (FS)"/>
    <s v="Office of Acquisition, Logistics and Construction"/>
    <s v="VA Office of Acquisition and Logistics"/>
    <s v="VA Strategic Acquisition Center"/>
    <s v="VA Strategic Acquistion Center (36C10X)"/>
    <m/>
    <m/>
    <n v="339113"/>
    <s v="Surgical Appliance and Supplies Manufacturing"/>
    <s v="6515"/>
    <s v="Medical and Surgical Instruments, Equipment, and Supplies"/>
    <s v="NONE"/>
    <s v="No set aside used."/>
    <m/>
    <m/>
    <m/>
    <m/>
    <m/>
    <m/>
    <m/>
  </r>
  <r>
    <s v="VA"/>
    <s v="Contract"/>
    <s v="AAMI LEVEL 4 ISOLATION GOWNS (COVID-19)"/>
    <s v="AAMI LEVEL 4 ISOLATION GOWNS (COVID-19)"/>
    <x v="7"/>
    <n v="11780000"/>
    <n v="11780000"/>
    <s v="36C10X20P0108"/>
    <m/>
    <n v="1"/>
    <d v="2020-08-19T00:00:00"/>
    <d v="2020-10-18T00:00:00"/>
    <d v="2020-08-19T00:00:00"/>
    <s v="American Vet Works Inc"/>
    <s v="7MSL1"/>
    <s v="American Vet Works Inc"/>
    <s v="Office of the Secretary (FS)"/>
    <s v="Office of Acquisition, Logistics and Construction"/>
    <s v="VA Office of Acquisition and Logistics"/>
    <s v="VA Strategic Acquisition Center"/>
    <s v="VA Strategic Acquistion Center (36C10X)"/>
    <m/>
    <m/>
    <n v="339113"/>
    <s v="Surgical Appliance and Supplies Manufacturing"/>
    <s v="6515"/>
    <s v="Medical and Surgical Instruments, Equipment, and Supplies"/>
    <s v="NONE"/>
    <s v="No set aside used."/>
    <m/>
    <m/>
    <m/>
    <m/>
    <m/>
    <m/>
    <m/>
  </r>
  <r>
    <s v="TREAS"/>
    <s v="Task Order"/>
    <s v="COVID 19 SUPPORT UNDER IT-EPMSS BPA COVID-19"/>
    <s v="COVID 19 SUPPORT UNDER IT-EPMSS BPA COVID-19"/>
    <x v="4"/>
    <n v="11684755.140000001"/>
    <n v="11684755.140000001"/>
    <s v="2032H519A00022_2032H520F00271"/>
    <m/>
    <n v="1"/>
    <d v="2020-04-27T00:00:00"/>
    <d v="2020-10-31T00:00:00"/>
    <m/>
    <s v="Deloitte Consulting LP"/>
    <s v="1TTG5"/>
    <s v="Deloitte Touche Tohmatsu Ltd/United Kingdom"/>
    <s v="Internal Revenue Service (IRS)"/>
    <s v="National Office Procurement (OS:A:P)"/>
    <s v="National Office Procurement/New Carrollton MD (2032H5)"/>
    <m/>
    <m/>
    <m/>
    <m/>
    <n v="541512"/>
    <s v="Computer Systems Design Services"/>
    <s v="R408"/>
    <s v="Support- Professional: Program Management/Support"/>
    <s v="NONE"/>
    <s v="No set aside used."/>
    <s v="Lanham"/>
    <s v="MD"/>
    <s v="20706-1348"/>
    <m/>
    <m/>
    <m/>
    <m/>
  </r>
  <r>
    <s v="DOD"/>
    <s v="Contract"/>
    <s v="Department of the Air Force Acquisition COVID-19 Task Force Support"/>
    <s v="COVID19-PKS-TERRY-MOD TO EXERCISE OPTION"/>
    <x v="2"/>
    <n v="3630000"/>
    <n v="11574000"/>
    <s v="FA701420C0018"/>
    <m/>
    <n v="0.31359999999999999"/>
    <d v="2020-04-13T00:00:00"/>
    <d v="2021-02-26T00:00:00"/>
    <d v="2020-06-17T00:00:00"/>
    <s v="McKinsey &amp; Co/Washington"/>
    <s v="438P1"/>
    <s v="McKinsey &amp; Co Inc"/>
    <s v="Department of the Air Force (USAF)"/>
    <s v="Office of the Secretary of the Air Force"/>
    <s v="Under Secretary of the Air Force"/>
    <s v="STP Office of the Assistant Secretary of the Air Force Acquisition"/>
    <s v="STP Acquisition Integration/Arlington VA (F1AF16)"/>
    <m/>
    <m/>
    <n v="541611"/>
    <s v="Administrative Management and General Management Consulting Services"/>
    <s v="R499"/>
    <s v="Support- Professional: Other"/>
    <s v="NONE"/>
    <s v="No set aside used."/>
    <m/>
    <s v="MD"/>
    <s v="20762-0002"/>
    <m/>
    <m/>
    <m/>
    <m/>
  </r>
  <r>
    <s v="DHS"/>
    <s v="Task Order"/>
    <s v="DELIVERY ORDER FOR 7,500,000 MILLION MASKS IN SUPPORT OF THE NATIONAL EMERGENCY DECLARATION FOR COVID-19."/>
    <s v="DELIVERY ORDER FOR 7,500,000 MILLION MASKS IN SUPPORT OF THE NATIONAL EMERGENCY DECLARATION FOR COVID-19."/>
    <x v="6"/>
    <n v="11250000"/>
    <n v="11250000"/>
    <s v="70FB7020D00000013_70FB7020F00000083"/>
    <m/>
    <n v="1"/>
    <d v="2020-05-02T00:00:00"/>
    <d v="2020-09-29T00:00:00"/>
    <m/>
    <s v="Parkdale Advanced Materials, Inc."/>
    <s v="8JQV9"/>
    <s v="Parkdale Advanced Materials, Inc."/>
    <s v="Federal Emergency Management Agency (FEMA)"/>
    <s v="Disaster Operations Division (70FB70)"/>
    <m/>
    <m/>
    <m/>
    <m/>
    <m/>
    <n v="423450"/>
    <s v="Medical, Dental, and Hospital Equipment and Supplies Merchant Wholesalers"/>
    <s v="6515"/>
    <s v="Medical and Surgical Instruments, Equipment, and Supplies"/>
    <s v="NONE"/>
    <s v="No set aside used."/>
    <s v="Washington"/>
    <s v="DC"/>
    <s v="20472-0001"/>
    <m/>
    <m/>
    <m/>
    <m/>
  </r>
  <r>
    <s v="DHS"/>
    <s v="Contract"/>
    <s v="MASKS AND GOWNS IN SUPPORT OF COVID-19 RESPONSE EFFORTS"/>
    <s v="MASKS AND GOWNS IN SUPPORT OF COVID-19 RESPONSE EFFORTS"/>
    <x v="6"/>
    <n v="6720000"/>
    <n v="11200000"/>
    <s v="70FB7020P00000043"/>
    <m/>
    <n v="0.6"/>
    <d v="2020-05-12T00:00:00"/>
    <d v="2020-09-30T00:00:00"/>
    <d v="2020-09-21T00:00:00"/>
    <s v="Fairfield Chair Co"/>
    <s v="21402"/>
    <s v="Fairfield Chair Co"/>
    <s v="Federal Emergency Management Agency (FEMA)"/>
    <s v="Disaster Operations Division (70FB70)"/>
    <m/>
    <m/>
    <m/>
    <m/>
    <m/>
    <n v="423450"/>
    <s v="Medical, Dental, and Hospital Equipment and Supplies Merchant Wholesalers"/>
    <s v="6545"/>
    <s v="Replenishable Field Medical Sets, Kits, and Outfits"/>
    <s v="NONE"/>
    <s v="No set aside used."/>
    <s v="Atlanta"/>
    <s v="GA"/>
    <s v="30354-0003"/>
    <m/>
    <m/>
    <m/>
    <m/>
  </r>
  <r>
    <s v="VA"/>
    <s v="Solicitation"/>
    <s v="6530--ICU Beds - COVID-19"/>
    <s v="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2 60 N 339113 Department of Veterans Affairs Program Contracting Activity Central 6150 Oak Tree Blvd, Suite 300 Independence OH 44131 Nathan Pennington Nathan.pennington@va.gov FAR2 36E77620C0042 $6,657,491.75 03-26-2020 HILL-ROM, INC. 1069 STATE RTE 46 E BATESVILLE IN 47006 Nathan.Pennington@va.gov Nathan.Pennington@va.gov Page 2 of 2 AWARD NOTICE The Veterans Healthcare Administration (VHA), Program Contracting Activity Central (PCAC) awarded an emergency sole source contract to Hill-Rom, Inc; Batesville, IN.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Hill-Rom, Inc - Redacted.&lt;br&gt;"/>
    <x v="0"/>
    <n v="8475294"/>
    <n v="10925353"/>
    <m/>
    <s v="Pre-RFP"/>
    <m/>
    <d v="2020-04-07T00:00:00"/>
    <m/>
    <d v="2020-04-07T00:00:00"/>
    <s v="Hill-Rom Inc"/>
    <s v="28713"/>
    <s v="Hill-Rom Holdings Inc"/>
    <s v="Office of the Secretary (FS)"/>
    <s v="Office of Small and Disadvantaged Business Utilization (OSDBU)"/>
    <s v="VA National Energy Business Center"/>
    <s v="National Energy Business Center (36E776)"/>
    <m/>
    <m/>
    <m/>
    <n v="339113"/>
    <s v="Surgical Appliance and Supplies Manufacturing"/>
    <s v="65"/>
    <s v="Medical, Dental &amp; Vet Equipment &amp; Supplies"/>
    <s v="NONE"/>
    <s v="Full &amp; Open"/>
    <m/>
    <m/>
    <m/>
    <s v=" Nathan   Pennington "/>
    <s v="nathan.pennington@wpafb.af.mil"/>
    <m/>
    <m/>
  </r>
  <r>
    <s v="DHS"/>
    <s v="Contract"/>
    <s v="MULTIPLE-AWARD ID/IQ CONTRACT FOR TESTING SUPPLIES (SWABS AND MEDIA) IN SUPPORT OF COVID-19 RESPONSE."/>
    <s v="COVID-19 TESTING MEDIA SUPPLIES"/>
    <x v="1"/>
    <n v="10507997.5"/>
    <n v="10502997.5"/>
    <s v="70FB7020D00000029"/>
    <m/>
    <n v="1.0004999999999999"/>
    <d v="2020-05-07T00:00:00"/>
    <d v="2020-10-04T00:00:00"/>
    <d v="2020-05-20T00:00:00"/>
    <s v="Fillakit Llc"/>
    <s v="8KSL2"/>
    <s v="Fillakit Llc"/>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Contract"/>
    <s v="THE PURPOSE OF INDEFINITE DELIVERY, INDEFINITE QUANTITY (IDIQ) CONTRACT IS TO PROCURE COVID-19 PERSONAL PROTECTIVE EQUIPMENT&amp;MEDICAL SUPPLIES."/>
    <s v="THE PURPOSE OF INDEFINITE DELIVERY, INDEFINITE QUANTITY (IDIQ) CONTRACT IS TO PROCURE COVID-19 PERSONAL PROTECTIVE EQUIPMENT&amp;MEDICAL SUPPLIES."/>
    <x v="5"/>
    <n v="10429000"/>
    <n v="10429000"/>
    <s v="70FA4020D00000005"/>
    <m/>
    <n v="1"/>
    <d v="2020-05-07T00:00:00"/>
    <d v="2020-10-31T00:00:00"/>
    <d v="2020-06-30T00:00:00"/>
    <s v="Molnlycke Health Care US LLC"/>
    <s v="1U5R5"/>
    <s v="Investor AB"/>
    <s v="Federal Emergency Management Agency (FEMA)"/>
    <s v="Resilience (NPPD)"/>
    <s v="Mitigation Directorate"/>
    <s v="Center for Domestic Preparedness (CDP)"/>
    <s v="FEMA Support Services Section (SS40) (70FA40)"/>
    <m/>
    <m/>
    <n v="339112"/>
    <s v="Surgical and Medical Instrument Manufacturing"/>
    <s v="6515"/>
    <s v="Medical and Surgical Instruments, Equipment, and Supplies"/>
    <s v="NONE"/>
    <s v="No set aside used."/>
    <s v="Fort Worth"/>
    <s v="TX"/>
    <s v="76115-3702"/>
    <m/>
    <m/>
    <m/>
    <m/>
  </r>
  <r>
    <s v="VA"/>
    <s v="Solicitation"/>
    <s v="6520--DentalEZ RAMVAC Bison 9 Dental Vacuum Pump Intent to Sole Source to FSS Contract 36F79719D0243 in support of COVID-19 efforts."/>
    <s v="The Department of Veteran Affairs, Veterans Health Administration, Network Contracting Office 6, Hampton VA 23667, intends to negotiate a Sole Source Firm-Fixed Price contract for DentalEZ RAMVAC Bison 9 Dental Vacuum Pump, for the Durham VAMC Dental Department, with DentalEZ Inc. in accordance with 10 U.S.C. 2304(c)(1)(B) as implemented by FAR 6.302-1 Only One Responsible Source. This is not a request for competitive offers and no solicitation is available. Market research has determined that these services are highly specialized are only available from a single source without an unacceptable delay or duplication of cost and no other type of services will satisfy agency requirements. The Government intends to award the contract with an effective date of 11 Aug 2020 to DentalEZ Inc. This is a Sole Source requirement to obtain, for in-house installation, two (2) RAMVAC model Bison 9 vacuum pumps to replace two (2) RAMVAC model Bison 5 vacuum pumps that are used to provided dedicated vacuum/suction to the exam/procedure rooms of the Dental Clinic at the Durham VA Medical Center. The selected equipment is needed as soon as possible on an emergent basis to support on going clinical procedures in the Dental Clinic of the Durham VA Medical center. The RAMVAC model Bison 9 was specifically selected as it will provide additional medical vacuum in each of the exam and procedure rooms of the Durham VAMC Dental Clinic and this enhanced capability is considered crucial to providing a safer working environment for patients and clinical staff during the Covid-19 pandemic. The RAMVAC Bison 9 is capable of providing the additional vacuum while being fully capable of being installed within the same equipment footprint of the existing RAMVAC model Bison 5 vacuum pumps which are sited in a mechanical space that is closely bordered by an existing and extensive network of high pressure steam piping that precludes the installation of materially larger vacuum pumps. The selected model Bison 9 can utilize the existing 230V 3 phase electrical circuit that supports the model Bison 5 vacuum pumps that are currently in use. This will obviate any requirement to add to/construct new electrical power support in mechanical space occupied by the vacuum pumps. This existing installation site capability is mandatory as the equipment will be installed and supported by Durham VAMC Engineering staff and must be able to be installed in the shortest amount of time with the least required modification of the existing electrical power source and vacuum pipe network. The minimum install time is needed as it will be necessary to shutdown all piped vacuum support of the Dental Clinic during the installation of the new vacuum pumps and the Dental Clinic cannot operate in the absence of a source of medical vacuum. In addition, there are a minimum of two local sources of parts and service for the RAMVAC model Bison 9 vacuum pump and this is considered to be a critical factor in guarantying an acceptable equipment uptime and response time for emergency service requirements. This synopsis announcement is being issued for information purposes only and does not constitute a solicitation or request for competitive proposals. This is an urgent procurement in support of COVID-19 efforts. If a firm believes it is capable of meeting the Government's requirement, it may identify their interest and capability to the Contracting Officer within one (1) calendar day of this publication by contacting John Summers via e-mail at John.Summers2@va.gov. Telephone inquiries will not be accepted. Those interested firms must indicate whether they are large, small, small-disadvantaged, 8(a) or woman owned business and whether they are U.S. or foreign 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lt;br&gt;"/>
    <x v="10"/>
    <n v="149089"/>
    <n v="10352190"/>
    <s v="36C24620Q0863"/>
    <s v="Pre-RFP"/>
    <m/>
    <d v="2020-08-10T00:00:00"/>
    <m/>
    <d v="2020-08-10T00:00:00"/>
    <s v="DentalEZ Inc"/>
    <s v="2N768"/>
    <s v="DentalEZ Inc"/>
    <s v="Veterans Health Administration (VHA)"/>
    <s v="Procurement &amp; Logistics Office"/>
    <s v="VA Service Area Organization East"/>
    <s v="Network Contract Office 6/Durham NC (36C246)"/>
    <m/>
    <m/>
    <m/>
    <n v="339114"/>
    <s v="Dental Equipment and Supplies Manufacturing"/>
    <s v="65"/>
    <s v="Medical, Dental &amp; Vet Equipment &amp; Supplies"/>
    <s v="NONE"/>
    <s v="Full &amp; Open"/>
    <m/>
    <m/>
    <m/>
    <s v=" John  J  Summers "/>
    <s v="john.summers2@va.gov"/>
    <s v="(757) 722-9961"/>
    <s v="(757) 244-0705"/>
  </r>
  <r>
    <s v="HHS"/>
    <s v="Task Order"/>
    <s v="PCMID: DEVELOPMENT AND USE OF A NON-HUMAN PRIMATE MODEL OF SARS-COV-2 INFECTION"/>
    <s v="PCMID: DEVELOPMENT AND USE OF A NON-HUMAN PRIMATE MODEL OF SARS-COV-2 INFECTION"/>
    <x v="2"/>
    <n v="6749208"/>
    <n v="10278864"/>
    <s v="HHSN272201700033I_75N93020F00001"/>
    <m/>
    <n v="0.65659999999999996"/>
    <d v="2020-03-27T00:00:00"/>
    <d v="2020-12-22T00:00:00"/>
    <m/>
    <s v="Administrators of the Tulane Educational Fund/The"/>
    <s v="1BHK1"/>
    <s v="Administrators of the Tulane Educational Fund/The"/>
    <s v="National Institutes of Health (NIH)"/>
    <s v="National Institute of Allergy and Infectious Diseases/AMOB"/>
    <s v="HHS NIH National Institute of Allergy &amp; Infectious Diseases (75N930)"/>
    <m/>
    <m/>
    <m/>
    <m/>
    <n v="541711"/>
    <s v="Research and Development in Biotechnology"/>
    <s v="AN11"/>
    <s v="R&amp;D- Medical: Biomedical (Basic Research)"/>
    <s v="NONE"/>
    <s v="No set aside used."/>
    <s v="New Orleans"/>
    <s v="LA"/>
    <s v="70118-5665"/>
    <m/>
    <m/>
    <m/>
    <m/>
  </r>
  <r>
    <s v="DHS"/>
    <s v="Contract"/>
    <s v="MULTIPLE-AWARD ID/IQ CONTRACT FOR TESTING SUPPLIES (SWABS AND MEDIA) IN SUPPORT OF COVID-19 RESPONSE."/>
    <s v="TASK ORDER FOR TESTING SUPPLIES (MEDIA) IN SUPPORT OF COVID-19 RESPONSE."/>
    <x v="1"/>
    <n v="10175342.9"/>
    <n v="10170342.9"/>
    <s v="70FB7020D00000026"/>
    <m/>
    <n v="1.0004999999999999"/>
    <d v="2020-05-04T00:00:00"/>
    <d v="2020-10-01T00:00:00"/>
    <d v="2020-09-01T00:00:00"/>
    <s v="Remel Inc"/>
    <s v="7V410"/>
    <s v="Thermo Fisher Scientific Inc"/>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OD"/>
    <s v="Solicitation"/>
    <s v="State of Florida Coronavirus (CoVID-19) Rapid Response Mobile Hospital Facilities"/>
    <s v="&lt;p&gt;&lt;strong&gt;Sources Sought Synopsis&lt;/strong&gt;&lt;/p&gt; _x000a_&lt;p&gt;&lt;strong&gt;W912EP20Z0028&lt;/strong&gt;&lt;/p&gt; _x000a_&lt;p&gt;&lt;/p&gt; _x000a_&lt;p&gt;&lt;strong&gt;State of Florida Coronavirus (CoVID-19) &lt;/strong&gt;&lt;/p&gt; _x000a_&lt;p&gt;&lt;strong&gt;Rapid Response Mobile Hospital Facilities &lt;/strong&gt;&lt;/p&gt; _x000a_&lt;p&gt;&lt;/p&gt; _x000a_&lt;p&gt;This is announcement constitutes a Source Sought Synopsis.&amp;nbsp; This announcement seeks information from industry and will only be used for preliminary planning purposes.&amp;nbsp; &lt;strong&gt;THIS IS &lt;u&gt;NOT A SOLICITATION&lt;/u&gt; FOR PROPOSALS/BIDS AND &lt;u&gt;NO CONTRACT&lt;/u&gt; SHALL BE AWARDED FROM THIS SYNOPIS.&amp;nbsp; &lt;/strong&gt;Respondents will not be notified of the results of the evaluation.&amp;nbsp;&lt;/p&gt; _x000a_&lt;p&gt;&lt;/p&gt; _x000a_&lt;p&gt;The State of Florida is seeking interest from prospective bidders for a potential fiscal year (FY) 2020 award of the subject requirement.&amp;nbsp; The purpose of this synopsis it to conduct market research and gauge the interest, capabilities and qualifications of various members of industry.&amp;nbsp; The State Government will utilize this information for the purpose of procuring a solution potentially for multiple areas within the State of Florida. &amp;nbsp;&lt;/p&gt; _x000a_&lt;p&gt;&lt;/p&gt; _x000a_&lt;p&gt;&lt;strong&gt;&lt;u&gt;Project Description:&lt;/u&gt;&lt;/strong&gt;&lt;/p&gt; _x000a_&lt;p&gt;The project consists of providing rapid response (Within 10 days from Notice to Proceed) mobile hospital facilities for locations throughout the State of Florida as needed.&amp;nbsp; Presently the number and locations of these facilities is unknown; however, the State of Florida reserves the right to solicit and purchase any number of these facilities needed necessary to meet the States need.&lt;/p&gt; _x000a_&lt;p&gt;&lt;/p&gt; _x000a_&lt;p&gt;All interested parties are encouraged to read the Attachment  'ACF Surge Minimum Requirements'&lt;/p&gt; _x000a_&lt;p&gt;&lt;/p&gt; _x000a_&lt;p&gt;&lt;strong&gt;&lt;u&gt;Firms response to this Synopsis shall be limited to 10 pages and shall include the following information:&lt;/u&gt;&lt;/strong&gt;&lt;/p&gt; _x000a_&lt;ol&gt; _x000a_ &lt;li&gt;Firms name, address, point of contact, phone number, website, and email address.&lt;/li&gt; _x000a_&lt;/ol&gt; _x000a_&lt;p&gt;&lt;/p&gt; _x000a_&lt;ol&gt; _x000a_ &lt;li&gt;Firms capability to meet the minimum requirements identified.&amp;nbsp; Responses should minimum include the following:&lt;/li&gt; _x000a_&lt;/ol&gt; _x000a_&lt;p&gt;&lt;/p&gt; _x000a_&lt;ol&gt; _x000a_ &lt;li&gt;The product/solution including salient characteristics meeting the identified minimum requirements&lt;/li&gt; _x000a_ &lt;li&gt;Confirmation the product/solution is capable of being completely delivered, installed, and prepared for use within 10 days after issuance of Notice to Proceed&lt;/li&gt; _x000a_ &lt;li&gt;The quantity of product/solution immediately available or otherwise the full quantity available to be purchased and completely delivered, installed, and prepared for use within 10 days after issuance of Notice to Proceed&lt;/li&gt; _x000a_ &lt;li&gt;Demonstrated history of experience with designing and constructing medical facilities&lt;/li&gt; _x000a_ &lt;li&gt;Clearly identify the full estimated cost of the solution including but not limited to the cost of the product/solution, delivery, installation, preventive maintenance, disassembly, and removal of product/solution to another site (Within the State of Florida).&lt;/li&gt; _x000a_&lt;/ol&gt; _x000a_&lt;p&gt;&lt;/p&gt; _x000a_&lt;ol&gt; _x000a_ &lt;li&gt;If significant subcontracting or teaming is anticipated in order to deliver technical capability, firms should address the structure of such arrangements to include Joint Venture information if applicable  existing and potential.&lt;/li&gt; _x000a_&lt;/ol&gt; _x000a_&lt;p&gt;&lt;/p&gt; _x000a_&lt;p&gt;All responses to this sources sought synopsis/market research will be evaluated and used in determining acquisition strategy. &amp;nbsp;Please note this posting will follow this schedule:&lt;/p&gt; _x000a_&lt;p&gt;&lt;/p&gt; _x000a_&lt;p&gt;21 July  Posting Activated&lt;/p&gt; _x000a_&lt;p&gt;26 July  Initial Required Response Period&lt;/p&gt; _x000a_&lt;p&gt;3 August  Secondary Response Period (Will only be utilized should a sufficient number of adequate responses not be received during the Initial Response Period)&lt;/p&gt; _x000a_&lt;p&gt;&lt;/p&gt; _x000a_&lt;p&gt;&lt;strong&gt;NOTE: &lt;/strong&gt;&lt;/p&gt; _x000a_&lt;p&gt;DO NOT SUBMIT PROPRIETARY AND/OR BUSINESS CONFIDENITAL DATA.&amp;nbsp; DO NOT SUBMIT ANY PROPOSED PRODUCT/SOLUTION NOT MEETING THE IDENTIFIED MINIMUM REQUIREMENTS.&lt;/p&gt; _x000a_&lt;p&gt;&lt;/p&gt; _x000a_&lt;p&gt;&lt;strong&gt;*** ALL OFFERS WILL BE EVALUATED UPON RECEIPT.&amp;nbsp; OFFERORS ARE ENCOURAGED TO PROVIDE RESPONSES AS SOON AS POSSIBLE RATHER THAN SHORTLY BEFORE THE DUE DATE IN ORDER TO ENSURE YOUR PRODUCT/SOLUTION IS CONSIDERED FOR USE.&amp;nbsp; THIS POSTING MAY BE ARCHIVED AT ANY TIME WHEN THE STATE OF FLORIDA DETERMINES WHICH PRODUCT/SOLUTION IS DEEMED MOST FEASIBLE FOR USE.&lt;/strong&gt;&lt;/p&gt; _x000a_&lt;p&gt;&lt;/p&gt; _x000a_&lt;p&gt;As previously stated this is not a Request for Bid or Proposal.&amp;nbsp; No contract will be awarded from this notice.&amp;nbsp; A separate solicitation may be issued by the State of Florida.&lt;/p&gt; _x000a_&lt;p&gt;&lt;/p&gt; _x000a_&lt;p&gt;&lt;strong&gt;&lt;u&gt;Submission Instructions: &lt;/u&gt;&lt;/strong&gt;&lt;/p&gt; _x000a_&lt;p&gt;&lt;/p&gt; _x000a_&lt;p&gt;Interested parties who consider themselves qualified to perform the work associated with the subject requirement, are invited to submit a response to this Sources Sought Synopsis no later than 26 July 2020 at 2:00PM, Local Time. &amp;nbsp;All responses under this Sources Sought Synopsis must be sent to Kosha Jones via email at Kosha.K.Jones@usace.army.mil &amp;amp; Ian McClary at Ian.R.Mcclary@usace.army.mil.&lt;/p&gt; _x000a_&lt;p&gt;&lt;/p&gt; _x000a_&lt;p&gt;If you have any questions concerning this opportunity, please contact the identified Point of Contact (POC).&lt;/p&gt;&lt;br&gt;"/>
    <x v="0"/>
    <n v="1000000"/>
    <n v="10000000"/>
    <s v="W912EP20Z0038"/>
    <s v="Pre-RFP"/>
    <m/>
    <d v="2020-07-21T00:00:00"/>
    <d v="2020-07-26T00:00:00"/>
    <d v="2020-07-21T00:00:00"/>
    <m/>
    <m/>
    <m/>
    <s v="Department of the Army (USA)"/>
    <s v="U.S. Army Corps of Engineers (USACE)"/>
    <s v="USACE - Civilian Programs (USACE-CIV)"/>
    <s v="USACE CIV South Atlantic Division"/>
    <s v="Jacksonville District"/>
    <s v="DOA USACE Engineering District Jacksonville FL (W912EP)"/>
    <m/>
    <n v="624221"/>
    <s v="Temporary Shelters"/>
    <s v="C"/>
    <s v="Architect and Engineering Services - Construction"/>
    <s v="NONE"/>
    <s v="Full &amp; Open"/>
    <s v="FL USA"/>
    <m/>
    <m/>
    <s v=" Joseph  D  Sherwood "/>
    <s v="joseph.d.sherwood@usace.army.mil"/>
    <s v="(321) 317-2972"/>
    <m/>
  </r>
  <r>
    <s v="DOD"/>
    <s v="Solicitation"/>
    <s v="Potential Retrofit of Pre-Existing Buildings and Facilities for Increased Medical Capacity  COVID-19"/>
    <s v="&lt;p&gt;&lt;strong&gt;THIS IS A SOURCES SOUGHT AND IS FOR INFORMATIONAL/MARKET RESEARCH PURPOSES ONLY.&lt;/strong&gt;&lt;/p&gt; _x000a_&lt;p&gt;&lt;strong&gt;THIS IS NOT A REQUEST FOR PROPOSAL, QUOTATION, BID, NOR SYNOPSIS OF A PROPOSED CONTRACT ACTION.&lt;/strong&gt;&lt;/p&gt; _x000a_&lt;p&gt;&lt;strong&gt;THERE IS CURRENTLY NO KNOWN REQUIREMENT FOR THESE SERVICES TO BE PROVIDED.&lt;/strong&gt;&lt;/p&gt; _x000a_&lt;p&gt;&lt;/p&gt; _x000a_&lt;p&gt;&lt;strong&gt;Potential Contract Information:&lt;/strong&gt;&lt;/p&gt; _x000a_&lt;p&gt;U.S. Army Corps of Engineers  Alaska District is seeking capability statements from construction firms who are interested in providing design-build construction services to retrofit pre-existing buildings and facilities for increased medical capacity as a result of the COVID-19 virus outbreak. The Alaska District is particularly interested in receiving capability statements from businesses located in Alaska.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 Buildings and facilities will ideally be located within 5 miles of hospitals. The contractor shall comply with commercial and industry standards, and all applicable federal, state, and local laws, regulations, and procedures.&lt;/p&gt; _x000a_&lt;p&gt;Should a requirement arise from this Sources Sought, the proposed project(s) may be awarded utilizing two-phase design-build selection procedures described in FAR Subpart 36.3. The Government may utilize FAR Part 15 source selection procedures to determine the awardee and may award a letter contract as detailed in FAR Subpart 16.603 to allow for immediate commencement of work. Each awarded letter contract may include a ceiling price and an aggressive definitization schedule. Construction Wage Determinations (formerly Davis-Bacon) will apply.&lt;/p&gt; _x000a_&lt;p&gt;&lt;/p&gt; _x000a_&lt;p&gt;&lt;strong&gt;Project Description:&lt;/strong&gt;&lt;/p&gt; _x000a_&lt;ul&gt; _x000a_ &lt;li&gt;Potential work may include, but is not limited to, the following:&lt;/li&gt; _x000a_ &lt;li&gt;Removing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lt;/li&gt; _x000a_ &lt;li&gt;Perimeter fencing&lt;/li&gt; _x000a_ &lt;li&gt;Patient screening area&lt;/li&gt; _x000a_ &lt;li&gt;Exterior pharmacy&lt;/li&gt; _x000a_ &lt;li&gt;Medical gas storage&lt;/li&gt; _x000a_ &lt;li&gt;Access control point&lt;/li&gt; _x000a_ &lt;li&gt;Medical waste disposal area&lt;/li&gt; _x000a_ &lt;li&gt;Provide temporary medical enclosures, ventilators, PPE, disinfectant services, gowns, no touch thermometers, soap, etc.&amp;nbsp;&lt;/li&gt; _x000a_&lt;/ul&gt; _x000a_&lt;p&gt;&lt;/p&gt; _x000a_&lt;p&gt;&lt;strong&gt;Submission Instructions:&lt;/strong&gt;&lt;/p&gt; _x000a_&lt;p&gt;If you can met the potential scope of work in whole or in part, then please submit a response. Responses must be submitted electronically via email referencing this Sources Sought. Send an email to the designated primary and secondary Point of Contacts. Please submit all documentation in PDF format and state in the subject line &amp;quot;Sources Sought Response for COVID. &amp;nbsp;Responses received after this time and date may not be reviewed. Please do not submit generic company information. Please do not include Personally Identifiable Information in the capabilities statement.&amp;nbsp; A firms response to this Sources Sought shall be limited to 5 pages and shall include the following information:&lt;/p&gt; _x000a_&lt;p&gt;1.&amp;nbsp; Company Name, Address, CAGE and DUNS number, and Point of Contact information. Include name, phone number, and email address&lt;/p&gt; _x000a_&lt;p&gt;2.&amp;nbsp; SAM registration status&lt;/p&gt; _x000a_&lt;p&gt;3.&amp;nbsp; Large Business or Small Business status. If a small business, detail all applicable small business categories (i.e. woman-owned small business, economically disadvantaged women-owned small business, small disadvantaged business, certified 8(a) program participant, historically underutilized business zones firm, veteran-owned small business, and service-disabled veteran-owned small business)&lt;/p&gt; _x000a_&lt;p&gt;4.&amp;nbsp; Companys construction bonding level per contract and aggregate capacity&lt;/p&gt; _x000a_&lt;p&gt;5.&amp;nbsp; Relevant work experience with similar projects (years and type of work)&lt;/p&gt; _x000a_&lt;p&gt;6.&amp;nbsp; Experience with remote Alaskan infrastructure work (years and type of work)?&lt;/p&gt; _x000a_&lt;p&gt;7. The firms intent to propose on this project as a prime contractor. Describe components of the work which may require sub-contracting, joint ventures, etc.&lt;/p&gt; _x000a_&lt;p&gt;8. Ability to perform in urban (e.g. Anchorage) and remote areas (e.g. villages)&lt;/p&gt; _x000a_&lt;p&gt;9. Discussion of firms ability to mobilize within 2-3 calendar days of contract award to begin work and ability to obtain labor and equipment in the area. Capabilities statements may include a listing of owned (or accessible) equipment and information regarding the firms workforce&lt;/p&gt; _x000a_&lt;p&gt;&lt;/p&gt; _x000a_&lt;p&gt;&lt;strong&gt;Disclaimer and Important Notes:&lt;/strong&gt;&lt;/p&gt; _x000a_&lt;p&gt;All interested firms SHOULD be registered in the System for Award Management (SAM) at https://www.sam.gov and remain current for the duration of the contract to be eligible for award of a Government contract. An exception currently applies for awards related to this emergency.&lt;/p&gt; _x000a_&lt;p&gt;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be considered adequate responses to a solicitation.&lt;/p&gt; _x000a_&lt;p&gt;&lt;/p&gt; _x000a_&lt;p&gt;&lt;strong&gt;Small Business Questions:&lt;/strong&gt;&lt;/p&gt; _x000a_&lt;p&gt;Point of Contact for small business questions or assistance please contact the Alaska Districts Deputy for Small Business, Kathy Kinnett at 907-753-5557 or sb.poa@usace.army.mil.&lt;/p&gt;&lt;br&gt;"/>
    <x v="0"/>
    <n v="1000000"/>
    <n v="10000000"/>
    <s v="W911KB20R9999SS"/>
    <s v="Pre-RFP"/>
    <m/>
    <d v="2020-03-31T00:00:00"/>
    <d v="2020-04-30T00:00:00"/>
    <d v="2020-03-31T00:00:00"/>
    <m/>
    <m/>
    <m/>
    <s v="Department of the Army (USA)"/>
    <s v="U.S. Army Corps of Engineers (USACE)"/>
    <s v="USACE - Military Programs"/>
    <s v="Pacific Ocean Division (POD)"/>
    <s v="Alaska District (POD AD)"/>
    <s v="Engineering District Alaska Anchorage AK (W911KB)"/>
    <m/>
    <n v="236220"/>
    <s v="Commercial and Institutional Building Construction"/>
    <s v="Z"/>
    <s v="Maintenance, Repair or Alteration of Real Property"/>
    <s v="NONE"/>
    <s v="Full &amp; Open"/>
    <s v="AK USA"/>
    <m/>
    <m/>
    <s v=" Au   Nguyen "/>
    <s v="au.nguyen@us.af.mil"/>
    <s v="(907) 753-5754"/>
    <m/>
  </r>
  <r>
    <s v="DOD"/>
    <s v="Solicitation"/>
    <s v="Custodial Services for COVID-19"/>
    <s v="&lt;p&gt;THIS IS A SOURCES SOUGHT NOTICE ONLY.&amp;nbsp; This is NOT a solicitation for proposals, proposal abstracts or quotations. &amp;nbsp;The purpose of this notice is to obtain information regarding the availability and capability of qualified sources capable of providing Custodial Services for COVID-19 (non-aseptic cleaning services) for the island of Oahu, Japan, and/or South Korea.&amp;nbsp; The intent is to establish Blanket Purchase Agreements. &amp;nbsp;The NAICS code for this proposed procurement is 561720 and the annual size standard is $18 Million. The qualifications for this requirement are as follows:&lt;/p&gt; _x000a_&lt;p&gt;&lt;/p&gt; _x000a_&lt;p&gt;Qualifications: All work shall be performed in accordance with all applicable laws, regulations, and commercial accepted practices for cleaning and disinfection of rooms/facilities in accordance with the Center for Disease Controls recommendations for Facilities with Suspected/Confirmed Coronavirus Disease 2019 located at&lt;/p&gt; _x000a_&lt;p&gt;&lt;u&gt;https://www.cdc.gov/coronavirus/2019-ncov/community/organizations/cleaning-disinfection.html&lt;/u&gt;&lt;/p&gt; _x000a_&lt;p&gt;&lt;/p&gt; _x000a_&lt;p&gt;The Regional Health Contracting Office-Pacific intends to acquire a commercial item using FAR Part 12.&amp;nbsp; This procurement is being conducted under FAR Part 13 Simplified Acquisition Procedures.&amp;nbsp; Interested organizations may submit their capabilities and qualifications to perform the effort in writing no later than 20 April 2020 at 10:00 AM Hawaii Standard Time.&lt;/p&gt; _x000a_&lt;p&gt;&lt;/p&gt; _x000a_&lt;p&gt;Vendors are invited to submit information demonstrating their ability to fulfill the requirement in the form of a capability response that addresses the specific requirement identified in this notice. &amp;nbsp;Responses to this notice should include company name, address, telephone number, point of contact (POC), and brochures which will allow the Government to understand your offerings and options. Capability statements should be submitted to the attention of Ms. Kanoe Sing-Ching, Contract Specialist, Regional Health Contracting Office - Pacific; email kanoelani.c.singching.civ@mail.mil. Telephone responses will not be accepted.&amp;nbsp; All vendors contracting with the Federal Government are required to be registered in the System for Award Management (SAM) registry with NAICS code 561720.&lt;/p&gt; _x000a_&lt;p&gt;&lt;/p&gt; _x000a_&lt;p&gt;Disclaimer and Important Notes: &amp;nbsp;This notice does not obligate the Government to award a contract or otherwise pay for the information provided in response. &amp;nbsp;Any organization responding to this notice should ensure that its response is complete and sufficiently detailed to allow the Government to determine the organization's qualifications to provide the required services. &amp;nbsp;Respondents are advised that the Government is under no obligation to acknowledge receipt of the information received or provide feedback to respondents with respect to any information submitted. &amp;nbsp;No proprietary, classified, confidential or sensitive information should be included in your response.&lt;/p&gt;&lt;br&gt;"/>
    <x v="0"/>
    <n v="1000000"/>
    <n v="10000000"/>
    <s v="W81K0220RFI0001"/>
    <s v="Pre-RFP"/>
    <m/>
    <d v="2020-04-15T00:00:00"/>
    <d v="2020-04-20T00:00:00"/>
    <d v="2020-04-15T00:00:00"/>
    <m/>
    <m/>
    <m/>
    <s v="Department of the Army (USA)"/>
    <s v="U.S. Army Medical Command (MEDCOM)"/>
    <s v="Regional Health Command- Pacific"/>
    <s v="Medical Command Pacific Regional Center (W81K02)"/>
    <m/>
    <m/>
    <m/>
    <n v="561720"/>
    <s v="Janitorial Services"/>
    <s v="S"/>
    <s v="Utilities and Housekeeping Services"/>
    <s v="NONE"/>
    <s v="Full &amp; Open"/>
    <m/>
    <m/>
    <m/>
    <s v=" Kanoelani   Sing-Ching "/>
    <s v="kanoelani.singching@us.army.mil"/>
    <s v="(808) 433-7003"/>
    <m/>
  </r>
  <r>
    <s v="DOD"/>
    <s v="Solicitation"/>
    <s v="US Army Corps of Engineers, Portland District (CENWP) Potential Retrofit of Pre-existing Buildings and Facilities for Increased Medical Capacity - COVID-19"/>
    <s v="&lt;p&gt;Synopsis:&lt;/p&gt; _x000a_&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lt;/p&gt; _x000a_&lt;p&gt;2. Potential Contract Information: USACE, Portland District is seeking capabilities statements from construction firms who are interested in providing design-build construction services to retrofit pre-existing buildings and facilities for increased medical capacity as a result of the COVID-19 virus outbreak. The Portland District is particularly interested in receiving capabilities statements from businesses located in and around the Portland Metropolitan Area and the Pacific Northwest (Oregon, Washington, and Northern California).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Hotels and convention centers may be configured as an alternate care facility or a non-acute alternate care facility (see draft scopes of work in the Attachment sections). &amp;nbsp;Buildings and facilities will be located within 5 miles of the following hospitals:&amp;nbsp; Legacy Emmanuel, Providence St. Vincent, Kaiser Sunnyside, Salem Hospital, Samaritan Hospital, PeaceHealth, Mercy Hospital, Coos Hospital, Mid-Columbia Medical Center, St. Charles Hospital, St. Alphonsus, Grand Ronde Hospital.&lt;/p&gt; _x000a_&lt;p&gt;Project Description:&lt;/p&gt; _x000a_&lt;p&gt;Potential work to be contemplated in the projects include, but is not limited to, the following:&lt;/p&gt; _x000a_&lt;ul&gt; _x000a_ &lt;li&gt;Removing any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 _x000a_  &lt;ul&gt; _x000a_   &lt;li&gt;Perimeter fencing&lt;/li&gt; _x000a_   &lt;li&gt;Patient screening area&lt;/li&gt; _x000a_   &lt;li&gt;Exterior pharmacy&lt;/li&gt; _x000a_   &lt;li&gt;Medical Gas Storage&lt;/li&gt; _x000a_   &lt;li&gt;Access Control Point&lt;/li&gt; _x000a_   &lt;li&gt;Medical waste disposal area&lt;/li&gt; _x000a_  &lt;/ul&gt; &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_x000a_&lt;p&gt;North American Industrial Classification Code (NAICS): 236220, Commercial and Institutional Building Construction&lt;/p&gt; _x000a_&lt;p&gt;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in the Portland District Deputy for Small Business, Carol McIntyre at 503-970-1249 or &lt;u&gt;Carol.A.McIntyre@usace.army.mil&lt;/u&gt;.&lt;/p&gt; _x000a_&lt;p&gt;3. Submission Instructions. Responses to this Sources Sought notice must be submitted electronically (via email) Subject: US Army Corps of Engineers, Portland District (CENWP) Potential Retrofit of Pre-existing Buildings and Facilities for Increased Medical Capacity - COVID-19. Please send to Ryan Shoemaker, Contracting Officer, at &lt;u&gt;Ryan.S.Shoemaker2@usace.army.mil&lt;/u&gt; and Jordan Quantock, Contract Specialist, at &lt;u&gt;Jordan.M.Quantock@usace.army.mil&lt;/u&gt; as soon as possible. Responses will be accepted on a continual basis. There is no suspense or expiration associated with this notice.&lt;/p&gt; _x000a_&lt;p&gt;A firms response to this Sources Sought shall be limited to 5 pages and shall include the following information:&lt;/p&gt; _x000a_&lt;ol&gt; _x000a_ &lt;li&gt;Firm's name, address, point of contact, phone number, e-mail address, CAGE and DUNS number, and the Construction Bonding Level per contract. All interested firms must be registered in the System for Award Management (SAM) at https:&lt;u&gt;//www.sam.gov&lt;/u&gt; and remain current for the duration of the contract to be eligible for award of a Government contract.&lt;/li&gt; _x000a_ &lt;li&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lt;/li&gt; _x000a_ &lt;li&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li&gt; _x000a_ &lt;li&gt;Provide relevant information on the Firm's experience/Capabilities as it pertains to the proposed work outlined in the Project Description.&lt;/li&gt; _x000a_&lt;/ol&gt; _x000a_&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
    <x v="0"/>
    <n v="1000000"/>
    <n v="10000000"/>
    <s v="NWPCOVID19BLDGRETROFIT"/>
    <s v="Pre-RFP"/>
    <m/>
    <d v="2020-03-23T00:00:00"/>
    <d v="2020-03-28T00:00:00"/>
    <d v="2020-03-27T00:00:00"/>
    <m/>
    <m/>
    <m/>
    <s v="Department of the Army (USA)"/>
    <s v="U.S. Army Corps of Engineers (USACE)"/>
    <s v="USACE - Civilian Programs (USACE-CIV)"/>
    <s v="USACE CIV Northwestern Division (NWD)"/>
    <s v="Portland District (ND PD)"/>
    <s v="USACE District Portland (W9127N)"/>
    <m/>
    <n v="236220"/>
    <s v="Commercial and Institutional Building Construction"/>
    <s v="Z"/>
    <s v="Maintenance, Repair or Alteration of Real Property"/>
    <s v="NONE"/>
    <s v="Full &amp; Open"/>
    <s v="OR USA"/>
    <m/>
    <m/>
    <s v=" Ryan  S  Shoemaker "/>
    <s v="ryan.s.shoemaker@usace.army.mil"/>
    <s v="(540) 665-6514"/>
    <m/>
  </r>
  <r>
    <s v="DOD"/>
    <s v="Solicitation"/>
    <s v="US Army Corps of Engineers, Walla Walla District (CENWW) Potential Retrofit of Pre-Existing Buildings and Facilities for Increased Medical Capacity  COVID-19"/>
    <s v="&lt;p&gt;&amp;nbsp;This is a SOURCES SOUGHT and is for INFORMATIONAL/MARKET RESEARCH purposes only. THIS IS NOT A REQUEST FOR PROPOSAL, QUOTATION OR BID, NOR A SYNOPSIS OF A PROPOSED CONTRACT ACTION UNDER FAR SUBPART 5.2. THERE IS CURRENTLY NO KNOWN REQUIREMENT FOR THESE SERVICES TO BE PROVIDED.&lt;/p&gt; _x000a_&lt;p&gt;Potential Contract Information: USACE, Walla Walla District is seeking capability statements from construction firms who are interested in providing design-build construction services to retrofit pre-existing buildings and facilities for increased medical capacity as a result of the COVID-19 virus outbreak. The Walla Walla District is particularly interested in receiving capability &amp;nbsp;statements from businesses located in and around the Boise Metropolitan Area and the Western U.S. (Idaho, Washington, Oregon, California, Utah, Arizona, Wyoming, Montana, Colorado, and New Mexico).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s). Buildings and facilities will ideally be located within 5 miles of the following sample hospitals: St. Lukes Wood River Medical Center, Treasure Valley Hospital, St. Lukes Meridian Medical Center, Saint Alphonsus Regional Medical Center, St. Lukes Boise Medical Center, Portneuf Medical Center, Gritman Medical Center, St. Lukes Magic Valley Medical Center. Note that locations and restrictions are subject to change based on mission requirements.&lt;/p&gt; _x000a_&lt;p&gt;Project Description:&lt;/p&gt; _x000a_&lt;p&gt;Potential work to be contemplated in the projects include, but is not limited to, the following:&lt;/p&gt; _x000a_&lt;ul&gt; _x000a_ &lt;li&gt; _x000a_  &lt;ul&gt; _x000a_   &lt;li&gt;Removing any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lt;/li&gt; _x000a_   &lt;li&gt;Perimeter fencing&lt;/li&gt; _x000a_   &lt;li&gt;Patient screening area&lt;/li&gt; _x000a_   &lt;li&gt;Exterior pharmacy&lt;/li&gt; _x000a_   &lt;li&gt;Medical Gas Storage&lt;/li&gt; _x000a_   &lt;li&gt;Access Control Point&lt;/li&gt; _x000a_   &lt;li&gt;Medical waste disposal area&lt;/li&gt; _x000a_  &lt;/ul&gt; &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n aggressive definitization schedule.&lt;/p&gt; _x000a_&lt;p&gt;North American Industrial Classification Code (NAICS): 236220, Commercial and Institutional Building Construction 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please contact the Walla Walla &amp;nbsp;District Deputy for Small Business, James Glynn at 509-527-7434 &lt;u&gt;James.R.Glynn@usace.army.mil.&lt;/u&gt;&lt;/p&gt; _x000a_&lt;p&gt;&lt;strong&gt;&amp;nbsp;&lt;strong&gt;Submission Instructions:&lt;/strong&gt; Responses to this Sources Sought notice must be submitted electronically (via email) Subject: US Army Corps of Engineers, Walla Walla District (CENWW) Potential Retrofit of Pre-existing Buildings and Facilities for Increased Medical Capacity - COVID-19. Please send to Ruthann Haider, Contracting Officer, at&lt;u&gt; Ruthann.Haider@usace.army.mil&amp;nbsp; &lt;/u&gt;and Hillary Morgan, Contract Specialist, at&lt;u&gt; Hillary.A.Morgan@usace.army.mil &lt;/u&gt;&lt;u&gt;as soon as possible but &lt;/u&gt;not later than 5:00 PM local time on 26 March 2020.&lt;/strong&gt;&lt;/p&gt; _x000a_&lt;p&gt;A firms response to this Sources Sought shall be limited to 5 pages and shall include the following information:&lt;/p&gt; _x000a_&lt;p&gt;Firm's name, address, point of contact, phone number, e-mail address, CAGE and DUNS number, and the Construction Bonding Level per contract and aggregate bonding capacity.&lt;/p&gt; _x000a_&lt;p&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amp;nbsp; Discussion of firms ability to meet acceptable accounting system criteria as outlined in DFARS clause 252.242-7006, Accounting System Administration (FEB 2012).&amp;nbsp;&lt;/p&gt; _x000a_&lt;p&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p&gt; _x000a_&lt;p&gt;Provide relevant information on the Firm's experience/Capabilities as it pertains to the proposed work outlined in the Project Description.&lt;/p&gt; _x000a_&lt;p&gt;All interested firms must be registered in the System for Award Management (SAM) at https://&lt;u&gt;www.sam.gov &lt;/u&gt;and remain current for the duration of the contract to be eligible for award of a Government contract.&lt;/p&gt; _x000a_&lt;p&gt;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lt;strong&gt;not &lt;/strong&gt;be considered adequate responses to a solicitation.&lt;/p&gt;&lt;br&gt;"/>
    <x v="0"/>
    <n v="1000000"/>
    <n v="10000000"/>
    <s v="W912EF20RSS25"/>
    <s v="Pre-RFP"/>
    <m/>
    <d v="2020-03-25T00:00:00"/>
    <d v="2020-03-26T00:00:00"/>
    <d v="2020-03-25T00:00:00"/>
    <m/>
    <m/>
    <m/>
    <s v="Department of the Army (USA)"/>
    <s v="U.S. Army Corps of Engineers (USACE)"/>
    <s v="USACE - Civilian Programs (USACE-CIV)"/>
    <s v="USACE CIV Northwestern Division (NWD)"/>
    <s v="Walla Walla District"/>
    <s v="USACE NW DIV Walla Walla District Contracting Division (W912EF)"/>
    <m/>
    <n v="236220"/>
    <s v="Commercial and Institutional Building Construction"/>
    <s v="Z"/>
    <s v="Maintenance, Repair or Alteration of Real Property"/>
    <s v="NONE"/>
    <s v="Full &amp; Open"/>
    <s v="ID USA"/>
    <m/>
    <m/>
    <m/>
    <m/>
    <m/>
    <m/>
  </r>
  <r>
    <s v="DHS"/>
    <s v="Solicitation"/>
    <s v="COVID-19 Temporary Hospital Support Services for New York and New Jersey"/>
    <s v="&lt;p&gt;Coronavirus (COVID-19) Pandemic - FEMA seeks vendor(s) capable of providing medical patient shelter support services in temporary hospital facilities with medical equipment, medical staff, full wrap-around-services (WAS) and management to operate these facilities in New York and New Jersey. Please see the attachment to this notice for specfic services being sought.&lt;/p&gt;&lt;br&gt;"/>
    <x v="0"/>
    <n v="1000000"/>
    <n v="10000000"/>
    <s v="70FBR220I00000003"/>
    <s v="Pre-RFP"/>
    <m/>
    <d v="2020-04-01T00:00:00"/>
    <m/>
    <d v="2020-04-01T00:00:00"/>
    <m/>
    <m/>
    <m/>
    <s v="Federal Emergency Management Agency (FEMA)"/>
    <s v="Regional Operations Office"/>
    <s v="FEMA Region II (FEMA II)"/>
    <s v="FEMA Region II NJ NY PR &amp; VI (70FBR2)"/>
    <m/>
    <m/>
    <m/>
    <n v="622110"/>
    <s v="General Medical and Surgical Hospitals"/>
    <s v="Q"/>
    <s v="Medical Services"/>
    <s v="NONE"/>
    <s v="Full &amp; Open"/>
    <s v="NY USA"/>
    <m/>
    <m/>
    <m/>
    <m/>
    <m/>
    <m/>
  </r>
  <r>
    <s v="VA"/>
    <s v="Solicitation"/>
    <s v="G099--***EMERGENCY //CoVID-19*** 554 Health Care Homeless Veterans (VA-20-00065861)"/>
    <s v="Page 3 of 3 SOURCES SOUGHT SYNOPSIS ONLY 1. The Department of Veterans Affair, Network Contracting Office 19, is seeking sources for a potential short-term contract to emergency housing placement and case management services for homeless Veterans in need of immediate placement in a safe environment due to vulnerability to contracting COVID-19 or diagnosis of COVID-19 with no safe place to isolate. This will include, but not be limited to daily food delivery to cover all 3 meals and snacks plus case management. 2. The intended Indefinite-quantity contract(s) (IDCs) period will be for 12- months. The area/location for services is: Denver (1 Contract) in the State of Colorado. 3. The Government is interested in sources that can provide some or all of the required services. Interested parties are encouraged to respond with what they can provide (i.e. if you can only support a certain number of beds, please state what you can provide). 4. The purpose of this synopsis is to gain knowledge of potential qualified sources and their size classification (HUBZone, 8(a), small, small disadvantage, service-disabled veteran owned small business, or large business) relative to NACIS 642221/624229 Temporary Shelters, Other Community Housing Services ($30M Million size standard). Responses to this synopsis will be used by the Government to make appropriate acquisition decisions. After review of the responses to this sources sought synopsis, a solicitation announcement may be published on FBO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Lavarr.ferguson@va.gov on or before June 18, 2020 by 15:00 pm MST.&lt;br&gt;"/>
    <x v="0"/>
    <n v="1000000"/>
    <n v="10000000"/>
    <s v="36C25920Q0444"/>
    <s v="Pre-RFP"/>
    <m/>
    <d v="2020-06-12T00:00:00"/>
    <d v="2020-06-18T00:00:00"/>
    <d v="2020-06-12T00:00:00"/>
    <m/>
    <m/>
    <m/>
    <s v="Veterans Health Administration (VHA)"/>
    <s v="Procurement &amp; Logistics Office"/>
    <s v="Service Area Organization West"/>
    <s v="Network Contract Office 19/Denver CO (36C259)"/>
    <m/>
    <m/>
    <m/>
    <n v="624221"/>
    <s v="Temporary Shelters"/>
    <s v="G"/>
    <s v="Social Services"/>
    <s v="NONE"/>
    <s v="Full &amp; Open"/>
    <s v="In the state of Colorado: 1. Contract for Denver County ,"/>
    <m/>
    <m/>
    <m/>
    <m/>
    <m/>
    <m/>
  </r>
  <r>
    <s v="DOD"/>
    <s v="Solicitation"/>
    <s v="US MEPCOM COVID-19 Disinfection Cleaning Services"/>
    <s v="&lt;p&gt;&lt;strong&gt;SOURCES SOUGHT SYNOPSIS&lt;/strong&gt;&lt;/p&gt; _x000a_&lt;p&gt;INTRODUCTION&lt;/p&gt; _x000a_&lt;p&gt;The Mission and Installation Contracting Command (MICC) Fort Knox, KY, is issuing this sources sought notice as a means of conducting market research to identify parties having an interest in and the resources to support the requirement for Disinfection Cleaning Services for COVID-19 affected Military Entrance Processing Stations (MEPS), for Headquarters United States Military Entrance Processing Command (HQ USMEPCOM).&lt;/p&gt; _x000a_&lt;p&gt;BASED ON THE RESPONSES TO THIS SOURCES SOUGHT NOTICE/MARKET RESEARCH, THIS REQUIREMENT MAY BE AN 8(a) SET-ASIDE (FAR 19.8). &amp;nbsp;&amp;nbsp;Telephone inquiries will not be accepted or acknowledged, and no feedback or evaluations will be provided to companies regarding their submissions.&lt;/p&gt; _x000a_&lt;p&gt;DISCLAIMER&lt;/p&gt; _x000a_&lt;p&gt;THIS SOURCES SOUGHT IS FOR INFORMATIONAL PURPOSES ONLY. THIS IS NOT A REQUEST FOR PROPOSAL (RFP) TO BE SUBMITTED. IT DOES NOT CONSTITUTE A SOLICITATION AND SHALL NOT BE CONSTRUED AS A COMMITMENT BY THE GOVERNMENT. RESPONSES IN ANY FORM ARE NOT OFFERS AND THE GOVERNMENT IS UNDER NO OBLIGATION TO AWARD A CONTRACT AS A RESULT OF THIS ANNOUNCEMENT. NO FUNDS ARE AVAILABLE TO PAY FOR PREPARATION OF RESPONSES TO THIS ANNOUNCEMENT. ANY INFORMATION SUBMITTED BY RESPONDENTS TO THIS TECHNICAL DESCRIPTION IS STRICTLY VOLUNTARY.&lt;/p&gt; _x000a_&lt;p&gt;PROGRAM BACKGROUND&lt;/p&gt; _x000a_&lt;p&gt;The government intends to award a contract for HQ, U.S. Military Entrance Processing Command (HQ USMEPCOM), North Chicago, IL, to provide disinfection cleaning services for the various 67 MEPS stations located throughout the Continental United States (CONUS) as well as HI, AK, and Puerto Rico.&amp;nbsp; Specifically to provide services performing microbial-related remediation or similar work on a cyclical basis in response to MEPS stations infected by the Novel Coronavirus SARS-Co-V-2.&lt;/p&gt; _x000a_&lt;p&gt;Disinfection services shall be provided for an entire facility or targeted portions of a facility for both routine advanced scheduled disinfections, and for 48 CONUS/72 OCONUS hour notice disinfections in response to facilities impacted by a Novel Coronavirus SARS-CoV-2 event.&amp;nbsp; Disinfection cleaning service performance shall be in accordance with (IAW) Center for Disease Control and Prevention CDC guidelines, as stated in Part 5, Specific Tasks of the attached draft Performance Work Statement (PWS).&lt;/p&gt; _x000a_&lt;p&gt;The government anticipates a one-year base contract with one one-year option period.&lt;/p&gt; _x000a_&lt;p&gt;REQUIRED CAPABILITIES&lt;/p&gt; _x000a_&lt;p&gt;The Contractor shall provide capability statements relative to the services in support of the areas specified in Program Background (above). &amp;nbsp;Further detail is provided in the draft PWS attached to this announcement (Attachment 1).&lt;/p&gt; _x000a_&lt;p&gt;If your organization has the potential capacity to perform these contract services, please provide the following information:&lt;/p&gt; _x000a_&lt;p&gt;1) Organization name, address, email address, Web site address, telephone, and size and type of ownership for the organization; and&lt;/p&gt; _x000a_&lt;p&gt;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lt;/p&gt; _x000a_&lt;p&gt;The Government will evaluate market information to ascertain potential market capacity to:&lt;/p&gt; _x000a_&lt;p&gt;1) Provide services consistent, in scope and scale, with those described in this notice and otherwise anticipated;&lt;/p&gt; _x000a_&lt;p&gt;2) Provide services under a performance based service acquisition contract.&lt;/p&gt; _x000a_&lt;p&gt;ELIGIBILITY&lt;/p&gt; _x000a_&lt;p&gt;The applicable NAICS code for this requirement is 561720, Janitorial Service, Disinfecting Service, with a Small Business Size Standard of $16.5 Million. The Product Service Code is S201, Custodial, and Janitorial Services.&lt;/p&gt; _x000a_&lt;p&gt;Interested parties are requested to submit a capabilities statement.&amp;nbsp; The deadline for response to this request is no later than 2 pm, EST 18 September 2020. &amp;nbsp;All responses under this Sources Sought Notice must be e-mailed to Doris Nicholson, Contracting Officer, &lt;u&gt;doris.i.nicholson.civ@mail.mil&lt;/u&gt;.&lt;/p&gt; _x000a_&lt;p&gt;This documentation must address at a minimum the following items:&lt;/p&gt; _x000a_&lt;p&gt;1.&amp;nbsp; Organization name, address, primary points of contact (POCs) and their email address, Web site address, telephone number, and type of ownership for the organization;&lt;/p&gt; _x000a_&lt;p&gt;2. Tailored capability statements addressing the requirements of this notice, with appropriate documentation supporting claims of organizational and staff capability.&lt;/p&gt; _x000a_&lt;p&gt;3. &amp;nbsp; Information to help determine if the requirement is commercially available, including pricing information, basis for the pricing information (e.g., market pricing, catalog pricing), delivery schedules, customary terms and conditions, warranties, etc.&lt;/p&gt; _x000a_&lt;p&gt;4. &amp;nbsp; Identify how the Army can best structure these contract requirements to facilitate competition by and among 8(a) business concerns.&lt;/p&gt; _x000a_&lt;p&gt;5.&amp;nbsp; Recommendations to improve the approach/specifications/draft PWS to acquiring the identified items/services.&lt;/p&gt; _x000a_&lt;p&gt;6. The contractor must be willing and able to meet the requirement in its entirety at all 67 locations (no partial fulfillment).&lt;/p&gt; _x000a_&lt;p&gt;The estimated period of performance consists of a one-year base period with one-year option period with performance commencing in 2020.&lt;/p&gt; _x000a_&lt;p&gt;All data received in response to this sources sought notice that is marked or designated as corporate or proprietary will be fully protected from any release outside the Government&lt;strong&gt;.&lt;/strong&gt;&lt;/p&gt; _x000a_&lt;p&gt;Identify any condition or action that may be having the effect of unnecessarily restricting competition with respect to this acquisition.&amp;nbsp; Please contact the MICC Advocate for Competition, Scott Kukes, at &lt;u&gt;scott.d.kukes.civ@mail.mil &lt;/u&gt;or 210-466-2269, if you believe that this action is unreasonably restricting competition.&amp;nbsp; Include the subject of the acquisition, this announcement, and the MICC POC information from the notice.&amp;nbsp; Provide the specific aspects that unreasonably restrict competition and the rationale for such conclusion.&lt;/p&gt; _x000a_&lt;p&gt;All questions must be submitted to the Contracting Officer identified above.&amp;nbsp; The Government is not committed nor obligated to pay for the information provided, and no basis for claims against the Government shall arise as a result of a response to this sources sought notice.&lt;/p&gt; _x000a_&lt;p&gt;&lt;/p&gt;&lt;br&gt;"/>
    <x v="9"/>
    <n v="1000000"/>
    <n v="10000000"/>
    <s v="PANMCC20P0000032131"/>
    <s v="Pre-RFP"/>
    <m/>
    <d v="2020-09-08T00:00:00"/>
    <d v="2020-09-18T00:00:00"/>
    <d v="2020-09-08T00:00:00"/>
    <m/>
    <m/>
    <m/>
    <s v="Department of the Army (USA)"/>
    <s v="U.S. Army Materiel Command (AMC)"/>
    <s v="Army Contracting Command (ACC)"/>
    <s v="Mission &amp; Installation Contracting Command (MICC)"/>
    <s v="Field Directory Office-Fort Sam Houston, Texas"/>
    <s v="MICC-Fort Knox, Kentucky"/>
    <s v="Center Directorate Of Contracting Fort Knox KY (W9124D)"/>
    <n v="561720"/>
    <s v="Janitorial Services"/>
    <s v="S"/>
    <s v="Utilities and Housekeeping Services"/>
    <s v="8A"/>
    <s v="8A Competed"/>
    <m/>
    <m/>
    <m/>
    <s v=" Doris   Nicholson "/>
    <s v="doris.nicholson@us.army.mil"/>
    <s v="(502) 624-4510"/>
    <m/>
  </r>
  <r>
    <s v="DOD"/>
    <s v="Solicitation"/>
    <s v="NEW COVID-19 HEALTHCARE HOUSEKEEPING SERVICES"/>
    <s v="&lt;p&gt;Notice of Intent to Sole Source.&lt;/p&gt; _x000a_&lt;p&gt;&lt;/p&gt; _x000a_&lt;p&gt;The Regional Health Contracting Office-Central, at Fort Bliss, Texas intends to award a sole source Blanket Purchase Agreement (BPA) to Terra Klean Solutions, Inc. at 1815 Blanco Rd., San Antonio, TX 78212-2616.&amp;nbsp; The contractor shall be required to provide new COVID-19 Healthcare Housekeeping services at the OLD William Beaumont Army Medical Center (WBAMC) hospital.&amp;nbsp; This is a new COVID -19 pandemic response effort.&lt;/p&gt; _x000a_&lt;p&gt;&lt;/p&gt; _x000a_&lt;p&gt;The required services will encompass necessary cleaning frequencies and types based on square footage required to support COVID-19 designated WBAMC Intensive Care Units (ICU) and Emergency Department Cleaning areas. Contractor shall be readily available to disinfect areas on or about 15 June 2020. &amp;nbsp;&lt;/p&gt; _x000a_&lt;p&gt;The statutory authority permitting other than full and open competition is 41 United States Code 1901 as implemented in Federal Acquisition Regulation 13.501(a)(1)(ii), sole source (including brand name) under the authority of the simplified procedures for certain commercial items or services.&lt;/p&gt; _x000a_&lt;p&gt;The applicable The North American Industrial Classification System (NAICS) code for this action is 561720, Janitorial Services. The anticipated award date and performance start is on or about 15 June 2020.&lt;/p&gt; _x000a_&lt;p&gt;&lt;/p&gt; _x000a_&lt;p&gt;THIS NOTICE OF INTENT IS NOT A REQUEST FOR COMPETITIVE PROPOSALS. A formal solicitation will not be published unless it is determined in the best interest of the Government to do so. However, all responses received, to include capability statements received before close of business 20 May 2020 will be considered by the Contracting Officer. A determination by the Government not to compete the blanket purchase agreement based upon responses to this notice is solely within the discretion of the Government. Information received will normally be considered solely for the purpose of determining whether to conduct a competitive procurement.&lt;/p&gt; _x000a_&lt;p&gt;&lt;/p&gt; _x000a_&lt;p&gt;Point of Contact: Flor Sanchez, at email: flor.f.sanchez.civ@mail.mil. Questions will not be accepted after the due date.&lt;/p&gt; _x000a_&lt;p&gt;&lt;/p&gt; _x000a_&lt;p&gt;&lt;/p&gt; _x000a_&lt;p&gt;&lt;/p&gt; _x000a_&lt;p&gt;&lt;/p&gt; _x000a_&lt;p&gt;&lt;/p&gt; _x000a_&lt;p&gt;&lt;/p&gt; _x000a_&lt;p&gt;&lt;/p&gt; _x000a_&lt;p&gt;&lt;/p&gt;&lt;br&gt;"/>
    <x v="9"/>
    <n v="1000000"/>
    <n v="10000000"/>
    <s v="PANHCA20P009440"/>
    <s v="Pre-RFP"/>
    <m/>
    <d v="2020-05-14T00:00:00"/>
    <d v="2020-05-20T00:00:00"/>
    <d v="2020-05-14T00:00:00"/>
    <m/>
    <m/>
    <m/>
    <s v="Department of the Army (USA)"/>
    <s v="U.S. Army Medical Command (MEDCOM)"/>
    <s v="Medical Command HCAA Center for Health Care Contracting (W81K04)"/>
    <m/>
    <m/>
    <m/>
    <m/>
    <n v="561720"/>
    <s v="Janitorial Services"/>
    <s v="S"/>
    <s v="Utilities and Housekeeping Services"/>
    <s v="SBA"/>
    <s v="Small Business Set-Aside -- Total"/>
    <s v="TX USA"/>
    <m/>
    <m/>
    <s v=" Flor  F  Sanchez "/>
    <s v="flor.sanchez@us.army.mil"/>
    <s v="(915) 568-3881"/>
    <s v="(915) 568-8606"/>
  </r>
  <r>
    <s v="DOD"/>
    <s v="Solicitation"/>
    <s v="INDEFINITE DELIVERY INDEFINITE QUANTITY (IDIQ) CONTRACT FOR CUSTODIAL SERVICES- DISINFECTION SERVICES FOR COVID-19 AT PORTSMOUTH NAVAL SHIPYARD, KITTERY MAINE"/>
    <s v="&lt;p&gt;IDIQ CONTRACT&lt;/p&gt; _x000a_&lt;p&gt;Point of Contact:&amp;nbsp; Dawn Fernando, dawn.fernando@navy.mil&lt;/p&gt; _x000a_&lt;p&gt;Sources sought for Custodial Services at Portsmouth Naval Shipyard (PNSY), Kittery, Maine.&amp;nbsp; Naval Facilities Engineering Command MIDLANT (NAVFAC ML) is seeking qualified contractors to perform COVID-19 janitorial services for Portsmouth Naval Shipyard in Kittery Maine.&amp;nbsp;&lt;/p&gt; _x000a_&lt;p&gt;SERVICES DESCRIPTION. The purpose of this notice is to gain knowledge of qualified and interested parties to perform disinfection services for COVID-19.&amp;nbsp; The type of solicitation to be issued will depend upon responses to this sources sought notice.&lt;/p&gt; _x000a_&lt;p&gt;&lt;/p&gt; _x000a_&lt;p&gt;Any resulting contract will be a non-recurring work/ indefinite delivery indefinite quantity (IDIQ) contract. The contract term may be two years, with a minimum guarantee of $5000.&lt;/p&gt; _x000a_&lt;p&gt;&lt;/p&gt; _x000a_&lt;p&gt;Anticipated performance start date is June of FY20.&lt;/p&gt; _x000a_&lt;p&gt;&lt;/p&gt; _x000a_&lt;p&gt;Requirements include cleaning and disinfection of high-touch surfaces in approximately 83 buildings at Portsmouth Naval Shipyard, once per day/once per shift (10 buildings have multiple shifts).&amp;nbsp; High touch point areas include:&lt;/p&gt; _x000a_&lt;ul&gt; _x000a_ &lt;li&gt;light switches&lt;/li&gt; _x000a_ &lt;li&gt;door knobs/handles/keypads/crash bars for entrance and interior doors including restrooms&lt;/li&gt; _x000a_ &lt;li&gt;elevator operation buttons inside and outside elevator car&lt;/li&gt; _x000a_ &lt;li&gt;elevator rails inside of car&lt;/li&gt; _x000a_ &lt;li&gt;water cooler dispensing handles and/or buttons&lt;/li&gt; _x000a_ &lt;li&gt;staircase/stairwell/handicap ramp handrails&lt;/li&gt; _x000a_ &lt;li&gt;cabinet drawer handles on Cribmaster or similar cabinets,&lt;/li&gt; _x000a_ &lt;li&gt;hand scanners attached to the cabinets used for bar code scanning&lt;/li&gt; _x000a_ &lt;li&gt;Kitchenette faucets, countertops, refrigerator doors/handles, coffee maker controls, pot handles, toasters/toaster oven/microwave controls, cabinet doors/drawer handles &amp;amp; knobs&amp;nbsp;&lt;/li&gt; _x000a_&lt;/ul&gt; _x000a_&lt;p&gt;&lt;/p&gt; _x000a_&lt;p&gt;Cleaning and disinfection services shall comply with the Centers for Disease Control and Prevention (CDC) recommendations.&amp;nbsp; Cleaning agents used shall be EPA approved for use against COVID-19.&lt;/p&gt; _x000a_&lt;p&gt;In addition, this requirement will include restocking all sanitation stations located in 83 buildings throughout the shipyard.&amp;nbsp; There are approximately 342 stations in total.&amp;nbsp; Each station includes (1) Purell/GoJo model LTX-12; 115 stations also include (1) container of wipes and (1) XL box of gloves.&amp;nbsp;&lt;/p&gt; _x000a_&lt;p&gt;The Government will use the sources sought responses along with other market research to make various determinations regarding procurement of COVID-19 disinfection services.&lt;/p&gt; _x000a_&lt;p&gt;&lt;/p&gt; _x000a_&lt;p&gt;The estimated Not-To-Exceed (NTE) amount for this procurement is $4 million, with a minimum guarantee of $5000.&lt;/p&gt; _x000a_&lt;p&gt;&lt;/p&gt; _x000a_&lt;p&gt;The North American Industry Classification System (NAICS) is 561720, Janitorial&lt;/p&gt; _x000a_&lt;p&gt;Services. The small business size standard for this NAICS is $19,500,000.&lt;/p&gt; _x000a_&lt;p&gt;The Government invites contractors with the capabilities necessary to meet or exceed the stated requirements to submit a Capability Statement consisting of appropriate documentation, literature, brochures, and references. Capability documentation is anticipated to be one to five pages. Respondents must include references and a capability statement for at least two contracts within the last seven years that are similar to custodial services, of similar size, scope and complexity. Each reference shall include the company name and title, telephone number, email address and point of contact.&lt;/p&gt; _x000a_&lt;p&gt;Interested sources are invited to respond to this Sources Sought announcement by using the forms provided under separate file titled Sources Sought  Contractor&lt;/p&gt; _x000a_&lt;p&gt;Information Form.&lt;/p&gt; _x000a_&lt;p&gt;&lt;/p&gt; _x000a_&lt;p&gt;1) Contractor Information: Provide your firms contact information including CAGE code and DUNS number.&lt;/p&gt; _x000a_&lt;p&gt;&lt;/p&gt; _x000a_&lt;p&gt;2) Subcontractors: If known, provide subcontractor partnerships (Optional)&lt;/p&gt; _x000a_&lt;p&gt;3) Relevant Experience&lt;/p&gt; _x000a_&lt;p&gt;The Capabilities Statement for this sources sought is not expected to be a proposal but rather short statements regarding the companys ability to demonstrate existing- or developed expertise and experience in relation to the areas specified herein. Any commercial brochures or currently existing marketing material may also be submitted with the Capabilities Statement. Submission of a Capabilities Statement is not a prerequisite to any potential future offerings, but participation will assist the Government in tailoring requirements to be consistent with industry capabilities. Capabilities Statements must be submitted in writing via email; phone calls will not be accepted.&lt;/p&gt; _x000a_&lt;p&gt;&lt;/p&gt; _x000a_&lt;p&gt;Interested parties should respond as soon as possible but no later than 2:00PM, 18 May 2020. Responses to this Sources Sought Notice shall be emailed to dawn.fernando@navy.mil with a copy response to nicholas.bartolomei@navy.mil. Please identify in the subject line of your response. Please identify in the subject line of your response: SOURCES SOUGHT Disinfection for COVID-19.&lt;/p&gt; _x000a_&lt;p&gt;&lt;/p&gt; _x000a_&lt;p&gt;Questions or comments regarding this notice may be addressed to:&amp;nbsp; dawn.fernando@navy.mil.&lt;/p&gt; _x000a_&lt;p&gt;&lt;/p&gt; _x000a_&lt;p&gt;&lt;strong&gt;THIS IS A SOURCES SOUGHT ANNOUNCEMENT, A MARKET SURVEY FOR WRITTEN INFORMATION ONLY. THIS IS NOT A SOLICITATION ANNOUNCEMENT FOR PROPOSALS AND NO CONTRACT WILL BE AWARDED FROM THIS ANNOUNCEMENT. NO REIMBURSEMENT WILL BE MADE FOR ANY COSTS ASSOCIATED WITH PROVIDING INFORMATION IN RESPONSE TO THIS ANNOUNCEMENT OR ANY FOLLOW-UP INFORMATION REQUESTS. THE GOVERNMENT WILL USE RESPONSES TO THIS SOURCES SOUGHT ANNOUNCEMENT TO MAKE APPROPRIATE ACQUISITION DECISIONS.&amp;nbsp; IN ORDER TO PROTECT THE PROCUREMENT INTEGRITY OF ANY FUTURE PROCUREMENT, IF ANY, THAT MAY ARISE FROM THIS ANNOUNCEMENT, INFORMATION REGARDING THE TECHNICAL POINT OF CONTACT WILL NOT BE GIVEN AND NO APPOINTMENTS FOR PRESENTATIONS WILL BE MADE.&lt;/strong&gt;&lt;/p&gt;&lt;br&gt;"/>
    <x v="9"/>
    <n v="1000000"/>
    <n v="10000000"/>
    <s v="N4008520R2531"/>
    <s v="Pre-RFP"/>
    <m/>
    <d v="2020-05-11T00:00:00"/>
    <d v="2020-05-15T00:00:00"/>
    <d v="2020-05-11T00:00:00"/>
    <m/>
    <m/>
    <m/>
    <s v="Department of the Navy (USN)"/>
    <s v="Naval Facilities Engineering Command (NAVFAC)"/>
    <s v="Naval Facilities Engineering Command Atlantic"/>
    <s v="Naval Facilities Engineering Command Mid-Atlantic"/>
    <s v="Naval Facilities Engineering Command Mid Atlantic/Norfolk VA (N40085)"/>
    <m/>
    <m/>
    <n v="561720"/>
    <s v="Janitorial Services"/>
    <s v="S"/>
    <s v="Utilities and Housekeeping Services"/>
    <s v="NONE"/>
    <s v="Full &amp; Open"/>
    <s v="Kittery , ME 03904 USA"/>
    <m/>
    <s v="03904"/>
    <m/>
    <m/>
    <m/>
    <m/>
  </r>
  <r>
    <s v="DOD"/>
    <s v="Solicitation"/>
    <s v="CLEANING AND DISINFECTION NON-RECURRING SERVICES IN RESPONSE TO COVID-19 AT U. S. MCAS IWAKUNI, JAPAN"/>
    <s v="&lt;p&gt;&lt;u&gt;THIS IS A SOURCES SOUGHT NOTICE ONLY. &amp;nbsp;THIS IS NOT A REQUEST FOR PROPOSAL. &lt;/u&gt;&lt;/p&gt; _x000a_&lt;p&gt;Prospective Contractors,&lt;/p&gt; _x000a_&lt;p&gt;The intent of this notice is to identify potential offerors for market research purposes.&amp;nbsp; The Naval Facilities Engineering Command (NAVFAC) Far East, Facilities Engineering and Acquisition Division (FEAD) Iwakuni has a potential requirement to provide disinfection services to spaces related to COVID-19 and is currently seeking interested contractors who are both willing and capable of performing Special Cleaning -  Disinfection Services for&lt;strong&gt; &lt;/strong&gt;COVID-19 at U.S. Marine Corps Air Station (MCAS) Iwakuni, Japan.&lt;/p&gt; _x000a_&lt;p&gt;DESCRIPTION OF THE PROJECT/REQUIREMENT:&lt;/p&gt; _x000a_&lt;p&gt;The requirements are Non-recurring cleaning activities of facilities where person(s) suspected of or with confirmed Coronavirus Disease 2019 (COVID-19) have visited, cleaning activities of facilities housing person(s) under quarantine during the quarantine period, and cleaning activities of facilities vacated by person(s) under quarantine with COVID-19 per following recommendations and guidelines at U. S. MCAS Iwakuni, Japan.&lt;/p&gt; _x000a_&lt;p&gt;&lt;u&gt;Required and Recommended Guidelines to be followed&lt;/u&gt;:&lt;/p&gt; _x000a_&lt;p&gt;Cleaning and disinfection services of where person(s) suspected of or with confirmed COVID-19 shall comply with 29 CFR-1910 and the Center for Disease Control and Prevention (CDC) recommendations. &amp;nbsp;CDC recommendations are available at &lt;u&gt;https://www.cdc.gov/coronavirus/2019-ncov/community/organizations/cleaning-disinfection.html&lt;/u&gt;.&amp;nbsp; \&lt;/p&gt; _x000a_&lt;p&gt;Cleaning and disinfection services of facilities housing person(s) under quarantine and facilities vacated by person(s) under quarantine shall comply with 29 CFR-1910 and the CDC recommendations. CDC recommendations are available at &lt;u&gt;https://www.cdc.gov/coronavirus/2019-ncov/community/home/cleaning-disinfection.html&lt;/u&gt;.&amp;nbsp;&lt;/p&gt; _x000a_&lt;ol&gt; _x000a_ &lt;li&gt;Personnel performing work where they may be exposed to blood or other potentially infectious materials are trained on the hazardous of the cleaning chemicals used in the workplace in accordance with 29 CFR 1910.1200, OSHAs Hazard Communication standard; 29 CFR 1910.1030, Bloodborne Pathogens, 29 CFR 1910.132, Personal Protective Equipment, and the proper disposal of bio-hazardous waste.&lt;br /&gt; &amp;nbsp;&lt;/li&gt; _x000a_ &lt;li&gt;Cleaning and disinfection services of facilities housing person(s) under quarantine and facilities vacated by persons under quarantine, collection and disposal of bagged refuse, and providing/delivering cleaning supplies to include appropriate personal protective equipment (PPE) services shall comply with the guidelines of &amp;quot;Interim Cleaning Recommendations for Facilities Housing Persons under Quarantine for Coronavirus Disease 2019 (COVID-19).&amp;quot; &amp;nbsp;This guidelines will be provided with the solicitation package.&amp;nbsp; This guidelines includes general recommendations on the cleaning and disinfection of rooms of persons under quarantine, as well as associated worker protection practices according to expected job tasks (such as hand hygiene instructions, PPE requirements, Bloodborne Pathogens requirements, recommended cleaning products, cleaning instructions, etc.).&amp;nbsp; The goal of this guidelines is to minimize interactions between persons under quarantine and cleaning staff.&lt;br /&gt; &amp;nbsp;&lt;/li&gt; _x000a_ &lt;li&gt;Environmental Protection Agency (EPA) approved products is required for use against COVID-19.&lt;/li&gt; _x000a_ &lt;li&gt;The requirement includes cleaning and disinfection of areas where they may be exposed to blood or other potentially infectious surfaces and materials within the designated facilities.&amp;nbsp; Generally, per the CDC recommendations, the contractor will not be required to clean occupied rooms in quarantine facilities (see note 1), instead, the contractor will be required to collect and dispose of bagged refuse (see note 2&amp;amp;3) placed outside the door of areas within facilities used to house person(s) under quarantine either with or without COVID-19, and also providing and delivering of cleaning supplies (e.g., tissues, paper towels, cleaners and disinfectants) to include appropriate PPE to be used by government personnel.&amp;nbsp; Rooms and common areas occupied by persons under quarantine will not be cleaned by the contractor cleaning staff until all persons under quarantine have been released from quarantine and have vacated the area and no sooner than 24 hours after rooms and common areas have been vacated.&lt;/li&gt; _x000a_&lt;/ol&gt; _x000a_&lt;p&gt;&lt;u&gt;Note&lt;/u&gt;:&lt;/p&gt; _x000a_&lt;ol&gt; _x000a_ &lt;li&gt;If a person under quarantine has a special need for assisted cleaning (e.g., an elderly person who is unable to clean a spill such as vomiting in their quarters), public health staff will oversee the cleaning process as part of their evaluation of the individual.&amp;nbsp;&lt;/li&gt; _x000a_ &lt;li&gt;Disposal of bagged refused generated by the Government is limited to delivering bags to designated waste accumulation point on-Installation.&amp;nbsp; Disposal of any waste generated by the Contractor (e.g., cleaning materials and PPE used by the Contractor) shall be disposed of by the Contractor to appropriate waste disposal facilities off-Installation.&lt;/li&gt; _x000a_ &lt;li&gt;Cleaning and disinfection of any hard, cleanable surfaces where bags have been stored (such as carts or on the floor) will be required after delivering bags to their final destination.&lt;u&gt; &lt;/u&gt;&lt;/li&gt; _x000a_&lt;/ol&gt; _x000a_&lt;p&gt;&lt;u&gt;Certification, Training, and Licensing for Cleaning Services&lt;/u&gt;:&lt;/p&gt; _x000a_&lt;ul&gt; _x000a_ &lt;li&gt;All contractor personnel performing work where they may be exposed to blood or other potentially infectious materials shall be trained on the hazards of the cleaning chemicals used in the workplace in accordance with 29 CFR 1910.1200, OSHA's Hazard Communication standard; 29 CFR 1910.1030, Bloodborne Pathogens; 29 CFR 1910.132, PPE; and the proper disposal of bio-hazardous waste prior to performing services.&lt;/li&gt; _x000a_ &lt;li&gt;The contractors Quality Manager shall have qualifications and official license, certificates for Pathogen.&lt;/li&gt; _x000a_ &lt;li&gt;Building cleaning technician (Biru-Kuryining-Ginoushi, ) or cleaning work supervisor (Seisou-Sagyou-Kantokusha, ).&lt;/li&gt; _x000a_ &lt;li&gt;Hospital cleaning management entrustee (Byuuin-Seisou-Jutaku-Sekininsha, ).&lt;/li&gt; _x000a_ &lt;li&gt;The Contractor Site Safety and Health Officer shall completed the Occupational Safety and Health Administration (OSHA) 30-hour construction safety class or equivalent and maintain competency through 24 hours of formal safety and health related coursework every four years.&amp;nbsp; The Japan Construction Occupational Safety and Health Association (JCOSHA) provides the construction site safety and health management course KOUJI SHUNIN COURSE, or SYOCHOU COURSE, which is as acceptable equivalent to the 30-hours OSHA safety class.&amp;nbsp; This training can be viewed at the JCOSHA website.&lt;u&gt;http://www.kensaibou.or.jp&lt;/u&gt;&lt;/li&gt; _x000a_&lt;/ul&gt; _x000a_&lt;ul&gt; _x000a_ &lt;li&gt;KOUJI SHUNIN course:&amp;nbsp; &lt;u&gt;https://www.kensaibou.or.jp/seminar/center013.html?page=1&lt;/u&gt;&lt;/li&gt; _x000a_ &lt;li&gt;SYOCHO course:&amp;nbsp; &lt;u&gt;https://www.kensaibou.or.jp/seminar/center012.html?page=1&lt;/u&gt;&lt;/li&gt; _x000a_ &lt;li&gt;SSHO refresher course:&amp;nbsp; &lt;u&gt;https://www.kensaibou.or.jp/seminar/center021.html?page=1&lt;/u&gt;&lt;br /&gt; &lt;u&gt;&amp;nbsp;&lt;/u&gt;&lt;/li&gt; _x000a_&lt;/ul&gt; _x000a_&lt;p&gt;Please submit the completed Contractor Information sheet via email to reiko.nishimoto.ja@usmc.mil; youko.abe.ja@usmc.mil; martin.hansen@usmc.mil no later than &lt;strong&gt;&lt;u&gt;11:00 am on 08 MAY 2020&lt;/u&gt;&lt;/strong&gt;&lt;strong&gt;.&lt;/strong&gt;&lt;br /&gt; &amp;nbsp;&lt;/p&gt; _x000a_&lt;p&gt;The point of contact for this notice is Reiko Nishimoto, Purchasing &amp;amp; Contract Specialist, at email:reiko.nishimoto.ja@usmc.mil.&lt;/p&gt; _x000a_&lt;p&gt;Contracting Office Address:&lt;/p&gt; _x000a_&lt;p&gt;PSC 561 Box 1871, FPO AP 96310-0019&lt;/p&gt; _x000a_&lt;p&gt;U.S. Marine Corps Air Station Iwakuni, Japan&lt;/p&gt; _x000a_&lt;p&gt;Building 100, Misumi-cho, Iwakuni&lt;/p&gt; _x000a_&lt;p&gt;Yamaguchi, Japan, 740-0025&lt;/p&gt; _x000a_&lt;p&gt;Place of Performance:&lt;/p&gt; _x000a_&lt;p&gt;PSC 561 Box 1871, FPO AP 96310-0019&lt;/p&gt; _x000a_&lt;p&gt;U.S. Marine Corps Air Station Iwakuni, Japan&lt;/p&gt; _x000a_&lt;p&gt;Misumi-cho, Iwakuni&lt;/p&gt; _x000a_&lt;p&gt;Yamaguchi, Japan, 740-0025&lt;/p&gt; _x000a_&lt;p&gt;Primary Point of Contact:&lt;/p&gt; _x000a_&lt;p&gt;Reiko Nishimoto&lt;/p&gt; _x000a_&lt;p&gt;Purchasing &amp;amp; Contract Specialist&lt;/p&gt; _x000a_&lt;p&gt;reiko.nishimoto.ja@usmc.mil&lt;/p&gt; _x000a_&lt;p&gt;&lt;/p&gt; _x000a_&lt;p&gt;Alternate Point of Contact:&lt;/p&gt; _x000a_&lt;p&gt;Youko Abe&lt;/p&gt; _x000a_&lt;p&gt;Contract Specialist&lt;/p&gt; _x000a_&lt;p&gt;youko.abe.ja@usmc.mil&lt;/p&gt; _x000a_&lt;p&gt;&lt;/p&gt; _x000a_&lt;p&gt;Alternate Point of Contact:&lt;/p&gt; _x000a_&lt;p&gt;Martin Hansen&lt;/p&gt; _x000a_&lt;p&gt;Contracting Officer&lt;/p&gt; _x000a_&lt;p&gt;martin.hansen@usmc.mil&lt;/p&gt; _x000a_&lt;p&gt;&lt;/p&gt;&lt;br&gt;"/>
    <x v="9"/>
    <n v="1000000"/>
    <n v="10000000"/>
    <s v="N4008420X5411"/>
    <s v="Pre-RFP"/>
    <m/>
    <d v="2020-04-23T00:00:00"/>
    <d v="2020-05-08T00:00:00"/>
    <d v="2020-04-23T00:00:00"/>
    <m/>
    <m/>
    <m/>
    <s v="Department of the Navy (USN)"/>
    <s v="Naval Facilities Engineering Command (NAVFAC)"/>
    <s v="Naval Facilities Engineering Command Pacific"/>
    <s v="NAVFAC Far East"/>
    <s v="NAVFAC Far East/Yokosuka Japan"/>
    <s v="Naval Facilities Engineering Command Far East/Yokosuka JPN (N40084)"/>
    <m/>
    <n v="561720"/>
    <s v="Janitorial Services"/>
    <s v="S"/>
    <s v="Utilities and Housekeeping Services"/>
    <s v="NONE"/>
    <s v="Full &amp; Open"/>
    <s v="JPN"/>
    <m/>
    <m/>
    <s v=" Reiko   Nishimoto "/>
    <s v="reiko.nishimoto.ja@usmc.mil"/>
    <s v="81-8827-79-6524"/>
    <s v="81-8827-79-6243"/>
  </r>
  <r>
    <s v="TREAS"/>
    <s v="Solicitation"/>
    <s v="Market Survey for Proactive Janitorial Services referred to as Level II (COVID-19) at Various FAA Facilities throughout the USA"/>
    <s v="&lt;p&gt;MARKET SURVEY&lt;/p&gt; _x000a_&lt;ol&gt; _x000a_ &lt;li&gt;&lt;u&gt;Introduction&lt;/u&gt;: The Federal Aviation Administration (FAA) is seeking interested sources that are capable of performing proactive janitorial services hereby described as Level II cleaning in response to the COVID 19 pandemic.&amp;nbsp; &amp;nbsp;&amp;nbsp;The purpose of the Level II cleanings is to provide a sterile environment at FAA Facilities by sterilizing, sanitizing and disinfection at numerous FAA facilities throughout the United States. &amp;nbsp; This market survey is issued, in accordance with FAA Acquisition Management System (AMS) paragraph, 3.2.1.2.1 to solicit statements of interest and capabilities from all business types and sizes, capable of performing the work outlined.&amp;nbsp; &amp;nbsp; In order to assist with acquisition strategy development and to gain a better understanding of the commercial marketplace.&amp;nbsp;&lt;/li&gt; _x000a_&lt;/ol&gt; _x000a_&lt;p&gt;All interest businesses as encouraged to submit a response to this market survey.&lt;/p&gt; _x000a_&lt;ol&gt; _x000a_ &lt;li&gt;&lt;u&gt;Disclaimer: &lt;/u&gt;The announcement is NOT A SCREENING INFORMATION REQUEST (SIR) OR REQUEST FOR PROPOSAL (RFP).&amp;nbsp; The FAA is not seeking or accepting unsolicited proposals. The responses to this market survey will be used for informational purposes only and must not be construed as a commitment or a promise to contract by the Government. The Government is not liable for costs associated with the preparation, submittal of inquiries or responses for these announcements and will not reimburse any firm for costs incurred in responding to this public announcement. Responses will not be returned.&lt;/li&gt; _x000a_ &lt;li&gt;&lt;u&gt;North American Industry Classification (NAICS) Code:&amp;nbsp; &lt;/u&gt;The NAICS code projected for this project is 561720&amp;nbsp; &amp;nbsp;Janitorial Services with a size standard of $19.5 million&lt;/li&gt; _x000a_ &lt;li&gt;&lt;u&gt;Submittal Requirement for Market Survey:&lt;/u&gt;&lt;/li&gt; _x000a_&lt;/ol&gt; _x000a_&lt;ol&gt; _x000a_ &lt;li&gt;Name of Company (the resultant Prime contractor that may ultimately be awarded the subsequent contract).&lt;/li&gt; _x000a_ &lt;li&gt;Address&lt;/li&gt; _x000a_ &lt;li&gt;Point of Contact name, e-mail address and telephone number&lt;/li&gt; _x000a_ &lt;li&gt;Business Size status:&amp;nbsp; 8(a) Certified, SDVOSB, Small Business, etc.&lt;/li&gt; _x000a_ &lt;li&gt;SAM Registration/ DUNS Number&lt;/li&gt; _x000a_ &lt;li&gt;Relevant experience on projects of similar size and complexity.&lt;/li&gt; _x000a_ &lt;li&gt;Capability to perform work at multiple locations at the same time.&lt;/li&gt; _x000a_ &lt;li&gt;Number of years in Business&lt;/li&gt; _x000a_&lt;/ol&gt; _x000a_&lt;p&gt;&lt;u&gt;Scope of Work: &lt;/u&gt;&amp;nbsp;&amp;nbsp;Sample of Statement of Work:&lt;/p&gt; _x000a_&lt;p&gt;Proactive Cleaning Requirements for all Specified FAA Facilities&lt;/p&gt; _x000a_&lt;p&gt;These guidelines are in line with the Centers for Disease Control (CDC), and must be followed when cleaning and disinfecting the various areas, materials and surfaces.&lt;/p&gt; _x000a_&lt;p&gt;&lt;/p&gt; _x000a_&lt;p&gt;&lt;u&gt;Facilities Covered: &lt;/u&gt;TBD&lt;/p&gt; _x000a_&lt;p&gt;&lt;/p&gt; _x000a_&lt;p&gt;&lt;u&gt;Cleaning Requirements:&lt;/u&gt;&lt;/p&gt; _x000a_&lt;p&gt;&lt;/p&gt; _x000a_&lt;p&gt;1. Wipe/disinfect high traffic, high touch point areas with a CDC approved disinfectant&lt;/p&gt; _x000a_&lt;ul&gt; _x000a_ &lt;li&gt;Dayshift ( TBD) &amp;nbsp;for Administrative Office; Day and Night shift (TBD) for Operational Facilities (see note below)&lt;/li&gt; _x000a_&lt;/ul&gt; _x000a_&lt;p&gt;&lt;/p&gt; _x000a_&lt;ul&gt; _x000a_ &lt;li&gt;Wipe/disinfect all areas one additional time&lt;/li&gt; _x000a_&lt;/ul&gt; _x000a_&lt;p&gt;&lt;/p&gt; _x000a_&lt;p&gt;High traffic/High touch areas include but are not limited to:&lt;/p&gt; _x000a_&lt;p&gt;&lt;/p&gt; _x000a_&lt;ul&gt; _x000a_ &lt;li&gt;High Traffic Entry and exit doors&lt;/li&gt; _x000a_ &lt;li&gt;High traffic Stairwell Handrails&lt;/li&gt; _x000a_ &lt;li&gt;Rest room doors (Entry doors and Stall doors) Restroom sinks and counters&amp;nbsp;&amp;nbsp;&lt;/li&gt; _x000a_ &lt;li&gt;Cafeteria counter tops&lt;/li&gt; _x000a_ &lt;li&gt;Cafeteria tables should be cleaned between each use&lt;/li&gt; _x000a_ &lt;li&gt;Public use telephones (Offices, Lobbies, conference rooms, etc.)&lt;/li&gt; _x000a_ &lt;li&gt;&amp;nbsp;Public use tables (inside and outside)&lt;/li&gt; _x000a_ &lt;li&gt;&amp;nbsp;Conference room doors and tables&lt;/li&gt; _x000a_ &lt;li&gt;Conference room tables&lt;/li&gt; _x000a_ &lt;li&gt;Stairwell handrails and doors&lt;/li&gt; _x000a_&lt;/ul&gt; _x000a_&lt;p&gt;&lt;/p&gt; _x000a_&lt;p&gt;Additional high traffic areas or areas that require more frequent cleaning specific to the Location as applicable:&lt;/p&gt; _x000a_&lt;p&gt;&lt;/p&gt; _x000a_&lt;ol&gt; _x000a_ &lt;li&gt;Common work areas - work surfaces and chairs (arms and back)&lt;/li&gt; _x000a_ &lt;li&gt;All breakrooms, including smoke room (tables, chairs, lounge chairs, vending machines, microwaves, stove knobs)-All Surfaces&lt;/li&gt; _x000a_ &lt;li&gt;All restrooms&lt;/li&gt; _x000a_ &lt;li&gt;All entry/exit doors/door handles/push bars&lt;/li&gt; _x000a_ &lt;li&gt;Equip Room entrance/exit doors&lt;/li&gt; _x000a_ &lt;li&gt;Areas identified by the site point of contact.&lt;/li&gt; _x000a_&lt;/ol&gt; _x000a_&lt;p&gt;&lt;/p&gt; _x000a_&lt;ol&gt; _x000a_ &lt;li&gt;Site&amp;nbsp; Specific Areas- Wipe/disinfect non-critical surfaces in the area as allowed, in accordance with CDC COVID-19 cleaning guidelines, per frequency requirements above, including:&lt;/li&gt; _x000a_&lt;/ol&gt; _x000a_&lt;p&gt;a.&amp;nbsp;&amp;nbsp;&amp;nbsp;A thorough wipe down of all chair arms.&amp;nbsp;&amp;nbsp;&lt;/p&gt; _x000a_&lt;p&gt;b.&amp;nbsp;&amp;nbsp;&amp;nbsp;Thoroughly spray chair seats with a disinfectant spray.&lt;/p&gt; _x000a_&lt;p&gt;c. &amp;nbsp; Thorough wipe down of desktops within operations area.&lt;/p&gt; _x000a_&lt;p&gt;&lt;/p&gt; _x000a_&lt;p&gt;For specific questions related operational equipment cleaning, refer to the following link:&lt;/p&gt; _x000a_&lt;p&gt;&lt;/p&gt; _x000a_&lt;p&gt;&amp;nbsp;&lt;em&gt;NMA-20-029 Guidance regarding disinfecting National Airspace System (NAS) position equipment&lt;/em&gt;&lt;/p&gt; _x000a_&lt;p&gt;Note: For facilities in the National Airspace System (NAS) that operate 24 hours per day and provide services critical to safety; work performed on or near operational facilities or equipment, must be planned and conducted in a manner that minimizes or eliminates deterioration in the quality or quantity of services provided to the NAS. &amp;nbsp;Cleanings at such facilities will be required 3x a day at the frequency after each shift change and will require night work. The continued operation of all equipment in the NAS and the safety of life and property are paramount considerations in all work conducted under this contract.&lt;/p&gt; _x000a_&lt;p&gt;&amp;nbsp;The anticipated period of performance is 1 year, with four (4) 1-year option periods.&lt;/p&gt; _x000a_&lt;p&gt;&lt;/p&gt; _x000a_&lt;p&gt;&lt;u&gt;3.&amp;nbsp; Delivery of Submittals: &lt;/u&gt;Submittals to this market survey shall be e-mailed to Susan Newcomb (Contracting Officer) and Jacqueline Jones (buyer) no later than 5:00 p.m. EST August 25, 2020.&lt;/p&gt;&lt;br&gt;"/>
    <x v="9"/>
    <n v="1000000"/>
    <n v="10000000"/>
    <s v="697DCK20LEVEL2"/>
    <s v="Pre-RFP"/>
    <m/>
    <d v="2020-08-03T00:00:00"/>
    <d v="2020-08-25T00:00:00"/>
    <d v="2020-08-03T00:00:00"/>
    <m/>
    <m/>
    <m/>
    <s v="Federal Aviation Administration (FAA)"/>
    <s v="FAA Office of Acquisition &amp; Contracting"/>
    <s v="Faa, Regional Acquisitions Services (697DCK)"/>
    <m/>
    <m/>
    <m/>
    <m/>
    <n v="561720"/>
    <s v="Janitorial Services"/>
    <s v="S"/>
    <s v="Utilities and Housekeeping Services"/>
    <s v="NONE"/>
    <s v="Full &amp; Open"/>
    <s v="USA"/>
    <m/>
    <m/>
    <s v=" Susan   Newcomb "/>
    <s v="susan.newcomb@faa.gov"/>
    <s v="(781) 238-7659"/>
    <m/>
  </r>
  <r>
    <s v="VA"/>
    <s v="Solicitation"/>
    <s v="6850--COVID-19 Response Small-Device Sanitizing Units (UV-C capability) | Sources Sought | 36U10120Q0041 | AMENDMENT 1"/>
    <s v="The Department of Veterans Affairs (VA) Office of Acquisitions (OAO) is conducting market research for the purpose of identifying potentially capable providers of the services represented by this notice. Specific details provided in the downloadable attachments and links below. All responses shall be provided via the Web-based Questionnaire Access HERE link displayed below.&lt;br&gt;"/>
    <x v="9"/>
    <n v="1000000"/>
    <n v="10000000"/>
    <s v="36U10120Q0041"/>
    <s v="Pre-RFP"/>
    <m/>
    <d v="2020-03-30T00:00:00"/>
    <d v="2020-04-03T00:00:00"/>
    <d v="2020-03-30T00:00:00"/>
    <m/>
    <m/>
    <m/>
    <s v="Office of Small &amp; Disadvantaged Business Utilization (OSDBU) (36U101)"/>
    <m/>
    <m/>
    <m/>
    <m/>
    <m/>
    <m/>
    <n v="339113"/>
    <s v="Surgical Appliance and Supplies Manufacturing"/>
    <s v="68"/>
    <s v="Chemicals and Chemical Products"/>
    <s v="NONE"/>
    <s v="Full &amp; Open"/>
    <m/>
    <m/>
    <m/>
    <s v=" Jeffery   (Jeffery)  Young "/>
    <s v="jeffrey.young6@va.gov"/>
    <m/>
    <m/>
  </r>
  <r>
    <s v="VA"/>
    <s v="Solicitation"/>
    <s v="S201--Emergency Temporary Janitorial Services - COVID-19 For VA Medical Centers and Clinics nationwide"/>
    <s v="Emergency Temporary Janitorial Services Department of Veterans Health Administration (VHA) NAICS 561720 This request for information (RFI) is issued solely to determine the capabilities of firms to provide nationwide support in providing emergency housekeeping services in support of the VA Medical Centers identified in the VHA Sites of Care attachment. The Department of Veterans Affairs, Veterans Health Administration has an urgent need for janitorial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720 Janitorial Services - with a size standard of $18 million. Generic capability statements will not be accepted or reviewed. Your response must address capabilities specific to the services required in the Attached Draft PWS EPS National Housekeeping Contract , in addition to all other information required below. Complete and submit the Attachment VHA Sites of Care Worksheet Identify with a X , under the Vendor Support column, those VA Medical Center sites which your firm can offer support in fulfilling temporary janitorial service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janitorial services, which meets all requirements of the Attached DRAFT PWS EPS National Housekeeping Contract at several locations throughout the United States, within 5 business days after contract award (# of personnel at each site TBD. Estimated Min. 1 Max. 10 for each site) b. Ability to screen and clear potential employees within 5 business days after contract award c. Ability to train and certify employees on ISSA Cleaning standards within 5 business days after contract award d. Ability to provide an International Executive Housekeeper Association (IHEA) Certified Executive Housekeeper to supervise at each site or geographic area, within 5 business days after contract award Due to the nature of the emergency, responses are due no later than 4:00 PM EST, Tuesday March 24, 2020 via email to: Janice Shahan, Contracting Specialist at Janice.Shahan@va.gov, Richard Webb at Richard.Webb3@va.gov and Heidi Gallaher, Contracting Officer at heidi.gallaher@va.gov. All questions and responses must be submitted via email to all contacts. No phone calls will be accepted. Please note Temporary Emergency Janitorial Services COVID-19 in the subject line of your response.&lt;br&gt;"/>
    <x v="9"/>
    <n v="1000000"/>
    <n v="10000000"/>
    <s v="36A77620Q0215"/>
    <s v="Pre-RFP"/>
    <m/>
    <d v="2020-03-21T00:00:00"/>
    <d v="2020-03-24T00:00:00"/>
    <d v="2020-03-21T00:00:00"/>
    <m/>
    <m/>
    <m/>
    <s v="DEPT OF VETERANS AFFIARS (3600) (36A776)"/>
    <m/>
    <m/>
    <m/>
    <m/>
    <m/>
    <m/>
    <n v="561720"/>
    <s v="Janitorial Services"/>
    <s v="S"/>
    <s v="Utilities and Housekeeping Services"/>
    <s v="NONE"/>
    <s v="Full &amp; Open"/>
    <s v="VHA Nationwide USA"/>
    <m/>
    <m/>
    <m/>
    <m/>
    <m/>
    <m/>
  </r>
  <r>
    <s v="DOD"/>
    <s v="Solicitation"/>
    <s v="Notice of Intent: Sample Type Expansion Studies for the BioFire Defense COVID-19 Test under Emergency Use Authorization"/>
    <s v="&lt;p&gt;The U.S. Army Medical Research Acquisition Activity (USAMRAA) in support of the U.S. Army Medical Materiel Development Activity (USAMMDA) intends to issue a Cost Plus Fixed Fee (CPFF), Sole Source, contract to BioFire Defense, LLC, DUNS: 556915205, in accordance with statute 10 U.S.C 2304(c)(1) as implemented in Federal Acquisition Regulation (FAR) Part 6.302-1 -- Only One Responsible Source and No Other Supplies or Services Will Satisfy Agency Requirements.&lt;/p&gt; _x000a_&lt;p&gt;As described at FAR 6.302-1(a)(2), when the supplies or services required by the agency are available only from one responsible source, or for DoD, NASA and the Coast Guard, from only one or a limited number of responsible sources, and no other types of supplies or services will satisfy agency requirements, full and open competition need not be provided for.&lt;/p&gt; _x000a_&lt;p&gt;The proposed contractor, BioFire Defense, LLC, supplies its COVID-19 test to the DoD. The test, which is a consumable, is used as part of a system that includes the FilmArray instrument, a computer, software, and instructions for use, all of which are subject to regulation by the U.S. Food and Drug Administration. There are approximately 1,000 FilmArray instruments in use by the DoD worldwide by all the military services. Hundreds of thousands of BioFire Defense COVID-19 tests have been ordered by the DoD and tens of thousands of tests have already been delivered and put to use under an Emergency Use Authorization (EUA). BioFire Defense is the only organization with the regulatory standing to submit an amendment to its EUA. Thus, if the DoD seeks to have the use of the BioFire Defense COVID-19 test expanded beyond the current sample type, the only organization that can meet that requirement is BioFire Defense LLC itself.&lt;/p&gt; _x000a_&lt;p&gt;&lt;/p&gt; _x000a_&lt;p&gt;The U.S Army Medical Material Development Activity (USAMMDA) has a requirement for sample type expansion studies for the BioFire Defense COVID-19 test under EUA.&amp;nbsp; The overall objective is to increase the utility of the BioFire COVID-19 test system.&lt;/p&gt; _x000a_&lt;p&gt;&lt;/p&gt; _x000a_&lt;p&gt;&lt;u&gt;Sample Type A Studies&lt;/u&gt;:&amp;nbsp; Anterior Nares Swab Sample in viral transport medium and one other medium (sterile saline, for example)&lt;/p&gt; _x000a_&lt;p&gt;&lt;/p&gt; _x000a_&lt;p&gt;&lt;u&gt;Sample Type B Studies:&lt;/u&gt; &amp;nbsp;Saliva Sample, using the Spectrum Solutions SDNA-1000 Saliva Collection Device and alternative saliva collection method. Test saliva samples from individuals suspected of COVID-19 by their healthcare provider.&lt;/p&gt; _x000a_&lt;p&gt;&lt;/p&gt; _x000a_&lt;p&gt;The required period of performance is two (2) months (1 Oct 2020  30 Nov 2020).&lt;/p&gt; _x000a_&lt;p&gt;&lt;/p&gt; _x000a_&lt;p&gt;THIS NOTICE IS NOT A REQUEST FOR COMPETITIVE QUOTES and a written solicitation will not be issued. This announcement constitutes the only notice by the government; however any interested concern that believes it can meet the requirement must respond in writing in the form of a capability statement. Responses must include supporting evidence that is clear and concise which articulates the ability to comply with the requirement outlined above. A request for documentation will not be considered an affirmative response. A determination by the Government not to compete this procurement on a full and open competitive basis will be made based on the responses received. Determination is solely within the discretion of the Government. If no written responses are received by the date listed below, the proposed contract modification will be awarded without further remark.&lt;/p&gt; _x000a_&lt;p&gt;&lt;/p&gt; _x000a_&lt;p&gt;Interested concerns must identify their capability in writing via email to Ms. Dana Kavitski at &lt;u&gt;dana.kavitski.civ@mail.mil&lt;/u&gt; no later than 4:00 pm ET, August 18, 2020. All questions and responses concerning this notice shall be emailed to Ms. Dana Kavitski at &lt;u&gt;dana.kavitski.civ@mail.mil&lt;/u&gt;. Telephone inquiries will not be answered.&lt;/p&gt;&lt;br&gt;"/>
    <x v="2"/>
    <n v="1000000"/>
    <n v="10000000"/>
    <s v="W81XWH20R0104"/>
    <s v="Pre-RFP"/>
    <m/>
    <d v="2020-08-03T00:00:00"/>
    <d v="2020-08-24T00:00:00"/>
    <d v="2020-08-17T00:00:00"/>
    <m/>
    <m/>
    <m/>
    <s v="Department of the Army (USA)"/>
    <s v="U.S. Army Medical Command (MEDCOM)"/>
    <s v="Army Medical Research and Materiel Command"/>
    <s v="Army Medical Research Acquisition Activity (AMRAA)"/>
    <s v="Medical Command US Army Medical Research Acquisition Activity (W81XWH)"/>
    <m/>
    <m/>
    <n v="541714"/>
    <s v="Research and Development in Biotechnology (except Nanobiotechnology)"/>
    <s v="A"/>
    <s v="Research and Development"/>
    <s v="NONE"/>
    <s v="Full &amp; Open"/>
    <s v="UT USA"/>
    <m/>
    <m/>
    <s v=" Dana  M  Kavitski "/>
    <s v="dana.kavitski.civ@mail.mil"/>
    <s v="(301) 619-8987"/>
    <m/>
  </r>
  <r>
    <s v="DOD"/>
    <s v="Solicitation"/>
    <s v="PRODUCTION OF MONOCLONAL ANTIBODY PRODUCT COUNTERMEASURES AGAINST THE TRHEAT COVID-19"/>
    <s v="&lt;p&gt;&lt;strong&gt;Natick Contracting Division Fort Detrick&lt;/strong&gt;&lt;/p&gt; _x000a_&lt;p&gt;&lt;strong&gt;Request for Project Proposal&lt;/strong&gt;&lt;/p&gt; _x000a_&lt;p&gt;&lt;strong&gt;W911QY-20-S-RPCMO&lt;/strong&gt;&lt;/p&gt; _x000a_&lt;p&gt;&lt;/p&gt; _x000a_&lt;p&gt;Agency: Department of the Army&lt;/p&gt; _x000a_&lt;p&gt;Office: Army Contracting Command, Natick Contracting Division&lt;/p&gt; _x000a_&lt;p&gt;Location: Fort Detrick, MD, USA&lt;/p&gt; _x000a_&lt;p&gt;Program Office: JPEO CBRND Enabling Biotechnologies&lt;/p&gt; _x000a_&lt;p&gt;RPP Number: W911QY-20-S-RPCMO&lt;/p&gt; _x000a_&lt;p&gt;Date Issued: 30 June 2020&lt;/p&gt; _x000a_&lt;p&gt;Proposals Due: 7 July 2020 by 11:59 PM&lt;/p&gt; _x000a_&lt;p&gt;&lt;/p&gt; _x000a_&lt;p&gt;This is a Request for Project Proposal (RPP) for the Joint Project Lead, Chemical,&lt;/p&gt; _x000a_&lt;p&gt;Biological, Radioactive and Nuclear Defense Enabling Biotechnologies (EB).&lt;/p&gt; _x000a_&lt;p&gt;&lt;br /&gt; This RPP is for the requirement described in the below Statement of Objectives (SOO). JPEO-CBRND-EB is seeking technical solutions and manufacturing capabilities to rapidly optimize, manufacture and test existing monoclonal antibody (mAb) product candidates to ensure its readiness for the clinical trials and/or emergency use. The proposed approach should assume scaling up the manufacturing to support thousands of doses of monoclonal antibodies. The manufacturing should also occur within the United States. Optimal solutions will balance the goals of rapid mAb development and manufacturing with maintaining the Quality Management System (QMS) ensuring uncompromised process/product quality during emergency response and a full compliance with the FDA regulations and guidance. Any resultant award may be issued as an Agreement under the authority of 10 USC 2373., with the expectation of the purchase of quantities necessary for fielding and testing new capabilities, or authority 10 USC 2371(b) should evaluation of submissions deem it necessary for prototype development.&lt;/p&gt; _x000a_&lt;p&gt;Upon receipt of the proposal submitted in response to this RPP, the next steps are as follows:&lt;/p&gt; _x000a_&lt;ul&gt; _x000a_ &lt;li&gt;The Government will evaluate the proposal.&lt;/li&gt; _x000a_ &lt;li&gt;Discussions among the parties, whether verbally or in writing, will occur as appropriate.&lt;/li&gt; _x000a_ &lt;li&gt;If interested in pursuing it, the Government will send an Agreement to the offeror.&lt;/li&gt; _x000a_ &lt;li&gt;Additional discussions will occur as necessary.&lt;/li&gt; _x000a_ &lt;li&gt;Award will be made after evaluation and selection of a successful proposal.&lt;/li&gt; _x000a_&lt;/ul&gt; _x000a_&lt;p&gt;&lt;em&gt;Note: Award is dependent upon the availability of funds&lt;/em&gt;.&lt;/p&gt; _x000a_&lt;ol&gt; _x000a_ &lt;li&gt;&lt;strong&gt;GENERAL INFORMATION:&lt;/strong&gt;&lt;/li&gt; _x000a_&lt;/ol&gt; _x000a_&lt;p&gt;Any award shall be for the purpose of acquiring chemical activity and medical supplies and designs thereof necessary for experimental or test purposes in the development of the best supplies needed for national defense. Examples of supplies for purposes of an agreement include manufacturing platforms, compounds, drug product, drug substance, conformance lots, optimized products, shakedown/engineering/ development runs, equipment, and materials. These examples are supplies for testing and experimental purposes that are necessary to develop the best supplies for national defense, such as Food and Drug Administration (FDA) licensed vaccines and therapeutics. No purchases shall be made in quantities greater than necessary to perform experimentation, technical evaluation, assessment of operational utility, or safety or to provide a residual operational capability.&lt;/p&gt; _x000a_&lt;p&gt;Only a warranted Agreements Officer with 10 USC 2373 authority may obligate the U.S. Government to the expenditure of funds under this authority.&lt;/p&gt; _x000a_&lt;p&gt;Only a warranted Agreements Officer with 10 USC 2371b authority may obligate the U.S. Government to the expenditure of funds under this authority.&lt;/p&gt; _x000a_&lt;p&gt;The U.S Government may pursue follow-on production pursuant to 10 USC 2371b upon successful completion of the prototype project.&lt;/p&gt; _x000a_&lt;p&gt;The U.S. Government does not fund preparation of proposals or support work efforts or tasks that are inferred from discussions with technical project officers. The Offeror will not be reimbursed for any costs incurred prior to the effective date of the modification.&lt;/p&gt; _x000a_&lt;p&gt;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lt;/p&gt; _x000a_&lt;p&gt;The Freedom of Information Act (FOIA), 5 USC 52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agreement are exempt from disclosure requirements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_x000a_&lt;p&gt;The Government is prohibited from soliciting and awarding actions to contractors that have engaged or are suspected to have engaged in criminal, fraudulent, or seriously improper conduct.&lt;/p&gt; _x000a_&lt;p&gt;Prospective awardees shall complete electronic annual representations and certifications at SAM.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_x000a_&lt;ol&gt; _x000a_ &lt;li&gt;&lt;strong&gt;&amp;nbsp;SUBMISSION PROCEDURES:&lt;/strong&gt;&lt;/li&gt; _x000a_ &lt;li&gt;&lt;strong&gt;&amp;nbsp;General Formatting Guidelines. &lt;/strong&gt;Proposals shall be submitted electronically. All applications must be clear, legible, and conform to the following general formatting guidelines:&lt;/li&gt; _x000a_ &lt;li&gt;&amp;nbsp;Elaborate proposals with high-gloss paper, vivid colors, detailed artwork, or other embellishments are unnecessary and not desired.&lt;/li&gt; _x000a_ &lt;li&gt;Paper: Pages shall be 8.5 x 11 inches, single sided, with each page numbered X of Y pages.&lt;/li&gt; _x000a_ &lt;li&gt;Margins: Minimum of 1 inch on all sides.&lt;/li&gt; _x000a_ &lt;li&gt;Type Font: 12 point Times New Roman, single spaced.&lt;/li&gt; _x000a_ &lt;li&gt;Acronyms: Spell out all acronyms the first time they are used. One page of the proposal body is allocated to spell out acronyms, abbreviations and symbols.&lt;/li&gt; _x000a_ &lt;li&gt;Language: English.&lt;/li&gt; _x000a_ &lt;li&gt;Electronic file format: PDF, compatible with Adobe Acrobat Reader v. 11.0. File size less than 20 MB.&lt;/li&gt; _x000a_&lt;/ol&gt; _x000a_&lt;ol&gt; _x000a_ &lt;li&gt;&lt;strong&gt;Proposal Guidelines.&lt;/strong&gt;&lt;/li&gt; _x000a_ &lt;li&gt;Cover Page (1 page) Proposal for RPP W911QY-20-S-RPCMO.&lt;/li&gt; _x000a_ &lt;li&gt;Name of Lead Organization (Company) submitting proposal including Commercial and Government Entity code (CAGE) and Data Universal Number (DUNS).&lt;/li&gt; _x000a_ &lt;li&gt;Type of business, selected among the following categories: Large Business, Small Disadvantaged Business, Other Small Business, HBCU, MI, Other Educational, or Other Nonprofit&lt;/li&gt; _x000a_ &lt;li&gt;Contractors reference number (if any)&lt;/li&gt; _x000a_ &lt;li&gt;Proposal Title, which should correspond to the SOO.&lt;/li&gt; _x000a_ &lt;li&gt;Technical point of contract to include: salutation, last name, first name, street address, city, state, zip code, telephone, fax (if available), and electronic mail address (if available)&lt;/li&gt; _x000a_ &lt;li&gt;Administrative point of contact to include: salutation, last name, first name, street address, city, state, zip code, telephone, fax (if available), and electronic mail address (if available)&lt;/li&gt; _x000a_ &lt;li&gt;Date proposal was submitted&lt;/li&gt; _x000a_&lt;/ol&gt; _x000a_&lt;ol&gt; _x000a_ &lt;li&gt;&lt;strong&gt;Technical Section.&lt;/strong&gt;&lt;/li&gt; _x000a_ &lt;li&gt;Acronyms, Abbreviations, and Symbols&lt;/li&gt; _x000a_&lt;/ol&gt; _x000a_&lt;ol&gt; _x000a_ &lt;li&gt;Project objective. Describe the project and what will be accomplished if the U.S. Government funds the proposal.&lt;/li&gt; _x000a_ &lt;li&gt;Background data. Include, for example, data supporting the safety and efficacy of the proposed technology, the validity of models used to test and evaluate the technology, and Offeror compliance with GLP, current Good Manufacturing Practices (cGMP), and/or Good Clinical Practices (GCP) compliance, as appropriate.&lt;/li&gt; _x000a_ &lt;li&gt;Proposed technical approach. Describe in a comprehensive manner the technical approach proposed to accomplish the project objective. Describe the proposed technical approach in sufficient detail so that the U.S. Government may determine that the proposed approach is of acceptable risk.&lt;/li&gt; _x000a_ &lt;li&gt;The proposal shall indicate at which Technology Readiness Level (TRL) the proposal will be at per the attached TRL level descriptions.&lt;/li&gt; _x000a_&lt;/ol&gt; _x000a_&lt;ol&gt; _x000a_ &lt;li&gt;&lt;strong&gt;Project Management Secti&lt;/strong&gt;on.&lt;/li&gt; _x000a_ &lt;li&gt;Statement of Work (SOW). The Offeror shall submit a statement of work that formally captures and defines the work activities, deliverables, and timeline, for the prime contractor and any subcontractors, necessary to execute the SOO.&lt;/li&gt; _x000a_ &lt;li&gt;WBS and WBS dictionary. The offeror may submit a Work Breakdown Structure (WBS) and use extended WBS elements as needed to define the contract scope and to accurately describe the proposed effort. The WBS should correlate with the SOW and Agreement Line Items (ALINs).&lt;/li&gt; _x000a_ &lt;li&gt;Integrated Master Schedule (IMS). The IMS should doc"/>
    <x v="2"/>
    <n v="1000000"/>
    <n v="10000000"/>
    <s v="W911QY20SRPCMO"/>
    <s v="Pre-RFP"/>
    <m/>
    <d v="2020-06-30T00:00:00"/>
    <d v="2020-07-15T00:00:00"/>
    <d v="2020-07-07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m/>
    <m/>
    <m/>
    <s v=" Richard  W  Totten "/>
    <s v="richard.w.totten2.civ@mail.mil"/>
    <s v="(301) 619-2446"/>
    <m/>
  </r>
  <r>
    <s v="DOD"/>
    <s v="Solicitation"/>
    <s v="COVID-19 Training of ICU Nurses"/>
    <s v="&lt;p&gt;The Regional Health Contracting Activity-Atlantic, Womack Army Medical Center, Fort Bragg (WAMC), NC intends to award a sole-sourced contract due to COVID-19 to the &amp;nbsp;American Association of Critical Care Nursing Organization. This training will allow Intensive Care Unit (ICU) nurses to receive specialty training mandated for COVID-19 patients. This organization is the only certified licensing agency dedicated to support requirement for a two (2) year site license and 50 ECCO Intensive Care Unit End User Licenses. The Critical Care Nursing Training will enable the intensive care nurses at WAMC to receive required training to care for the highly critical patients admitted to WAMC during the COVID19 period. The period of performance is 1 July 2020  30 November 2021.&amp;nbsp; The point of contact is Ms. Donna Blossom at donna.l.blossom.civ@mail.mil; the Contracting Officer is Ms. Cheryl A Ricker, at Cheryl.a.ricker2.civ@mail.mil&amp;nbsp; &amp;nbsp;&amp;nbsp;No telephonic requests will be responded to. &amp;nbsp;The solicitation will be out within next ten (10) days.&lt;/p&gt; _x000a_&lt;p&gt;&lt;/p&gt; _x000a_&lt;p&gt;&lt;/p&gt;&lt;br&gt;"/>
    <x v="2"/>
    <n v="1000000"/>
    <n v="10000000"/>
    <s v="W91YTZ2010166"/>
    <s v="Pre-RFP"/>
    <m/>
    <d v="2020-06-02T00:00:00"/>
    <d v="2020-06-12T00:00:00"/>
    <d v="2020-06-02T00:00:00"/>
    <m/>
    <m/>
    <m/>
    <s v="Department of the Army (USA)"/>
    <s v="U.S. Army Medical Command (MEDCOM)"/>
    <s v="Regional Health Command- Atlantic (RHC-A)"/>
    <s v="Medical Command Northeregion Contracting Office Fort Belvoir VA (W91YTZ)"/>
    <m/>
    <m/>
    <m/>
    <n v="511210"/>
    <s v="Software Publishers"/>
    <s v="R"/>
    <s v="Professional Administration &amp; Management Support Services"/>
    <s v="NONE"/>
    <s v="Full &amp; Open"/>
    <s v="Fort Bragg , NC USA"/>
    <m/>
    <m/>
    <s v=" Donna  L  Blossom "/>
    <s v="donna.l.blossom.civ@mail.mil"/>
    <s v="(910) 907-6851"/>
    <s v="(910) 907-9307"/>
  </r>
  <r>
    <s v="DOD"/>
    <s v="Solicitation"/>
    <s v="HAF/A3: COVID-19 Air Force Readiness and Planning"/>
    <s v="&lt;p&gt;Intelligence, Surveillance, and Reconnaissance (ISR) and Cyber Effects Operations (CEO) force readiness is a critical war-fighting capability and is vital in today's dynamic global environment. Readiness recovery is a Secretary of Defense (SecDef) and Secretary of the Air Force (SecAF) high priority. ISR and CEO Force Readiness (AF/A2/6FF) is responsible for identifying readiness problems, determining causes, providing solutions, analyzing data for trends, and directing appropriate responsive actions in conjunction with Air Force Instruction (AFI) 10-201. AF/A2/6FF (1) provides knowledge and improvement recommendations on Air Force Distributed Common Ground System (DCGS) intelligence and ISR Enterprise readiness, (2) supports the identification of readiness problems through analysis of the Defense Readiness Reporting System (DRRS) data and other enterprise inputs, (3) analyzes readiness trends and recommends solutions, (4) responds to DoD ISR and CEO readiness and foreign language data calls, and (5) supports monthly readiness reports addressing routine readiness reporting and readiness prediction questions, as required.&lt;/p&gt;&lt;br&gt;"/>
    <x v="2"/>
    <n v="1000000"/>
    <n v="10000000"/>
    <s v="FA701420XXXXX"/>
    <s v="Pre-RFP"/>
    <m/>
    <d v="2020-03-16T00:00:00"/>
    <d v="2020-05-28T00:00:00"/>
    <d v="2020-05-22T00:00:00"/>
    <m/>
    <m/>
    <m/>
    <s v="Department of the Air Force (USAF)"/>
    <s v="Office of the Secretary of the Air Force"/>
    <s v="Chief of Staff"/>
    <s v="Air Force District of Washington (AFDW)"/>
    <s v="FA7014 AFDW PK (FA7014)"/>
    <m/>
    <m/>
    <n v="541611"/>
    <s v="Administrative Management and General Management Consulting Services"/>
    <s v="B"/>
    <s v="Special Studies and Analyses-not R"/>
    <s v="NONE"/>
    <s v="Full &amp; Open"/>
    <s v="JB Andrews , MD 20762 USA"/>
    <s v="MD"/>
    <s v="20762"/>
    <s v=" Orlando   Rodriguez "/>
    <s v="orlando.rodriguez11.civ@mail.mil"/>
    <s v="(240) 612-6135"/>
    <m/>
  </r>
  <r>
    <s v="DOD"/>
    <s v="Solicitation"/>
    <s v="COVID-19 Convalescent Plasma (CCP) and other Blood Products for the Defense Health Agency"/>
    <s v="&lt;p&gt;NOTICE INFORMATION:&lt;/p&gt; _x000a_&lt;p&gt;Agency/Office:&amp;nbsp; Defense Health Agency&lt;/p&gt; _x000a_&lt;p&gt;Special Notice/Notice of Intent: HT0011-20-CCPBP&lt;/p&gt; _x000a_&lt;p&gt;Location:&lt;/p&gt; _x000a_&lt;p&gt;Contracting Office-(PS-CD-) HT0011&lt;/p&gt; _x000a_&lt;p&gt;7700 Arlington BLVD&lt;/p&gt; _x000a_&lt;p&gt;Falls Church VA 22042&lt;/p&gt; _x000a_&lt;p&gt;Description(s):&lt;/p&gt; _x000a_&lt;p&gt;Special Notice/Notice of Intent&lt;/p&gt; _x000a_&lt;p&gt;Title:&amp;nbsp; &amp;shy;&amp;shy;&amp;shy;&amp;shy;&amp;shy;&amp;shy;&amp;shy;&amp;shy;&amp;shy;&amp;shy;&amp;shy;&amp;shy;COVID-19 Convalescent Plasma (CCP) and other Blood Products for the Defense&lt;/p&gt; _x000a_&lt;p&gt;Health Agency&lt;/p&gt; _x000a_&lt;p&gt;Introduction:&lt;/p&gt; _x000a_&lt;p&gt;This announcement constitutes a Notice of Intent. &amp;nbsp;&lt;/p&gt; _x000a_&lt;p&gt;The purpose of this notice is to notify industry of the Defense Health Agencys intent on awarding two (2) or more sole source Blanket Purchase Agreements (BPAs), under the authority of 10 U.S.C. 2304(c)(1) - FAR 6.302-1(a)(2)(i)(A) - Only one responsible source and no other supplies will satisfy the agency requirements, for the purchase of COVID-19 Convalescent Plasma (CCP).&amp;nbsp;&amp;nbsp; This may be part of a larger Blanket Purchase Agreement for other blood products, to include: Packed Red Blood Cells (PRBCs); Fresh Frozen Plasma (FFP) or Plasma Frozen within 24 hours (PF24); Cryoprecipitate (CRYO); Apheresis Platelets; WB and apheresis derived RBCs; WB and apheresis derived FFP and PF24 and RTPF24; Liquid Plasma; Low Titer Group O Whole Blood (LTOWB); Pooled Cryo; and Apheresis Single Donor Platelets.&amp;nbsp; The NAICS code for this procurement is NAICS Code 621991  Blood and Organ Banks.&lt;/p&gt; _x000a_&lt;p&gt;DISCLAIMER: THIS NOTICE OF INTENT IS NOT A REQUEST FOR COMPETITIVE QUOTATIONS. Responsible sources may identify their interest and capability to meet this requirement by submitting supporting documentation. Such documentation will be reviewed solely for the purpose of determining whether or not to conduct the procurement on a competitive basis. A determination not to compete this requirement, based upon responses to this notice, is solely within the discretion of Defense Health Agency.&amp;nbsp; The Defense Health Agency will not be responsible for any costs associated with the preparation of responses to this notification. All inquiries and submittals must be sent via email to this procurements Contracting Officer, timothy.s.klopfer.civ@mail.mil &amp;lt;mailto:timothy.s.klopfer.civ@mail.mil&amp;gt;&amp;nbsp;&amp;nbsp; by 5/28/2020 at 11:59AM Eastern Standard Time (EST). Telephone inquiries will not be accepted. Contracting Office Address: Defense Health Agency, Professional Services Contracting Division, 1M401, 7700 Arlington Blvd, Falls Church VA 22042. &lt;/p&gt; _x000a_&lt;p&gt;When responding to this notice, please provide the following information:&lt;/p&gt; _x000a_&lt;ol&gt; _x000a_ &lt;li&gt;Company Name;&lt;/li&gt; _x000a_ &lt;li&gt;DUNS;&lt;/li&gt; _x000a_ &lt;li&gt;CAGE CODE;&lt;/li&gt; _x000a_ &lt;li&gt;Applicable NAICS Codes;&lt;/li&gt; _x000a_ &lt;li&gt;All Applicable &amp;nbsp;Contract Numbers same or similar to the above requirement&lt;/li&gt; _x000a_ &lt;li&gt;Business size status and time of last certification;&lt;/li&gt; _x000a_ &lt;li&gt;Supporting Documentation of Available Products;&lt;/li&gt; _x000a_ &lt;li&gt;Other contracting vehicles that would be available to the Government for the procurement of the proposed service.&amp;nbsp; (This information is for market research only and does not preclude your company from responding to this notice.)&lt;/li&gt; _x000a_&lt;/ol&gt; _x000a_&lt;p&gt;&lt;em&gt;&lt;strong&gt;Primary Point of Contac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Secondary Point of Contact:&lt;/strong&gt;&lt;/em&gt;&lt;/p&gt; _x000a_&lt;p&gt;&lt;em&gt;Timothy S. Klopfer&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inda M. Walker&lt;/em&gt;&lt;/p&gt; _x000a_&lt;p&gt;&lt;em&gt;&lt;u&gt;timothy.s.klopfer.civ@mail.mil&lt;/u&gt;&amp;nbsp;&amp;nbsp;&amp;nbsp;&amp;nbsp;&amp;nbsp;&amp;nbsp;&amp;nbsp;&amp;nbsp;&amp;nbsp;&amp;nbsp;&amp;nbsp;&amp;nbsp;&amp;nbsp;&amp;nbsp;&amp;nbsp;&amp;nbsp;&amp;nbsp;&amp;nbsp;&amp;nbsp;&amp;nbsp;&amp;nbsp;&amp;nbsp;&amp;nbsp;&amp;nbsp;&amp;nbsp; &lt;u&gt;&amp;nbsp;&amp;nbsp;&amp;nbsp;&amp;nbsp;&amp;nbsp;&amp;nbsp;&amp;nbsp;&amp;nbsp;&amp;nbsp;&amp;nbsp;&amp;nbsp; &amp;nbsp;&amp;nbsp;&amp;nbsp;&amp;nbsp; linda.m.walker38@mail.mil&amp;nbsp;&amp;nbsp;&amp;nbsp;&amp;nbsp;&amp;nbsp;&amp;nbsp;&amp;nbsp;&amp;nbsp;&amp;nbsp;&amp;nbsp;&amp;nbsp;&amp;nbsp;&amp;nbsp; &lt;/u&gt;&amp;nbsp;&amp;nbsp;&amp;nbsp;&amp;nbsp;&amp;nbsp;&amp;nbsp;&amp;nbsp;&amp;nbsp;&amp;nbsp;&amp;nbsp;&amp;nbsp;&amp;nbsp;&amp;nbsp;&amp;nbsp;&amp;nbsp;&amp;nbsp;&amp;nbsp;&amp;nbsp;&amp;nbsp;&amp;nbsp;&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 &lt;/em&gt;&lt;/p&gt; _x000a_&lt;p&gt;&lt;em&gt;&lt;strong&gt;Contracting Office Address:&lt;/strong&gt;&lt;/em&gt;&lt;/p&gt; _x000a_&lt;p&gt;&lt;em&gt;7700 Arlington Blvd.&lt;/em&gt;&lt;/p&gt; _x000a_&lt;p&gt;&lt;em&gt;Suite 1M413&lt;/em&gt;&lt;/p&gt; _x000a_&lt;p&gt;&lt;em&gt;Falls Church, VA 22042&lt;/em&gt;&lt;/p&gt; _x000a_&lt;p&gt;&lt;em&gt;United States&lt;/em&gt;&lt;/p&gt; _x000a_&lt;p&gt;&lt;/p&gt; _x000a_&lt;p&gt;&lt;em&gt;&lt;strong&gt;Place of Contract Performance:&amp;nbsp; TBD&lt;/strong&gt;&lt;/em&gt;&lt;/p&gt; _x000a_&lt;p&gt;&amp;nbsp;&lt;/p&gt; _x000a_&lt;p&gt;&lt;/p&gt; _x000a_&lt;p&gt;&lt;/p&gt; _x000a_&lt;p&gt;&amp;nbsp; &amp;nbsp; &amp;nbsp;&lt;/p&gt; _x000a_&lt;p&gt;&lt;/p&gt;&lt;br&gt;"/>
    <x v="2"/>
    <n v="1000000"/>
    <n v="10000000"/>
    <s v="HT001120CCPBP"/>
    <s v="Pre-RFP"/>
    <m/>
    <d v="2020-05-25T00:00:00"/>
    <d v="2020-05-28T00:00:00"/>
    <d v="2020-05-25T00:00:00"/>
    <m/>
    <m/>
    <m/>
    <s v="Office of the Secretary (OSD)"/>
    <s v="Offices of the Under Secretaries, Deputy Secretaries, and Assistant Secretaries"/>
    <s v="Office of the Under Secretary of Defense for Personnel and Readiness"/>
    <s v="Office of the Assistant Secretary of Defense for Health Affairs"/>
    <s v="Defense Health Agency (DHA)"/>
    <s v="Tricare Management Activity (TMA)"/>
    <s v="DHA Contract Operations Division Falls Church (HT0011)"/>
    <n v="621991"/>
    <s v="Blood and Organ Banks"/>
    <m/>
    <m/>
    <s v="NONE"/>
    <s v="Full &amp; Open"/>
    <s v="Falls Church , VA 22042 USA"/>
    <s v="VA"/>
    <s v="22042"/>
    <m/>
    <m/>
    <m/>
    <m/>
  </r>
  <r>
    <s v="DOD"/>
    <s v="Solicitation"/>
    <s v="Ad Hoc COVID-19 Analytics and Naval Medical Strategic Planning Process Development"/>
    <s v="&lt;p&gt;The Naval Medical Logistics Command (NMLC) is seeking sources to support the Department of Defense (DoD) in adding ad hoc analytic capacity specifically pertaining to COVID-19 response planning and making forward progress in the establishment of a Naval Medical Strategic Planning Process for the Naval Health Research Center (NHRC), San Diego, MD. This effort is a new requirement in light of the ongoing COVID-19 pandemic. The anticipated period of performance of this requirement is 4.5 months, and services are anticipated to begin 15 May 2020.&lt;/p&gt; _x000a_&lt;p&gt;If capable sources are not identified through this notice, NMLC intends to award a sole source contract under the authority of 10 U.S.C. 2304(c)(1), (as implemented by FAR 6.302-1) to JDSAT, Inc., 1775 Tysons Blvd, McLean, VA 22102 for the performance of the described requirement.&lt;/p&gt; _x000a_&lt;p&gt;The contractor shall focus on the following primary activities:&lt;/p&gt; _x000a_&lt;p&gt;a.&amp;nbsp;&amp;nbsp;&amp;nbsp;&amp;nbsp;&amp;nbsp;&amp;nbsp;&amp;nbsp;&amp;nbsp;&amp;nbsp;&amp;nbsp;&amp;nbsp;&amp;nbsp; Data collection to support Ad Hoc COVID-19 Analytics - Interface with Navy Medicine supporting staff and program managers to obtain manpower, personnel, training, readiness, and other COVID-19 related response data in the effort to identify solutions for existing, new, and/or emerging requirements.&amp;nbsp; Further, the contractor will determine shortfalls in Navy Medicines ability to provide solutions to operational missions.&amp;nbsp;&lt;/p&gt; _x000a_&lt;p&gt;b.&amp;nbsp;&amp;nbsp;&amp;nbsp;&amp;nbsp;&amp;nbsp;&amp;nbsp;&amp;nbsp;&amp;nbsp;&amp;nbsp;&amp;nbsp;&amp;nbsp;&amp;nbsp; Data collection to support Naval Medical Strategic Planning Process Development - Identify potential data sources necessary to successfully implement a concept-informed and capabilities-based strategic planning process.&amp;nbsp;&lt;/p&gt; _x000a_&lt;p&gt;c.&amp;nbsp;&amp;nbsp;&amp;nbsp;&amp;nbsp;&amp;nbsp;&amp;nbsp;&amp;nbsp;&amp;nbsp;&amp;nbsp;&amp;nbsp;&amp;nbsp;&amp;nbsp; Data analysis - Provide analytic services across all operational medical readiness capability areas, including readiness reporting; capabilities development and requirements determination; force employment, synchronization, and allocation; force resourcing and budgeting; unit/platform management; training management; risk modeling and analysis; medical manpower and personnel staffing; process improvement; innovations, research, and development; and, evaluation of information systems, tools, and technologies.&lt;/p&gt; _x000a_&lt;p&gt;d.&amp;nbsp;&amp;nbsp;&amp;nbsp;&amp;nbsp;&amp;nbsp;&amp;nbsp;&amp;nbsp;&amp;nbsp;&amp;nbsp;&amp;nbsp;&amp;nbsp;&amp;nbsp; Process analysis  Document a feasible and supportable framework for a concept-informed and capabilities-based strategic planning process that enables Navy Medicine to assess and affect key decisions on future force development.&lt;/p&gt; _x000a_&lt;p&gt;e.&amp;nbsp;&amp;nbsp;&amp;nbsp;&amp;nbsp;&amp;nbsp;&amp;nbsp;&amp;nbsp;&amp;nbsp;&amp;nbsp;&amp;nbsp;&amp;nbsp;&amp;nbsp; Communication - Interface with Navy Medicine stakeholders to identify and prioritize analytic use cases to focus support on achieving immediate Return on Investment (ROI).&lt;/p&gt; _x000a_&lt;p&gt;In the performance of duties under this contract, the contractor will:&lt;/p&gt; _x000a_&lt;p&gt;&amp;nbsp;&amp;nbsp;&amp;nbsp;&amp;nbsp;&amp;nbsp;&amp;nbsp;&amp;nbsp;&amp;nbsp;&amp;nbsp;&amp;nbsp;&amp;nbsp;&amp;nbsp;&amp;nbsp; Require access to unclassified NIPR and classified SIPR networks.&lt;/p&gt; _x000a_&lt;p&gt;&amp;nbsp;&amp;nbsp;&amp;nbsp;&amp;nbsp;&amp;nbsp;&amp;nbsp;&amp;nbsp;&amp;nbsp;&amp;nbsp;&amp;nbsp;&amp;nbsp;&amp;nbsp;&amp;nbsp; Require access to systems such as Total Force Manpower Management System (TFMMS), the Officer Personnel Information System (OPINS), the Navy Enlisted System (NES), the Individual Augmentee (IA) Portal, Defense Medical Human Resources System internet (DMHRSi), Joint Medical Planning Tool (JMPT), the Fleet Training Management Planning System (FLTMPS), the Individual Medical Readiness (IMR), the Status of Readiness and Training System (SORTS), the Defense Manpower Data Center (DMDC), the Navy Manpower Program and Budget System (NMPBS) and potentially others as deemed necessary.&lt;/p&gt; _x000a_&lt;p&gt;&amp;nbsp;&amp;nbsp;&amp;nbsp;&amp;nbsp;&amp;nbsp;&amp;nbsp;&amp;nbsp;&amp;nbsp;&amp;nbsp;&amp;nbsp;&amp;nbsp;&amp;nbsp;&amp;nbsp; Require Government Furnished Equipment, to include Common Access Cards, SIPR tokens, and government laptops.&lt;/p&gt; _x000a_&lt;p&gt;These activities ultimately will support the following two tasks:&lt;/p&gt; _x000a_&lt;p&gt;Task 1 Ad Hoc COVID-19 Crisis Response Analytics  The Contractor must possess excellent analytic, project management, and strategic assessment skills.&amp;nbsp; The Contractor shall provide ad hoc analytic capabilities and capacity to support COVID-19 and other crisis response-related analytics.&amp;nbsp; This ad hoc analytics shall include, but not limited to, the following:&lt;/p&gt; _x000a_&lt;p&gt;&amp;nbsp;&amp;nbsp;&amp;nbsp; &amp;nbsp;&amp;nbsp;1.&amp;nbsp;&amp;nbsp; Data collection. Interface with Navy Medicine supporting staff and program managers to obtain manpower, personnel, training, readiness, and other COVID-19 related response data in the effort to identify solutions for existing, new, and/or emerging requirements.&amp;nbsp;&lt;/p&gt; _x000a_&lt;p&gt;&amp;nbsp;&amp;nbsp;&amp;nbsp;&amp;nbsp;&amp;nbsp;&amp;nbsp;2.&amp;nbsp;&amp;nbsp;&amp;nbsp; Data Analysis.&amp;nbsp; Perform and participate in quick-turn and ad-hoc analyses related to COVID-19 and other appropriate crisis response-related activities.&lt;/p&gt; _x000a_&lt;p&gt;&amp;nbsp;&amp;nbsp;&amp;nbsp;&amp;nbsp;&amp;nbsp; 3.&amp;nbsp;&amp;nbsp;&amp;nbsp; Model and Simulation development.&amp;nbsp; Apply a variety of modeling approaches appropriate to solve specific problems.&amp;nbsp; Modeling proficiency includes: quantitative, qualitative, linear, non-linear, inductive reasoning, deterministic, stochastic, statistical, network, discrete event, agent based, and system dynamics modeling.&lt;/p&gt; _x000a_&lt;p&gt;&amp;nbsp;&amp;nbsp;&amp;nbsp;&amp;nbsp;&amp;nbsp; 4.&amp;nbsp;&amp;nbsp;&amp;nbsp; Results reporting.&amp;nbsp; Contractor must possess the ability to interact, provide advice, and coordinate with Navy senior leadership and senior management at the various Navy Medicine and OPNAV staff agencies. Contractor shall have the ability to present delicate positions and analytic results to inform guidance, policies and strategies.&lt;/p&gt; _x000a_&lt;p&gt;Task 2 Naval Medical Strategic Planning Process Plan - The Contractor shall complete a written final document that is a draft Naval Medical Strategic Planning Process Plan for government consideration. &amp;nbsp;This planning document shall be provided in both paper and electronic format and shall include, but not limited to, the following:&lt;/p&gt; _x000a_&lt;ol&gt; _x000a_ &lt;li&gt;Executive summary.&amp;nbsp; This section shall very briefly discuss the background of the problem, questions addressed by the proposed solution, and a summary of recommendations resulting from the study.&lt;br /&gt; &amp;nbsp;&lt;/li&gt; _x000a_ &lt;li&gt;Proposed mission.&amp;nbsp; This section shall include the proposed mission statement for such a process.&amp;nbsp;&amp;nbsp;&lt;/li&gt; _x000a_ &lt;li&gt;Proposed execution with concept of operations.&amp;nbsp; This section shall include an overview of the envisioned execution of the process, to include the envisioned concept of operations.&lt;/li&gt; _x000a_ &lt;li&gt;Proposed governance.&amp;nbsp; This section shall include a discussion of governance considerations necessary to ensure a successful process.&lt;/li&gt; _x000a_ &lt;li&gt;Proposed tasks for key participants and stakeholders. This section shall include a discussion of proposed tasks for key participants and stakeholders.&lt;/li&gt; _x000a_ &lt;li&gt;Proposed coordinating instructions. This section shall include a discussion of coordinating instructions.&lt;br /&gt; &amp;nbsp;&lt;/li&gt; _x000a_ &lt;li&gt;Administrative and logistical considerations.&amp;nbsp; This section shall include a discussion of administrative and logistical considerations.&lt;/li&gt; _x000a_&lt;/ol&gt; _x000a_&lt;p&gt;A Data Sharing Agreement may be required during contract performance.&lt;/p&gt; _x000a_&lt;p&gt;Performance of this task order requires authorized access to classified information up to and including the SECRET level and will have a DD254 at time of award. Personnel accessing data for this requirement will be required to have a secret clearance.&lt;/p&gt; _x000a_&lt;p&gt;Deliverables shall include a Program Management Plan, In-Progress Reviews, Monthly Status Reports, and a Final Report and briefing to include an Executive Summary.&lt;/p&gt; _x000a_&lt;p&gt;This sources sought notice is not a request for competitive proposals, and no solicitation document exists for the requirement. Sources interested in responding to this notice are required to submit a capability statement that includes management and technical data, as well as cost information, in sufficient detail and with convincing evidence that clearly demonstrates the capability to perform the required work. Capability statements shall not exceed one (8.5 x 11 inch) page using a font size no smaller than 10-point. All capability statements received by the due date of this notice will be considered by the Government. A request for documentation or additional information will not be considered as an affirmative response. A determination by the Government not to compete based on responses to this notice is solely within the discretion of the Government. Information received will be considered solely for the purpose of determining whether to conduct a competitive procurement or to proceed with a sole source contract.&lt;/p&gt; _x000a_&lt;p&gt;Capability statements are due by 5:00PM Eastern Time, 25 April 2020. Capability statements shall be submitted by e-mail ONLY as a Microsoft Word or Adobe PDF attachment to the following address: &lt;u&gt;jesse.d.nisley.civ@mail.mil&lt;/u&gt;&lt;u&gt; &lt;/u&gt;&lt;u&gt;and nicholas.j.dankanich.civ@mail.mil&lt;/u&gt;.&lt;/p&gt;&lt;br&gt;"/>
    <x v="2"/>
    <n v="1000000"/>
    <n v="10000000"/>
    <s v="N6311620ADV0001"/>
    <s v="Pre-RFP"/>
    <m/>
    <d v="2020-04-20T00:00:00"/>
    <d v="2020-05-07T00:00:00"/>
    <d v="2020-04-27T00:00:00"/>
    <m/>
    <m/>
    <m/>
    <s v="Department of the Navy (USN)"/>
    <s v="Immediate Office of the Secretary of the Navy (SECNAV)"/>
    <s v="Office of the Under Secretary of the Navy"/>
    <s v="Chief of Naval Operations (CNO)"/>
    <s v="Director Navy Staff"/>
    <s v="Bureau of Medicine &amp; Surgery (BUMED)"/>
    <s v="Naval Medical Research Center (NMRC)"/>
    <n v="541715"/>
    <s v="Research and Development in the Physical, Engineering, and Life Sciences (except Nanotechnology and Biotechnology)"/>
    <s v="B"/>
    <s v="Special Studies and Analyses-not R"/>
    <s v="NONE"/>
    <s v="Full &amp; Open"/>
    <s v="USA"/>
    <m/>
    <m/>
    <s v=" Jesse  D  Nisley "/>
    <s v="jesse.d.nisley.civ@mail.mil"/>
    <m/>
    <m/>
  </r>
  <r>
    <s v="DOD"/>
    <s v="Solicitation"/>
    <s v="COVID 19 RESPONSE EMERGENCY SERVICES"/>
    <s v="&lt;p&gt;Medical Personnel Services to Support Medical Hospital Operations at Bagram Airfield (BAF), Kandahar Airfield (KAF) and Hamid Karzai International Airport (HKIA); in support of the Regional Health Command Europe (RHC-E).&amp;nbsp;&lt;/p&gt; _x000a_&lt;p&gt;Reference attached Sources Sought and draft Performance Work Statement (PWS) for details.&lt;/p&gt; _x000a_&lt;p&gt;&lt;/p&gt;&lt;br&gt;"/>
    <x v="2"/>
    <n v="1000000"/>
    <n v="10000000"/>
    <s v="W9114F20RAFGAN"/>
    <s v="Pre-RFP"/>
    <m/>
    <d v="2020-04-07T00:00:00"/>
    <d v="2020-04-10T00:00:00"/>
    <d v="2020-04-09T00:00:00"/>
    <m/>
    <m/>
    <m/>
    <s v="Department of the Army (USA)"/>
    <s v="U.S. Army Medical Command (MEDCOM)"/>
    <s v="Europe Regional Medical Command"/>
    <s v="MEDCOM European Regional Contracting Office (W9114F)"/>
    <m/>
    <m/>
    <m/>
    <n v="621111"/>
    <s v="Offices of Physicians (except Mental Health Specialists)"/>
    <m/>
    <m/>
    <s v="NONE"/>
    <s v="Full &amp; Open"/>
    <s v="AFG"/>
    <m/>
    <m/>
    <s v=" Selma   Rivera "/>
    <s v="selma.rivera@us.army.mil"/>
    <s v="(210) 295-4805"/>
    <m/>
  </r>
  <r>
    <s v="DOD"/>
    <s v="Solicitation"/>
    <s v="BROAD AGENCY ANNOUNCEMENT (BAA) SUPPORTING RESEARCH FOR THE U.S. DEPARTMENT OF HEALTH AND HUMAN SERVICES UNDER CONTRACTS, OTHER TRANSACTION AGREEMENTS, AND TECHNOLOGY INVESTMENT AGREEMENTS FOR THE TREATMENT AND PROTECTION FROM COVID-19"/>
    <s v="&lt;p&gt;OWS is a partnership among components of the Department of Health and Human Services (HHS), including the Centers for Disease Control and Prevention (CDC), the Food and Drug Administration (FDA), the National Institutes of Health (NIH), and the Biomedical Advanced Research and Development Authority (BARDA), and the Department of Defense (DoD) to coordinate existing HHS-wide efforts, including the NIHs Accelerating COVID-19 Therapeutic Interventions and Vaccines (ACTIV) partnership, NIHs Rapid Acceleration of Diagnostics (RADx) initiative, and work by BARDA. As the purpose of this BAA is to identify the best available science in the identified areas of research interest. Proposals are sought from all eligible sources as specified herein, including educational institutions, nonprofit organizations, and private industry and no sources will be excluded. This Broad Agency Announcement (BAA) provides general information, proposal preparation instructions, evaluation and selection criteria, and award administration. The full announcement is attached to this posting.&lt;/p&gt;&lt;br&gt;"/>
    <x v="2"/>
    <n v="1000000"/>
    <n v="10000000"/>
    <s v="W911QY20S0021"/>
    <s v="Pre-RFP"/>
    <m/>
    <d v="2020-07-30T00:00:00"/>
    <d v="2022-08-01T00:00:00"/>
    <d v="2020-09-15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m/>
    <m/>
    <m/>
    <s v=" Richard  W  Totten "/>
    <s v="richard.w.totten2.civ@mail.mil"/>
    <s v="(301) 619-2446"/>
    <m/>
  </r>
  <r>
    <s v="DOD"/>
    <s v="Solicitation"/>
    <s v="CSO_COVID_19 Response"/>
    <s v="&lt;p&gt;&lt;strong&gt;Background &amp;amp; Authority&lt;/strong&gt;&lt;/p&gt; _x000a_&lt;p&gt;The Department of the Air Force (DAF) has been tasked to address mission needs in response to the national crisis caused by the COVID-19 pandemic. The Air Force Senior Acquisition Executive (SAE) established the Department of the Air Force Acquisition COVID-19 Task Force (DAF ACT) across the acquisition enterprise (i) to execute all requirements from the Office of the Under Secretary of Defense for Acquisition and Sustainment Joint Acquisition Task Force, (JATF) and (ii) to collect and consolidate funding requests needed to recover programs from COVID-19 impacts.&amp;nbsp; The DAF ACT contains four primary lines of effort (LOEs): (1) Relief for external assistance requirements; (2) Resilience for Defense Industrial Base Efforts; (3) Recovery for consolidating funding requests that minimize program impacts; and (4) Rapid for solicitation and execution of large-scale rapid small business contracts across all lines of effort.&amp;nbsp;&lt;/p&gt; _x000a_&lt;p&gt;For full solictiation see Attachment 1 lableled CSO_COVID_19 Response FA3002_20_S_0002.&lt;/p&gt; _x000a_&lt;p&gt;&lt;/p&gt; _x000a_&lt;p&gt;&lt;/p&gt; _x000a_&lt;p&gt;&lt;/p&gt;&lt;br&gt;"/>
    <x v="2"/>
    <n v="1000000"/>
    <n v="10000000"/>
    <s v="FA300220S0002"/>
    <s v="RFP"/>
    <m/>
    <d v="2020-04-06T00:00:00"/>
    <d v="2020-09-30T00:00:00"/>
    <d v="2020-05-20T00:00:00"/>
    <m/>
    <m/>
    <m/>
    <s v="Department of the Air Force (USAF)"/>
    <s v="Air Education &amp; Training Command (AETC)"/>
    <s v="AETC Headquarters"/>
    <s v="338th Specialized Contracting Squadron/Wright Patterson AFB OH (FA3002)"/>
    <m/>
    <m/>
    <m/>
    <n v="541715"/>
    <s v="Research and Development in the Physical, Engineering, and Life Sciences (except Nanotechnology and Biotechnology)"/>
    <s v="A"/>
    <s v="Research and Development"/>
    <s v="NONE"/>
    <s v="Full &amp; Open"/>
    <s v="USA"/>
    <m/>
    <m/>
    <m/>
    <m/>
    <m/>
    <m/>
  </r>
  <r>
    <s v="DHS"/>
    <s v="Solicitation"/>
    <s v="Special Notice for Innovative Commercial Products In Support of CORONAVIRUS (COVID-19) Response"/>
    <s v="&lt;p&gt;&lt;strong&gt;Special Notice for Innovative Commercial Products In Support of &lt;/strong&gt;&lt;/p&gt; _x000a_&lt;p&gt;&lt;strong&gt;CORONAVIRUS (COVID-19) Response&lt;/strong&gt;&lt;/p&gt; _x000a_&lt;p&gt;The Department of Homeland Security (DHS), Office of Procurement Operations (OPO) in support of Office of the Chief Procurement Officer will use the Commercial Solutions Opening Pilot Program (CSOP) procedures to acquire innovative, commercial items, technologies and services currently in the production/commercialization phase as well as adaptations of existing commercial products. &amp;nbsp;The DHS Commercial Solutions Opening Pilot Program (CSOP) is a non- Federal Acquisition Regulation (FAR) based solicitation authority for acquiring innovative and commercial solutions. Section 880 of the National Defense Authorization Act (NDAA) for Fiscal Year 2017 (Pub. L. 114-328) authorized DHS to implement a pilot program to competitively procure innovative commercial items, technologies, and services using commercial solution opening procedures. CSOP is a new acquisition mechanism that provides a streamlined acquisition process and simplified contract terms that is designed to maximize efficiency and economy and minimize burdens and administrative costs for both the Government and industry.&lt;/p&gt; _x000a_&lt;p&gt;The Department of Homeland Security (DHS) efforts in preparedness and readiness have facilitated a speedy, whole-of-government response in confronting COVID-19, keeping Americans safe, and helping detect and slow the spread of the virus.&amp;nbsp; DHS is seeking innovative commercial products that are in support of the COVID-19 response or similar microbial threats.&amp;nbsp; Considering the magnitude and potential threat that COVID-19 and similar microbial threats pose to our nations health, safety and security, the Government seeks to rapidly accelerate the testing and fielding of new capabilities, employing innovative commercial products to the detection of exposure, prevention, containment and treatment of COVID-19 and similar microbial threats.&amp;nbsp; Such innovative commercial products would be in support of the mission of the DHS, including the assistance that the FEMA is providing, in coordination with the HHS, to state, local, tribal, territorial governments and other eligible entities under the Stafford Act.&amp;nbsp;&lt;/p&gt; _x000a_&lt;p&gt;Proposed innovative commercial products may be, but are not limited to, products that: 1) supplement shortages and/or emerging needs for personal protective equipment, 2) enhance or expedite screening capabilities, 3) enhance or expedite facility cleaning capabilities, 3) extend testing capabilities, 4) utilize technology to support the COVID-19 response, or 5) convert existing production and logistics operations to support the COVID-19 response.&lt;/p&gt; _x000a_&lt;p&gt;An important aspect of this objective is to support the efficient acquisition and testing of innovative commercial products from legitimate suppliers, as well as the efficient production and fielding of the successfully tested innovative commercial products.&lt;/p&gt; _x000a_&lt;p&gt;This notice will be updated with the General Solicitation describing the solicitation process and evaluation approach.&lt;/p&gt; _x000a_&lt;p&gt;The solicitation will be open and proposals accepted on an ongoing basis. The Government intends to make awards in Fiscal Year 2020.&lt;/p&gt; _x000a_&lt;p&gt;Potential submitters are hereby advised of the following:&lt;/p&gt; _x000a_&lt;p&gt;1.&amp;nbsp;&amp;nbsp;&amp;nbsp;&amp;nbsp; The solicitation for innovative commercial products in support of COVID-19 is not a guarantee that award and obligation of funds will be made.&lt;/p&gt; _x000a_&lt;p&gt;2.&amp;nbsp;&amp;nbsp;&amp;nbsp;&amp;nbsp; The costs incurred by companies in the preparation and submission of their response to solicitations will not be paid by the government.&lt;/p&gt; _x000a_&lt;p&gt;3.&amp;nbsp;&amp;nbsp;&amp;nbsp;&amp;nbsp;&amp;nbsp; All potential recipients of CSOP awards must be registered in the System for Award Management (SAM) before the recipient is awarded the CSOP contract. (https://www.sam.gov/SAM/)&lt;/p&gt; _x000a_&lt;p&gt;The General Solicitation describing the solicitation process and evaluation approach will be posted on or about Tuesday, April 14, 2020.&lt;/p&gt; _x000a_&lt;p&gt;All questions and comments regarding this special notice shall be submitted to email address COVID19CSOP@HQ.DHS.GOV. &amp;nbsp;&lt;/p&gt;&lt;br&gt;"/>
    <x v="2"/>
    <n v="1000000"/>
    <n v="10000000"/>
    <s v="CSOPHQCV2000001"/>
    <s v="Pre-RFP"/>
    <m/>
    <d v="2020-04-10T00:00:00"/>
    <d v="2020-10-31T00:00:00"/>
    <d v="2020-08-31T00:00:00"/>
    <m/>
    <m/>
    <m/>
    <s v="Directorate for Management"/>
    <s v="Office of Procurement Operations (OPO)"/>
    <s v="Office of Procurement Operations"/>
    <s v="DHS OPO Department Operations Acquisition Division/Washington DC (70RDAD)"/>
    <m/>
    <m/>
    <m/>
    <m/>
    <m/>
    <m/>
    <m/>
    <s v="NONE"/>
    <s v="Full &amp; Open"/>
    <m/>
    <m/>
    <m/>
    <m/>
    <m/>
    <m/>
    <m/>
  </r>
  <r>
    <s v="DHS"/>
    <s v="Solicitation"/>
    <s v="COVID-19 CSOP Industry Day"/>
    <s v="&lt;p&gt;Dear Industry Partners,&lt;/p&gt; _x000a_&lt;p&gt;I would like to take the opportunity to thank you for the overwhelming response to DHSs General Solicitation&amp;nbsp;for Innovative Commercial Products in Support of CORONAVIRUS (COVID-19) Response that was posted on April 17, 2020 at beta.SAM.gov.&amp;nbsp; My team is diligently leading proposal peer review efforts with program officials across DHS.&amp;nbsp; We are extremely impressed by the submissions we have received to date.&lt;/p&gt; _x000a_&lt;p&gt;Since posting of solicitation, the Departments capability gaps and priorities related to COVID-19 response have evolved. &amp;nbsp;To be transparent and forthright with DHS requirements, and to help inform future submissions under the solicitation, I am hosting a virtual Industry Day on Wednesday, June 3, 2020 from 2 pm until 3 pm EST. &amp;nbsp;The Industry Day is intended to provide an opportunity for Industry to hear directly from me and other DHS officials about DHSs current priorities and known problem statements related to COVID-19 response efforts.&lt;/p&gt; _x000a_&lt;p&gt;If you are interested in attending the Industry Day, please register at the following link no later than June 1, 2020, 5:00pm EST: https://cvent.me/KbN0Xl.&amp;nbsp; To optimize opportunities for our Industry partners to attend, we are limiting participation to no more than two (2) individuals per company.&amp;nbsp; A follow up email will be sent to you after the registration closing date to confirm your registration status.&lt;/p&gt; _x000a_&lt;p&gt;I also invite you to submit questions in writing prior to the CSOP Industry Day so that we may address them during the presentation.&amp;nbsp; &amp;nbsp;Questions are to be submitted via email to COVID19CSOP@HQ.DHS.GOV no later than June 1, 2020 at 5 pm EST. &amp;nbsp;We will do our best to address as many questions as possible during the presentation. &amp;nbsp;&lt;/p&gt; _x000a_&lt;p&gt;I am extremely grateful for your interest in supporting DHSs COVID-19 response efforts and look forward to your participation in the upcoming Industry Day.&lt;/p&gt; _x000a_&lt;p&gt;&lt;/p&gt; _x000a_&lt;p&gt;Soraya Correa&lt;/p&gt; _x000a_&lt;p&gt;DHS Chief Procurement Officer&lt;/p&gt; _x000a_&lt;p&gt;&lt;/p&gt;&lt;br&gt;"/>
    <x v="2"/>
    <n v="1000000"/>
    <n v="10000000"/>
    <s v="CSOP_ID_COVID19_05282020"/>
    <s v="Pre-RFP"/>
    <m/>
    <d v="2020-05-28T00:00:00"/>
    <d v="2020-06-01T00:00:00"/>
    <d v="2020-06-08T00:00:00"/>
    <m/>
    <m/>
    <m/>
    <m/>
    <m/>
    <m/>
    <m/>
    <m/>
    <m/>
    <m/>
    <m/>
    <m/>
    <m/>
    <m/>
    <s v="NONE"/>
    <s v="Full &amp; Open"/>
    <s v="Washington , DC 20001 USA"/>
    <s v="DC"/>
    <s v="20001"/>
    <m/>
    <m/>
    <m/>
    <m/>
  </r>
  <r>
    <s v="VA"/>
    <s v="Solicitation"/>
    <s v="Z2DA--657A4-19-103, COVID-19 Medical Gas Correction (VA-20-00086340)"/>
    <s v="FBO NCO15 MATOC SUBCONTRACTING SPECIAL NOTICE THIS INFORMATION IS POSTED FOR SUBCONTRACTING OPPORTUNITIES ONLY. PROPOSALS WILL NOT BE CONSIDERED FROM ANY FIRMS OTHER THAN THE NINE (9) PREVIOUSLY SELECTED NCO15 GC CATEGORY II MATOC CONTRACTORS ONLY.&amp;Acirc;&amp;nbsp; NO SOLICITATION DOCUMENT WILL BE POSTED FOR THIS REQUIREMENT. THIS NOTICE IS PROVIDED FOR INFORMATIONAL PURPOSES ONLY.&amp;Acirc;&amp;nbsp; THEREFORE, FAR 5.203 DOES NOT APPLY.&amp;Acirc;&amp;nbsp; IDIQ TASK ORDER FOR THE [657A4-19-103 MEDICAL GAS CORRECTIONS)]. The attached project requirements specs and drawing are provided for informational purposes only. THE NINE (9) NCO15 GC CATEGORY II MATOC CONTRACTORS AND CURRENT CONTRACT NUMERS ARE LISTED BELOW: TRINE/POETTKER JOINT VENTURE LLC 36C25518D0070 john.rogers@trine-enviro.com BRISTON CONSTRUCTION, LLC - DBA - BRISTON MECHANICAL 36C25518D0071 bcarr@briston.us GUARANTEE INTERIORS, INC. 36C25518D0072 robert.farrell@gi-construction.com TL SERVICES, INC. 36C25518D0073 dan.powel@tlservices.com VALIANT CONSTRUCTION LLC 36C25518D0074 pbroderick@valiantconstruct.com FLOYD CONSTRUCTION CORPORATION 36C25518D0075 tfloyd1@floydconst.com WFV CONSTRUCTION 36C25518D0076 mitchd@wonfreedom.com HERNANDEZ CONSULTING LLC 36C25518D0077 jmichael@hernandezconsulting.com RB CONSTRUCTION COMPANY 36C25518D0079 rhemmer@rb-construction.com&lt;br&gt;"/>
    <x v="2"/>
    <n v="1000000"/>
    <n v="10000000"/>
    <s v="36C25520R0117"/>
    <s v="Pre-RFP"/>
    <m/>
    <d v="2020-08-13T00:00:00"/>
    <m/>
    <d v="2020-08-13T00:00:00"/>
    <m/>
    <m/>
    <m/>
    <s v="Veterans Health Administration (VHA)"/>
    <s v="Procurement &amp; Logistics Office"/>
    <s v="VA Service Area Organization Central"/>
    <s v="Network Contract Office 15/Leavenworth KS (36C255)"/>
    <m/>
    <m/>
    <m/>
    <n v="236220"/>
    <s v="Commercial and Institutional Building Construction"/>
    <s v="Z"/>
    <s v="Maintenance, Repair or Alteration of Real Property"/>
    <s v="NONE"/>
    <s v="Full &amp; Open"/>
    <m/>
    <m/>
    <m/>
    <s v=" Timothy  P  Fitzgerald "/>
    <s v="timothy.fitzgerald@va.gov"/>
    <s v="(913) 946-1982"/>
    <m/>
  </r>
  <r>
    <s v="VA"/>
    <s v="Solicitation"/>
    <s v="R430-- COVID-19 EMERGENCY Security Guard Detail - NWI/VISN"/>
    <s v="Request for Information - Security Services 36C26320Q0398 This is a sources sought notice only and it is not a solicitation announcement. The purpose of this sources sought notice is to gain knowledge of qualified potential contractors and their socio-economic size classification in accordance with NAICS code 561612. Responses will be used by the Government to make appropriate acquisition decisions. After a review of the responses to this sources sought notice, a solicitation announcement may be posted to Contract Opportunities (https://beta.sam.gov). A response to this sources sought notice is not an adequate reply to the forthcoming solicitation. An excerpt from the Statement of Work: The Veterans Administration requires the following services: Contractor to provide professional and courteous uniformed and unarmed security guard services for the Department of Veterans Affairs (VA). The services provided shall be performed in such a manner as to ensure the safety and welfare of patients, visitors and staff. The Contractor shall furnish all transportation, management, supervision, personnel, equipment and supplies necessary to provide unarmed uniformed guard services. The Veterans Administration anticipates this service taking place at the following locations: Iowa City VA Health Care System 601 Highway 6 W Iowa City, IA 52246-2208 VA Central Iowa Health Care System 3600 30th Street Des Moines, IA 50310-1318 VA Nebraska-Western Iowa Health Care System 4101 Woolworth Ave Omaha, NE 68105-3601 Veterans Administration 4801 Veterans Drive, Build 9, CD07 Saint Cloud, MN 56303 VA Black Hill Health Care System located at 113 Comanche Road Fort Meade, SD 57741 And 500 North 5th St Hot Springs, SD Interested parties may email a reply to this Request for Information (RFI) to: Scott Morrison, Contract Officer. Email: scott.morrison2@va.gov Sources Sought Notice Please fully complete each section of the survey below. Company Name: _____________________________________________________________ Company Address: ___________________________________________________________ DUNS Number: _____________________________________________________________ Point of Contact: ____________________________________________________________ Phone Number: _____________________________________________________________ Email Address: _____________________________________________________________ Socio-economic Classification in Accordance with NAICS Code 561612: (check all that apply) Small Business Service Disabled Veteran Owned Small Business (SDVOSB) Verified SDVOSB by www.vip.vetbiz.gov Veteran Owned Small Business (VOSB) Verified VOSB by www.vip.vetbiz.gov Small Disadvantage Business Women-owned Small Business Economically Disadvantaged Small Business HUBZone 8(a) Certified Company s Capability Statement for Security Service: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lt;br&gt;"/>
    <x v="2"/>
    <n v="1000000"/>
    <n v="10000000"/>
    <s v="36C26320Q0398"/>
    <s v="Pre-RFP"/>
    <m/>
    <d v="2020-04-14T00:00:00"/>
    <d v="2020-04-19T00:00:00"/>
    <d v="2020-04-15T00:00:00"/>
    <m/>
    <m/>
    <m/>
    <s v="Veterans Health Administration (VHA)"/>
    <s v="Procurement &amp; Logistics Office"/>
    <s v="VA Service Area Organization Central"/>
    <s v="Network Contract Office 23 (36C263)"/>
    <m/>
    <m/>
    <m/>
    <n v="561612"/>
    <s v="Security Guards and Patrol Services"/>
    <s v="R"/>
    <s v="Professional Administration &amp; Management Support Services"/>
    <s v="NONE"/>
    <s v="Full &amp; Open"/>
    <s v="Multiple VA Locations: Omaha, NE, Des Moines, IA;Iowa City, IA , Ft. Meade, SD, Saint Cloud, MN 57105 USA"/>
    <s v="SD"/>
    <s v="57105"/>
    <s v=" Scott   Morrison "/>
    <s v="scott.morrison2@va.gov"/>
    <s v="(605) 336-3230"/>
    <m/>
  </r>
  <r>
    <s v="VA"/>
    <s v="Solicitation"/>
    <s v="Q201--COVID-19 ICU Nursing Services VISN 12 VA"/>
    <s v="SOURCES SOUGHT NOTICE Nursing Services The Great Lakes Acquisition Center (GLAC), on behalf of the Captain James A. Lovell Federal Health Care Center (FHCC), 3001 Green Bay Road, North Chicago, IL 60064; Jesse Brown VA Medical Center (JB), 820 South Damen Avenue, Chicago, IL 60612-3728; and Clement J. Zablocki VA Medical Center (Milwaukee), 5000 West National Avenue, Milwaukee, WI 53295-0001, is looking for contractors that provide Nursing Services. Due to the COVID-19 National Emergency, Nursing Services are required as noted below. 2 ICU RNs at FHCC 8 ICU RNs at Milwaukee 20 ICU RNs at JB Nursing services are provided 24-hours a day, seven (7) days a week, including weekends and federal holidays. Candidates should be open to working any day of the week or shift as required by the VA. The possible shifts are noted below and include a half-hour non-paid lunch break. REGISTERED NURSES Milwaukee Shifts may include weekends and federal holidays 12-hour shifts:&amp;nbsp; 7:00 a.m. 7:30 p.m., 7:00 p.m. 7:30 a.m., 11:00 a.m. 11:30 p.m., 3:00 p.m. 3:30 a.m. 8-hour shifts:&amp;nbsp; 7:00 a.m. 3:30 p.m., 3:00 p.m. 11:30 p.m., 11:30 p.m. 7:00 a.m. Jesse Brown Shifts may include weekends and federal holidays 12-hour shifts: 7:30 a.m. 8:00 p.m. and 7:30 p.m. 8:00 a.m.* FHCC Shifts may include weekends and federal holidays 12-hour shifts: 7:15 a.m. 7:45 p.m., 7:15 p.m. 7:45 a.m.* 8-hour shifts:&amp;nbsp; 7:15 a.m. 3:45 p.m., 3:15 p.m. 11:45 p.m., 11:15 p.m. 7:45 a.m. &amp;nbsp; *Primary Need Required Education or Training: All RNs must have completed an Associates or Bachelor s degree from an ACEN or CCNE accredited Nursing program; have an active, unrestricted license; and be certified in Basic Life Support (BLS). Advance Cardiac Life Support (ACLS) certification is preferred for ICU RNs, but not required. ICU RNs must have 2-years of experience in ICU. All qualified firms that believe they can provide the required services are encouraged to respond with the following: Firm s background and experience in providing Nursing Services (ICU RNs). Firm s current certificate of liability insurance. Firms shall provide CVs/resumes and copy of active licenses/verifications for RNs proposed to perform services. Number of years of experience in adult ICU. BLS &amp;amp; ACLS certifications. Indicate the location proposed for each candidate. Indicate the availability (potential start date) and preferred shift for each candidate. Firms that are Service-Disabled Veteran-Owned Small Businesses (SDVOSBs) or Veteran-Owned Small Businesses (VOSBs) shall include proof of verification in the VIP database at www.vip.vetbiz.va.gov/. Firms shall include proof of registration in the System for Award Management (SAM) system (www.SAM.gov/SAM/). All-inclusive pricing (travel and lodging) shall be provided and will be used as market research. Include regular hourly, OT, and federal holiday rates. Also indicate when OT rates apply. This Sources Sought Notice will be used to identify potential vendors that would be interested and capable of providing qualified Nursing candidates, and to assist the Contracting Officer in identifying VOSB firms. It is for market research purposes only and shall not be considered as a request for quote or as an obligation on the part of the Government to acquire any services. No entitlement to payment of direct or indirect costs or charges by the Government will arise as a result of the contractor submission of this Sources Sought Notice or the Government's use of such information. The Government reserves the right to reject, in whole or in part, any contractor's input resulting from this Sources Sought Notice. No contractual arrangement will be made as a result of this announcement. Information submitted in response to this Sources Sought Notice will not be returned. A determination by the Government based on responses to this notice is solely within the discretion of the Government. Information received will be considered for the purposes of determining whether VOSB/SDVOSB firms are available to provide these emergent requirements. The Government s inability to receive sufficient responses from VOSB/SDVOSBs may result in an unrestricted procurement with the possibility for multiple awards. All interested parties capable of providing the above Nursing Services shall submit a response including the documentation above via email to becky.cincotta@va.gov no later than Friday, April 10, 2020 at 3:00 p.m. local time.&lt;br&gt;"/>
    <x v="2"/>
    <n v="1000000"/>
    <n v="10000000"/>
    <s v="36C25220Q0453"/>
    <s v="Pre-RFP"/>
    <m/>
    <d v="2020-04-08T00:00:00"/>
    <d v="2020-04-10T00:00:00"/>
    <d v="2020-04-08T00:00:00"/>
    <m/>
    <m/>
    <m/>
    <s v="Veterans Health Administration (VHA)"/>
    <s v="Procurement &amp; Logistics Office"/>
    <s v="VA Service Area Organization Central"/>
    <s v="Network Contract Office 12 Prosthetics (36C252)"/>
    <m/>
    <m/>
    <m/>
    <n v="561320"/>
    <s v="Temporary Help Services"/>
    <s v="Q"/>
    <s v="Medical Services"/>
    <s v="NONE"/>
    <s v="Full &amp; Open"/>
    <m/>
    <m/>
    <m/>
    <s v=" Becky   Cincotta "/>
    <s v="becky.cincotta@va.gov"/>
    <s v="(414) 844-4822"/>
    <m/>
  </r>
  <r>
    <s v="VA"/>
    <s v="Solicitation"/>
    <s v="R706--Emergency Temporary Supply Technicians - COVID-19 for VA Medical Centers and Clinics Nationwide"/>
    <s v="Emergency Temporary Supply Technicians Department of Veterans Health Administration (VHA) NAICS 561320 This request for information (RFI) is issued solely to determine the capabilities of firms to provide nationwide support in providing temporary Supply Technician staffing in support of the VA Medical Centers identified in the VHA Sites of Care attachment. The Department of Veterans Affairs, Veterans Health Administration has an urgent need for temporary Supply Technician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320 Temporary Help Services - with a size standard of $27.5 million. Generic capability statements will not be accepted or reviewed. Your response must address capabilities specific to the services required in the Attached Draft PWS Temporary Supply Technician , in addition to all other information required below. Complete and submit the Attachment VHA Sites of Care Worksheet Identify with a X , under the Vendor Support column, those VA Medical Center sites which your firm can offer support in fulfilling temporary Supply Technician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Supply Technicians, which meets all requirements of the Attached DRAFT PWS Temporary Supply Technicians at several locations throughout the United States, within 5 business days after contract award (# of personnel at each site TBD. Estimated Min. 1 Max. 15 for each site). Note: Supply Technicians should have supply chain experience, can perform supply technician tasks, as noted in the attached PWS, and must be able to lift packages weighing up to 50 pounds. b. Ability to screen and clear potential employees within 5 business days after contract award. Due to the nature of the emergency, responses are due no later than 2:00 PM EST, Friday April 3, 2020 via email to the following: Kathleen Klotzbach, Kathleen.Klotzbach@va.gov Alexandra Razzano, Alexandra.razzano@va.gov Zachary Gibson, Zachary.Gibson5@va.gov Christopher Yong, Christopher.yong@va.gov. All questions and responses must be submitted via email to all contacts. No phone calls will be accepted. Please note Temporary Supply Technician COVID-19 in the subject line of your response.&lt;br&gt;"/>
    <x v="2"/>
    <n v="1000000"/>
    <n v="10000000"/>
    <s v="36E77620Q0049"/>
    <s v="Pre-RFP"/>
    <m/>
    <d v="2020-04-01T00:00:00"/>
    <d v="2020-04-03T00:00:00"/>
    <d v="2020-04-01T00:00:00"/>
    <m/>
    <m/>
    <m/>
    <s v="Office of the Secretary (FS)"/>
    <s v="Office of Small and Disadvantaged Business Utilization (OSDBU)"/>
    <s v="VA National Energy Business Center"/>
    <s v="National Energy Business Center (36E776)"/>
    <m/>
    <m/>
    <m/>
    <n v="561320"/>
    <s v="Temporary Help Services"/>
    <s v="R"/>
    <s v="Professional Administration &amp; Management Support Services"/>
    <s v="NONE"/>
    <s v="Full &amp; Open"/>
    <s v="VHA Nationwide - See Attachment VHA Sites of Care"/>
    <m/>
    <m/>
    <s v=" Kathleen   Klotzbach "/>
    <s v="kathleen.klotzbach@va.gov"/>
    <m/>
    <m/>
  </r>
  <r>
    <s v="DOD"/>
    <s v="Solicitation"/>
    <s v="SPE1C1-20-R-0138 DRAFT Solicitation for Disposable Isolation Gowns"/>
    <s v="&lt;p&gt;Please see the attached Cover Letter and &lt;strong&gt;&lt;u&gt;DRAFT&lt;/u&gt;&lt;/strong&gt; solicitation for the Disposable Isolation Gown Requirement. Note the solicitation PDF includes the following attachments within the document and can be viewed by clicking the paperclip icon on the left pane:&lt;/p&gt; _x000a_&lt;p&gt;DLATS-CT AQAR with interim changes&lt;/p&gt; _x000a_&lt;p&gt;Product Data Sheet Level 2&lt;/p&gt; _x000a_&lt;p&gt;Product Data Sheet Level 3&lt;/p&gt; _x000a_&lt;p&gt;Proposal Submission Form- Lot 1A&lt;/p&gt; _x000a_&lt;p&gt;Proposal Submission Form- Lot 1B&lt;/p&gt; _x000a_&lt;p&gt;Proposal Submission Form- Lot 1C&lt;/p&gt; _x000a_&lt;p&gt;Proposal Submission Form- Lot 2A&lt;/p&gt; _x000a_&lt;p&gt;Proposal Submission Form- Lot 2B&lt;/p&gt; _x000a_&lt;p&gt;Proposal Submission Form- Lot 2C&lt;/p&gt; _x000a_&lt;p&gt;Requirements and Tests Methods&lt;/p&gt;&lt;br&gt;"/>
    <x v="7"/>
    <n v="1000000"/>
    <n v="10000000"/>
    <s v="SPE1C120R0138DRAFT"/>
    <s v="Pre-RFP"/>
    <m/>
    <d v="2020-07-14T00:00:00"/>
    <m/>
    <d v="2020-07-14T00:00:00"/>
    <m/>
    <m/>
    <m/>
    <s v="Other Defense Agencies"/>
    <s v="Defense Logistics Agency (DLA)"/>
    <s v="DLA Troop Support (Formerly Defense Supply Center Philadelphia)"/>
    <s v="Defense Supply Center Philadelphia - Clothing and Textiles"/>
    <s v="Troop Support Philadelphia PA Office (SPE1C1)"/>
    <m/>
    <m/>
    <n v="339113"/>
    <s v="Surgical Appliance and Supplies Manufacturing"/>
    <s v="65"/>
    <s v="Medical, Dental &amp; Vet Equipment &amp; Supplies"/>
    <s v="NONE"/>
    <s v="Full &amp; Open"/>
    <m/>
    <m/>
    <m/>
    <s v=" Stephanie   Gallagher "/>
    <s v="stephanie.gallagher@dla.mil"/>
    <s v="(215) 737-5145"/>
    <m/>
  </r>
  <r>
    <s v="DOD"/>
    <s v="Solicitation"/>
    <s v="SPE1C1-20-R-0137 Surgical Disposable Gown RFP DRAFT"/>
    <s v="&lt;p&gt;Please see the attached Cover Letter and &lt;strong&gt;&lt;u&gt;DRAFT&lt;/u&gt;&lt;/strong&gt; solicitation for the Disposable Surgical Gown Requirement. Note the solicitation PDF includes the following attachments within the document and can be viewed by clicking the paperclip icon on the left pane:&lt;/p&gt; _x000a_&lt;p&gt;Barrier Performance and Physical Property&lt;/p&gt; _x000a_&lt;p&gt;DLATS-CT AQAR with interim changes&lt;/p&gt; _x000a_&lt;p&gt;Proposal Submission For- Lot 1A&lt;/p&gt; _x000a_&lt;p&gt;Proposal Submission For- Lot 1B&lt;/p&gt; _x000a_&lt;p&gt;Proposal Submission For- Lot 1C&lt;/p&gt; _x000a_&lt;p&gt;Proposal Submission For- Lot 2A&lt;/p&gt; _x000a_&lt;p&gt;Proposal Submission For- Lot 2B&lt;/p&gt; _x000a_&lt;p&gt;Proposal Submission For- Lot 2C&lt;/p&gt; _x000a_&lt;p&gt;Proposal Submission For- Lot 3A&lt;/p&gt; _x000a_&lt;p&gt;Proposal Submission For- Lot 3B&lt;/p&gt; _x000a_&lt;p&gt;Proposal Submission For- Lot 3C&lt;/p&gt;&lt;br&gt;"/>
    <x v="7"/>
    <n v="1000000"/>
    <n v="10000000"/>
    <s v="SPE1C120R0137DRAFT"/>
    <s v="Pre-RFP"/>
    <m/>
    <d v="2020-07-13T00:00:00"/>
    <m/>
    <d v="2020-07-13T00:00:00"/>
    <m/>
    <m/>
    <m/>
    <s v="Other Defense Agencies"/>
    <s v="Defense Logistics Agency (DLA)"/>
    <s v="DLA Troop Support (Formerly Defense Supply Center Philadelphia)"/>
    <s v="Defense Supply Center Philadelphia - Clothing and Textiles"/>
    <s v="Troop Support Philadelphia PA Office (SPE1C1)"/>
    <m/>
    <m/>
    <m/>
    <m/>
    <s v="65"/>
    <s v="Medical, Dental &amp; Vet Equipment &amp; Supplies"/>
    <s v="NONE"/>
    <s v="Full &amp; Open"/>
    <m/>
    <m/>
    <m/>
    <s v=" Stephanie   Gallagher "/>
    <s v="stephanie.gallagher@dla.mil"/>
    <s v="(215) 737-5145"/>
    <m/>
  </r>
  <r>
    <s v="HHS"/>
    <s v="Solicitation"/>
    <s v="Professional Services in Support of a Federated COVID-Rich ICU Database"/>
    <s v="&lt;p&gt;This is a notice of intent, not a request for quotations. A solicitation document will not be issued and quotations are not being requested. In accordance with FAR 13.106-1(b)(1)(i) an urgent need exists for the National Institutes of Health (NIH), National Library of Medicine to&amp;nbsp; award a contract to&amp;nbsp;the Massachusetts Institute of Technology (MIT) to standardize intensive care unit (ICU) variables that are important to the care of COVID-19 patients in a way that would fit the ICU content of all of participating institutions in the COVID-19-MIMIC project.&lt;/p&gt; _x000a_&lt;p&gt;The Medical Information Mart for Intensive Care (MIMIC-IV) is a freely accessible critical care database of over 40,000 patients who stayed in critical care units of Beth Israel Deaconess Medical Center in Boston. It is developed and supported by the Massachusetts Institute of Technology (MIT). MIMIC contains de-identified patient-level data and is widely used for research, quality improvement, and education. The database contains a wealth of health information, including laboratory tests, vital signs, medications, procedure codes, imaging reports, fluid balance, etc.&amp;nbsp; In recent years, MIMIC has acquired a greater variety of ICU variables including those related to emerging technology such as membrane oxygenators and implanted cardiac assist devices.&lt;/p&gt; _x000a_&lt;p&gt;The COVID pandemic has infected millions of people and caused over 160,000 deaths in the United States. It is essential that data about COVID patients be shared in a standardized form that researchers can analyze from around the world in a speedy manner. Consequently, it is necessary to identify organizations that are already doing similar work and that have publicly available standardized data bases that can incorporate COVID data. The widely used MIT public MIMIC database provides the infrastructure for incorporating COVID data. The MIMIC-III database that provides critical care data for over 53,000 admissions to intensive care units at the Beth Israel Deaconess Medical Center (BIDMC). The de-identified MIMIC-III database has been integral in driving impressive amounts of research in clinical informatics, epidemiology, and machine learning. Despite these advances, access to medical data to improve patient care remains a significant challenge. While the reasons for limited sharing of medical data are multifaceted, concerns around patient privacy are highlighted as one of the most significant issues. Although patient studies have shown almost uniform agreement that de-identified medical data should be used to improve medical practice, domain experts continue to debate the optimal mechanisms of doing so, and remain reluctant to release data. Uniquely, the MIMIC-III database adopted a permissive but controlled access scheme which allowed for broad reuse of the data. This mechanism has been successful in the wide use of MIMIC data bases for more than a decade. It is both efficient and practical to use the same mechanism to distribute the proposed federated NM-BIDMC COVID-rich ICU database.&lt;/p&gt; _x000a_&lt;p&gt;There is clearly a need for an archive of current high resolution ICU data from multiple institutions that is widely accessible to the world-wide research community to support observational research about different approaches to medical, nursing, nutritional, ventilation and the use of other procedures and provide information about the effect of these interventions as measured by laboratory tests, physiologic measurements, etc. To meet this need, fully de-identified ICU data from a minimum of two hospitals would be combined into one database. Additional goals would be to produce rich definitions and guidance about which term to use for which circumstances, and to encourage participating ICUs and, hopefully, all ICUs to use the same codes. Ultimately, this effort could make standardized ICU data more accessible to NIH researchers. &amp;nbsp;&lt;/p&gt; _x000a_&lt;p&gt;Northwestern Memorial HealthCare (NMHC) and Beth Israel Deaconess Medical Center (BIDMC) have indicated interest in doing the work and have the capacity. They estimate that there will be approximately a total of 14,000 ICU admissions from the two hospital during all of 2020, with 1,400 COVID patients depending on future surges in the Boston and Chicago communities. NMHC data can be imported into the existing MIMIC data model that has been widely used in critical care studies worldwide for a decade, with more than 18,000 credentialed users. These established working relationships will expedite completion of the work.&lt;/p&gt; _x000a_&lt;p&gt;The de-identified and standardized database will be made freely available to credentialed investigators via Physionet in a manner similar to the widely used MIMIC databases. Physionet is a proven enabler and accelerator of innovative biomedical research through its unique role in providing data and other resources that otherwise would be inaccessible. While most of the databases archived on Physionet are freely available to investigators worldwide, a number of the clinical databases, including the proposed federated COVID-rich database, require very tight and special access, control, credentialing and data use agreements.&lt;/p&gt; _x000a_&lt;p&gt;This acquisition will be processed under FAR Part 12 - Acquisition for Commercial Items in combination with simplified acquisition procedures contained in FAR Part 13 including&amp;nbsp; Subpart 13.5, Simplified Procedures for Certain Commercial Items in accordance with 41 U.S.C. 1903. &amp;nbsp;This notice incorporates provision and clauses in effect in the Federal Acquisition Circular 2020-09 effective August 27, 2020, including all FAR Circulars issued as of the date of this synopsis. NLM anticipates that an award will be made on or about September 18, 2020. &amp;nbsp;&lt;/p&gt; _x000a_&lt;p&gt;The North American Industry Classification System Code (NAICS) for this requirement is 541990 (All Other Professional, Scientific and Technical Services) and the small business size standard is $16.5 million.&lt;/p&gt; _x000a_&lt;p&gt;This is a non-severable requirement. The base period of performance for this service is anticipated to be approximately twelve (12) months from September 18, 2020-September 17, 2021.&lt;/p&gt; _x000a_&lt;p&gt;This is not a solicitation for competitive quotations. An RFQ is not available nor are quotes being requested; however, if an interested party believes that it can meet the requirements, for the same or similar products or services as described in this notice they may submit a statement outlining their capabilities. Capability Statements must be received within the time set forth in this synopsis to be considered by the Government.&lt;/p&gt; _x000a_&lt;p&gt;Any capability statement sent in response to this notice should include the following:&lt;/p&gt; _x000a_&lt;p&gt;a. Company DUNS.&lt;/p&gt; _x000a_&lt;p&gt;b. Company Name, address, POC, Phone and Email address&lt;/p&gt; _x000a_&lt;p&gt;c. Type of Company (i.e., small business, 8(a), woman owned, HUBZone, veteran owned, etc.) as validated in System for Award Management (SAM). All offerors must register on the SAM located at www.sam.gov.&lt;/p&gt; _x000a_&lt;p&gt;Questions or comments regarding this announcement may be submitted by email to LaDonna Stewart, Contracting Officer, NLM at LaDonna.Stewart@nih.gov prior to the closing date specified in this announcement. No faxes or collect calls will be accepted.&amp;nbsp; Please be sure to note the solicitation number in the subject line of your email. &amp;nbsp;Any response if timely received by an eligible offeror, shall be considered by the government. A determination by the Government not to compete this proposed contract based upon responses to this notice is solely within the discretion of the Government. The information received will normally be considered solely for the purposes of determining whether to proceed on a non-competitive basis or to conduct a competitive procurement.&lt;/p&gt; _x000a_&lt;p&gt;The following clauses and provisions cited herein are incorporated by reference into this announcement and will apply to any order resulting from this notice: FAR 52.212-1, Instructions to Offerors-Commercial Item; FAR 52.212-2; FAR 52.212-3, Offeror Representations and Certifications- Commercial Items (June 2020). FAR 52.212-4, Contract Terms and Conditions-Commercial Items -With Addenda [Stop Work Order, FAR 52.242-15; FAR 52.212-5, Contract Terms and Conditions Required to Implement Statutes or Executive Orders-Commercial Items; FAR 52.217-8 Option to Extend Services. The inclusion of options does not commit the Government to exercise the options.&lt;/p&gt; _x000a_&lt;p&gt;Disclaimer and Important Notes: This notice does not obligate the Government to award a contract or otherwise pay for the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to allow the Government to determine the organization's qualifications to perform the work. Respondents are advised that the Government is under no obligation to acknowledge receipt of the information received or provide feedback to respondents with respect to any information submitted.&lt;/p&gt; _x000a_&lt;p&gt;Confidentiality: No proprietary, classified, confidential, or sensitive information should be included in your response. The Government reserves the right to use any non-proprietary technical information.&lt;/p&gt;&lt;br&gt;"/>
    <x v="4"/>
    <n v="1000000"/>
    <n v="10000000"/>
    <s v="75N97020Q00062"/>
    <s v="Pre-RFP"/>
    <m/>
    <d v="2020-09-11T00:00:00"/>
    <d v="2020-09-17T00:00:00"/>
    <d v="2020-09-11T00:00:00"/>
    <m/>
    <m/>
    <m/>
    <s v="National Institutes of Health (NIH)"/>
    <s v="National Library of Medicine"/>
    <s v="HHS NIH National Library of Medicine/Bethesda MD (75N970)"/>
    <m/>
    <m/>
    <m/>
    <m/>
    <n v="541990"/>
    <s v="All Other Professional, Scientific, and Technical Services"/>
    <s v="R"/>
    <s v="Professional Administration &amp; Management Support Services"/>
    <s v="NONE"/>
    <s v="Full &amp; Open"/>
    <m/>
    <m/>
    <m/>
    <s v=" LaDonna   Stewart "/>
    <s v="lstewart@niaid.nih.gov"/>
    <s v="(301) 827-1681"/>
    <s v="(301) 480-3695"/>
  </r>
  <r>
    <s v="DOD"/>
    <s v="Solicitation"/>
    <s v="COVID-19 Response Capabilities - Logistics and Medical Support Services"/>
    <s v="&lt;p&gt;&lt;strong&gt;THIS IS A SOURCES SOUGHT NOTICE. NO SOLICITATION IS AVAILABLE AT THIS TIME. The purpose of this Sources Sought Notice is to identify potential sources capable of performing the effort described herein pursuant to FAR part 10, Market Research and FAR part 19, Small Business Programs. This is for planning purposes only.&lt;/strong&gt;&lt;/p&gt; _x000a_&lt;p&gt;&lt;strong&gt;Any information submitted by respondents to this Source Sought Notice is voluntary. The Air Force does not intend to award a contract on the basis of this notice or to otherwise pay for the information solicited. Respondents should not construe this notice as a commitment by the Air Force for any purpose, and should refrain from providing proprietary information in the response.&lt;/strong&gt;&lt;/p&gt; _x000a_&lt;p&gt;1. INTRODUCTION: This is the initial step in the planning process for COVID-19 Response Capabilities.&lt;/p&gt; _x000a_&lt;p&gt;The 377 MSG/PKA at Kirtland Air Force Base seeks sources to provide: logistics and medical support services in response to pandemics; fixed or mobile medical facilities; medical training for clinical and non-clinical staff; and/or medical surge capacity.&lt;/p&gt; _x000a_&lt;p&gt;377 MSG/PKA anticipates conducting a competitive acquisition for this effort. The effort is expected to result in a Firm-Fixed-Price contract. NAICS code is anticipated to be 624230  Emergency and Other Relief Services, size standard $35M.&amp;nbsp;&lt;/p&gt; _x000a_&lt;p&gt;2. INSTRUCTIONS: All businesses capable of providing COVID-19 Response Capabilities are invited to respond electronically.&lt;/p&gt; _x000a_&lt;p&gt;Responses shall include company name, address, DUNS number, CAGE code, point of contact with email address and telephone number, and &amp;nbsp;indicate business size (small business, small disadvantaged business, service-disabled veteran-owned small business, economically disadvantaged woman-owned small business, woman-owned small business, or HUBZone) using NAICS 624230  Emergency and Other Relief Services, size standard $35M. The Air Force reserves the right to consider a small business set-aside for any subsequent acquisition based upon responses to this notice. Small business respondents should provide a statement of capabilities to assist the Air Force in making a set-aside decision.&lt;/p&gt; _x000a_&lt;p&gt;Statement of Capabilities are limited to 5 pages, and should demonstrate capability to provide logistics and medical support services in response to pandemics, fixed or mobile medical facilities, medical training for clinical and non-clinical staff, and/or medical surge capacity.&lt;/p&gt; _x000a_&lt;p&gt;Responses must be received no later than 27 March 2020, and addressed to Contract Specialist Stephanie Bourgeois, stephanie.bourgeois.1@us.af.mil, and Contracting Officer Rafaela Kovacs, rafaela.kovacs@us.af.mil.&lt;/p&gt; _x000a_&lt;p&gt;All interested parties, regardless of size, are encouraged to respond to this sources sought notice. Submissions should include available technology, company literature, and relevant company background, experience, and qualifications.&lt;/p&gt; _x000a_&lt;p&gt;All information supplied will be considered confidential, unless otherwise specified by the business or available from other sources without restriction.&lt;/p&gt; _x000a_&lt;p&gt;Documents are requested to be submitted electronically in Adobe Professional (.PDF) format or Microsoft Word (.doc, .docx) or Microsofr Power Point (.ppt, .pptx). No telephonic, facsimile or hardcopy responses to this sources sought will be considered.&lt;/p&gt; _x000a_&lt;p&gt;Additional Information:&lt;/p&gt; _x000a_&lt;p&gt;All information received in response to this notice that is marked proprietary will be handled accordingly. Any information submitted will not be returned, and no payment will be made by the Government for such information. The Government reserves the right to use information provided by respondents for any purpose deemed necessary and legally appropriate. Any organization responding to this notice should ensure that its response is complete and sufficiently detailed.&lt;/p&gt;&lt;br&gt;"/>
    <x v="12"/>
    <n v="1000000"/>
    <n v="10000000"/>
    <s v="COVID19RESPONSECAPABILITIES"/>
    <s v="Pre-RFP"/>
    <m/>
    <d v="2020-03-25T00:00:00"/>
    <d v="2020-03-27T00:00:00"/>
    <d v="2020-03-25T00:00:00"/>
    <m/>
    <m/>
    <m/>
    <s v="Department of the Air Force (USAF)"/>
    <s v="Air Force Materiel Command (AFMC)"/>
    <s v="Air Force Nuclear Weapons Center (AFNWC)"/>
    <s v="377th Air Base Wing"/>
    <m/>
    <m/>
    <m/>
    <n v="624230"/>
    <s v="Emergency and Other Relief Services"/>
    <m/>
    <m/>
    <s v="NONE"/>
    <s v="Full &amp; Open"/>
    <s v="Kirtland AFB , NM 87117 USA"/>
    <s v="NM"/>
    <s v="87117"/>
    <s v=" Rafaela  A  Kovacs "/>
    <s v="rafaela.kovacs@us.af.mil"/>
    <s v="(505) 846-7691"/>
    <m/>
  </r>
  <r>
    <s v="VA"/>
    <s v="Solicitation"/>
    <s v="Z2DA--657-506, Construct Warehouse Addition for COVID-19 Response (VA-20-00072695)"/>
    <s v="Title: Construct Warehouse Addition, Project 657 506, for the Marion VA Medical Center, Marion, IL Solicitation Number: To be determined after market research is complete. Agency: Department of Veterans Affairs Contracting Office: Network Contracting Office 15 Contracting Office Location: 3450 S 4th Street Traffic way, Leavenworth, Kansas Type of Notice: Sources Sought Posted Date: 6/25/2020 Response Date: 7/2/2020 at 2:00 PM Central Time Set Aside: Service-Disabled Veteran Owned Small Business NAICS Code: 236220, Commercial and Institutional Building Construction The project cost range is between $500,000 and $1,000,000. Synopsis: Please note that this is NOT a request for proposals, the Government is seeking information for market research purposes only. The Government may or may not issue solicitation documents. The Department of Veterans Affairs Network Contracting Office (NCO) 15, is conducting a market survey for qualified: Service-Disabled Veteran Owned Small Businesses (SDVOSB), capable of providing the required services outlined below for the VA Medical Center located in Wichita, Kansas. The applicable NAICS code is 236220 and the size standard is $39.5 Million. Responses to this notice must be submitted via e-mail and received no later than July 2, 2020 at 2:00 PM Central Time. No telephone inquiries will be accepted or returned. Additional information about this project will be issued on the Federal Business Opportunities website https://www.fbo.gov once available. Prospective SDVOSB firms are reminded that in accordance with VA Acquisition Regulation (VAAR) 852.219-10, at least 15 percent of the cost of personnel for contract performance of the contract shall be spent for employees of the SDVOSB concern or employees of other eligible service-disabled veteran-owned small business concerns. The prime contractor shall provide written certification of this to the Contracting Officer with the response provided for this market research. SCOPE OF CONSTRUCTION PROJECT: Construction contractor shall be required to provide a turnkey warehouse addition with the following attributes: 4,800 square feet (minimum) to be used as a warehouse Plan dimensions of approximately 120 ft by 40 ft to fit in between Building 16 and South Periphery Road Interior clear height of 15 0 minimum Connecting corridor to allow for personnel and small vehicle travel to Building 16 Large roll up door and short driveway on south side to connect to South Periphery Road Fire sprinklers HVAC system Electricity Building must be in compliance with all Federal, State and Local building Codes Specifications Contractor is also responsible for site preparation and utility connection Permits are the responsibility of the Contractor. Performance and/or Payment Bonds are required. Standard general liability and builder s risk coverage is required until work is complete. Davis Bacon and prevailing wage rates and certified payroll are excluded for manufacture, delivery, and incidental work relating to installation. Davis Bacon and prevailing wage rates and certified payroll applies to only non incidental work performed on site. Occupancy Classification is S 1. Construction Type is IIB, fully sprinklered. Minimum design loads shall be as appropriate for use as a warehouse in Marion, IL. Floor live load: 250 PSF uniform; 2,000 LB concentrated. Roof live load: 20 PSF uniform; 2,000 LB concentrated (primary structural members). Roof snow load: 15 PSF ground snow load. Wind design: 105 MPH basic design wind speed; risk category II; exposure C; fully enclosed. Earthquake design: risk category II. Roof rain load: 3.25 in, 100 year, 1 hour rainfall. Marion VAMC is in a moderately high seismic region. Provide anchorage and bracing for nonstructural components per State, Local and Federal Code. Connecting Corridor to existing building Minimum interior clear dimensions (width by height) shall match new opening in Building 16. Corridor shall be structurally independent from Building 16 to allow for lateral movement of each building. Provide weather tight expansion joints between Connecting Corridor and Building 16 as required. Existing Utilities Sanitary sewer, storm sewer, electric, gas, steam, and water service are available on site. Contractor is responsible for making utility connections to Warehouse Addition to support electricity, fire sprinklers, HVAC, etc. There are underground utilities in the area of the Warehouse Addition. The Contractor is responsible for locating and protecting all underground utilities during construction. Marion VAMC Engineering will help identify known underground utilities to the extent practicable. Relocate existing water spigot to west side of Warehouse Addition. Anticipated Period of Performance for construction is 60 Calendar days. In accordance with VAAR 836.204, the estimated magnitude of construction price range is estimated to be between $500,000.00 and $1,000,000.00. The North American Industrial Classification System (NAICS) code is: 236220, Commercial and Institutional Building Construction, small business size standard of $39.5 Million in average annual receipts for the preceding three years. Interested firms must be registered in https:www.SAM.gov with this NAICS code and qualified as a service disabled veteran owned small business under this NAICS code. Qualified service-disabled veteran owned small businesses are encouraged to respond and required to be registered in the VetBiz registry https://www.vetbiz.va.gov/ on or before the response date. The response to this notice shall be in summary format and shall not exceed ten (10) total pages and include the following: Company name, DUNS number, verification of social economic category (SDVOSB), address, point of contact, telephone number and email address, sample information on same or similar type projects completed. No basis for claim against the Government shall arise as a result of a response to this sources sought or Government use of any information provided. The Government will not pay for information or comments provided and will not recognize any costs associated with submission of comments. There is no guarantee, expressed or implicit, that market research for this acquisition will result in a particular set-aside, or any other guarantee of award or acquisition strategy. Responses must be received by 2:00 PM Central on July 2, 2020 via e-mail to the Contracting Officer at Jennifer.sotomayor@va.gov. PLEASE REFERENCE &amp;quot;SOURCES SOUGHT: PROJECT 657 506, CONSTRUCT WAREHOUSE ADDITION&amp;quot; IN THE SUBJECT LINE and cover sheet. Respondents will not be contacted regarding their submission or information gathered as a result of this Sources Sought notice. Interested firms shall be required to respond to additional announcements separately from this announcement without further notice from the Government when posted to the Contract Opportunities website at https://beta.sam.gov/. The Contract Opportunities website is the only official site to obtain these documents. Contracting Office Address: Department of Veterans Affairs; Network 15 Contracting Office; 3450 S. 4th Street, Leavenworth, KS 66048 Point of Contact(s): Jennifer Sotomayor, Contracting Officer e-mail address: Jennifer.Sotomayor@va.gov&lt;br&gt;"/>
    <x v="12"/>
    <n v="1000000"/>
    <n v="10000000"/>
    <s v="36C25520Q0533"/>
    <s v="Pre-RFP"/>
    <m/>
    <d v="2020-06-25T00:00:00"/>
    <d v="2020-07-02T00:00:00"/>
    <d v="2020-06-25T00:00:00"/>
    <m/>
    <m/>
    <m/>
    <s v="Veterans Health Administration (VHA)"/>
    <s v="Procurement &amp; Logistics Office"/>
    <s v="VA Service Area Organization Central"/>
    <s v="Network Contract Office 15/Leavenworth KS (36C255)"/>
    <m/>
    <m/>
    <m/>
    <n v="236220"/>
    <s v="Commercial and Institutional Building Construction"/>
    <s v="Z"/>
    <s v="Maintenance, Repair or Alteration of Real Property"/>
    <s v="SDVOSBC"/>
    <s v="Service Disabled Veteran Business Set-Aside"/>
    <s v="Marion VA Medical Center Marion , IL 62959 USA"/>
    <m/>
    <s v="62959"/>
    <s v=" Jennifer   Sotomayor "/>
    <s v="jennifer.sotomayor@va.gov"/>
    <m/>
    <m/>
  </r>
  <r>
    <s v="VA"/>
    <s v="Solicitation"/>
    <s v="S203--Temporary General Food Service COVID-19 For VA Medical Centers and Clinics nationwide"/>
    <s v="Emergency Temporary Nutrition and Food Services Department of Veterans Health Administration (VHA) NAICS 722310 This request for information (RFI) is issued solely to determine the capabilities of firms to provide nationwide support in providing emergency nutrition and food services in support of the VA Medical Centers identified in the VHA Sites of Care attachment 1a and 1b. The Department of Veterans Affairs, Veterans Health Administration has an urgent need for Temporary Food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722310 Food Services Contractors - with a size standard of $41.5 million. Generic capability statements will not be accepted or reviewed. Your response must address capabilities specific to the services required in the Attached Draft PWS Temporary Nutrition and Food Services , in addition to all other information required below. Complete and submit the Attachment VHA Sites of Care Worksheet Attachment 1a Identify with a X , under the Vendor Support column, those VA Medical Center sites which your firm can offer support in fulfilling temporary Food services. If a X is placed in the Medical Center s Vendor Support column, it will be assumed that your firm can provide support for all associated clinics under that specific Medical Center as listed in Attachment 1b.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nutrition and food services, which meets all requirements of the Attached DRAFT PWS Temporary Nutrition and Food Services at several locations throughout the United States, within 5 business days after contract award (# of personnel at each site TBD. Estimated Min. 1 Max. 10 for each site) b. Ability to screen and clear potential employees within 5 business days after contract award Due to the nature of the emergency, responses are due no later than 4:00 PM EST, Monday April 6, 2020 via email to: Janice Shahan, Contracting Specialist at Janice.Shahan@va.gov, Richard Webb at Richard.Webb3@va.gov and Heidi Gallaher, Contracting Officer at heidi.gallaher@va.gov. No phone calls will be accepted. Please note Temporary Nutrition and Food Services COVID-19 in the subject line of your response.&lt;br&gt;"/>
    <x v="12"/>
    <n v="1000000"/>
    <n v="10000000"/>
    <s v="36A77620Q0227"/>
    <s v="Pre-RFP"/>
    <m/>
    <d v="2020-04-02T00:00:00"/>
    <d v="2020-04-06T00:00:00"/>
    <d v="2020-04-02T00:00:00"/>
    <m/>
    <m/>
    <m/>
    <s v="DEPT OF VETERANS AFFIARS (3600) (36A776)"/>
    <m/>
    <m/>
    <m/>
    <m/>
    <m/>
    <m/>
    <n v="722310"/>
    <s v="Food Service Contractors"/>
    <s v="S"/>
    <s v="Utilities and Housekeeping Services"/>
    <s v="NONE"/>
    <s v="Full &amp; Open"/>
    <s v="VHA Nationwide USA"/>
    <m/>
    <m/>
    <s v=" Heidi  J  Gallaher "/>
    <s v="heidi.gallaher@va.gov"/>
    <s v="(216) 447-8300x3528"/>
    <m/>
  </r>
  <r>
    <s v="VA"/>
    <s v="Solicitation"/>
    <s v="6515--COVID Anesthesia Machines - VISN wide"/>
    <s v="The Department of Veterans Affairs, Network Contracting Office (NCO) 15 is conducting market research to help determine the availability and technical capabilities of qualified vendors who can provide Anesthesia Machines for the VISN 15 VA Medical Centers on an emergent basis due to COVID-19 requirements. POTENTIAL SOURCES SHALL PROVIDE THE FOLLOWING INFORMATION IN THE RESPONSE: 1) Company name, address, phone number, primary contact(s), e-mail address, NAICS code(s), business size (i.e. small/large), and DUNS Number. 2) Statement of Capability that demonstrates ability of providing the item in accordance with the attached Performance Work Statement (PWS) and past performance in providing this type of service. Include examples of prior completed Government contracts, references, and other related information. This notice is to assist the NCO 15 in determining SOURCES ONLY. This announcement is not a request for proposals or quotations. The Government is not committed to award a contract pursuant to this announcement. The Government will not pay for any costs incurred in the preparation or submission of information in response to this announcement. Questions and responses must be submitted no later than NOON (CST) on April 23rd, 2020 to Esperanza Roberts Esperanza.Roberts@va.gov. Any proprietary information should be clearly identified as proprietary information . Statement of Work (SOW) Anesthesia Delivery Systems GENERAL: The VA Medical Centers within VISN 15 have a need for Anesthesia Delivery Systems. This RFI uses a Brand Name or Equal Description of the product required. This permits prospective contractors to offer products other than those specifically referenced by brand name. All offers must work with existing equipment that has already been purchased and is currently in use at the station. The anesthesia machine platforms shall include commonly compatible brackets to accommodate the currently standardized Philips IntelliVue Monitoring (typically an MX800 with an X3) and computer systems for anesthesia record keeping (Draeger Innovian 6.1, using an Onyx ZEUS-197S, 19 Fanless Smart View Core i7 QM77 Medical Station monitor) Provide a description of system mounting configuration with limitations (weight) The ventilator shall be oxygen or piston driven The system shall support the use of: desflurane, isoflurane, sevoflurane The system shall have an automated, or semi-automated, system self-check which at minimum checks as well as any other parameters of the FDA Anesthesia Machine Pre-Use Check List: Leakage of breathing circuit Integral Electronics Ventilator Gas Pressures (pipeline and cylinder) Scavenging system (available as an option) The system shall have both active and passive gas scavenging system capabilities The system shall have the capability to have at least two vaporizers on the system Ability to locally control med gases/vacuum in order to close flow at the machine without disconnecting from the med gas/vacuum outlet The system shall have a means or method for minimizing heat loss by the patient Contractor shall provide physical specifications for the device System must run on currently supporting Windows or other operating system with upgrade capabilities Contractor to provide an MRI safe model Must be compatible with Innovian Hardware (compatible with Innovian 6.x, 7.x and 8.x) Refresh Onyx monitors Refresh PCs and peripherals Uninterruptible Power Supplies Contractor to provide initial bench stock of required consumables, at a minimum: Circuits, including pediatric circuits Water trap Absorbent System capable of data export (Capability must be vendor neutral) Provide a trade-in credit for units listed. INTERFACE: The system shall have a digital interface which monitors the level of all agents. The system shall have digital interfaces which provide both pressure levels of anesthetic gaseous agent available from pipelined gas as well as the pressures available in the cylinders. The system shall have at least one RS232 output for connection with the ARK system. If other connections to ARK systems are available provide this information. INTEGRATION CAPABILITIES The system shall be capable of integrating with Draeger Anesthesia Record Keeping (ARK) systems. Preferably the ARK displays should be mounted on the left side of the Anesthesia Machines but may be mounted on right side as well. The mounting will vary from facility to facility. The system shall be interoperable with Cerner Millennium When connected to ARK the system shall be able to export data seamlessly for: Ventilator Settings Gas Flow Rates Volatile and gaseous anesthesia agent concentration(s) Include the following ventilation modes (Minimum): Pressure Controlled Ventilation Pressure Support Ventilation Synchronized Intermittent Mandatory Ventilation (SIMV) Volume Controlled Ventilation Ventilation upgradable Specifications for Connecting with VISN 15 s Existing Anesthesia Record Keeper (ARK) VISN 15 s current vendor for Anesthesia Record Keeping (ARK) services is Draeger and all anesthesia machines must have a device interface to the Innovian Anesthesia product.&amp;nbsp; VISN 15 has Innovian 6.1 (upgradeable to newer software revisions) installed on Clinical Workstations attached to each existing anesthesia machine in their fleet. The Clinical Workstations include an all-in-one touch screen PC with a keyboard and mouse which are attached to the anesthesia machine via a GCX bracket. All anesthesia machines must allow for the Clinical Workstation to mount to either side of the anesthesia machine. The anesthesia system must be able to send information to both the patient monitor and the ARK simultaneously. A Philips physiological monitor is mounted to the top of the anesthesia machine. The physiological monitor is connected directly to the ARK Clinical Workstation via a serial RS232 cable (Medibus X). The anesthesia machine is connected directly to the ARK Clinical Workstation via a separate serial RS232 cable (Medibus X). The anesthesia machine must at minimum send ventilator settings, gas flow rates, measured patient parameters, and volatile and gaseous anesthesia agent concentrations to the ARK via the serial connection. The anesthesia vendor must work with Innovian engineers to include any additional parameters that the users request and deliver outgoing parameter names. SAFETY FEATURES: The unit must have a system to prevent hypoxic gas mixture All alarms shall be displayed visibly and made audible. These alarms shall have a prioritization method (caution, advisory, and critical) The unit shall have an alarm in place to notify the user of a leak in the system. The system shall have an alarm which monitors the levels of gas available in each cylinder, and the pressure available from the wall (if the system is connected to the wall) and alerts the user if any of these values fall outside of acceptable parameters. The system shall record the actions of the current, and past case and have a simple method to download that information for post case evaluation should an incident occur This information shall include: Ventilator settings Anesthesia agents Rates of anesthetic agent usage Any errors (system or user that occurred) In the event of a power failure, the system, under normal operating parameters, shall function for a minimum of sixty minutes. All ASA recommended safety devices shall be integral to the system. TRAINING: Clinician training shall be conducted on site with a minimum of a day per provider, one follow-up visits to occur 6 to 12 months after the initial training session. Contractor should provide documentation explaining all available training options including virtual, on site and remote Biomedical Training Package - Include all prerequisite classes, equivalent to what your OEM field service reps receive. This training is to be provided within one year of installation or the warranty extended until such time as the training is provided. All service manuals, schematics, diagrams, diagnostic software and hardware keys equivalent to what their OEM field service reps have available to diagnose, troubleshoot, repair and maintain the equipment. In the event licenses are necessary to operate maintenance software, these must be included through the lifecycle of the device. MAINTENANCE: Maintenance will need to conform to new Joint Commission requirement 02.04.03 EP 26 The hospital performs equipment maintenance on anesthesia apparatus. The apparatus is tested at the final path to patient after any adjustment, modification, or repair. Before the apparatus is returned to service, each connection is checked to verify proper gas flow and an oxygen analyzer is used to verify oxygen concentration. Areas designated for servicing of oxygen equipment are clean and free of oil, grease, or other flammables. (For full text, refer to NFPA 99-2012: 11.4.1.3; 11.5.1.3; 11.6.2.5; 11.6.2.6) Contractor shall offer annual, tiered maintenance for the life of all equipment, including vaporizers ACUITY LEVEL: The system shall be designed for a high acuity--complex surgical--environment. SHIPPING: Although the contract will specify quantities for each location, the requirement may be prioritized based on patient needs during COVID-19 response. Marion VAMC - 2401 W Main St, Marion, IL 62959 Evansville Health Care Center - 6211 E. Waterford Blvd. Evansville, IN 47715 Saint Louis, John Cochran VAMC - 915 N Grand Blvd, Saint Louis, MO 63106 Columbia VAMC - 800 Hospital Dr Columbia, MO 65201 Kansas City VAMC - 4801 E Linwood Blvd, Kansas City, MO 64128 Leavenworth VAMC 4101 South 4th Street, Leavenworth, KS 66048 Topeka VAMC 2200 SW Gage Blvd, Topeka, KS 66622 Wichita VAMC - 5500 E Kellogg Dr, Wichita, KS 67218 &amp;nbsp; Total Marion VAMC 5 Evansville 2 Saint Louis, John Cochran 24 Standard, 2 MRI safe Columbia 12 Kansas City 11 standard, 1 MRI safe Leavenworth 5 Topeka 5 Wichita 4 standard, 1 MRI&lt;br&gt;"/>
    <x v="10"/>
    <n v="1000000"/>
    <n v="10000000"/>
    <s v="36C25520Q0344"/>
    <s v="Pre-RFP"/>
    <m/>
    <d v="2020-04-20T00:00:00"/>
    <d v="2020-04-23T00:00:00"/>
    <d v="2020-04-20T00:00:00"/>
    <m/>
    <m/>
    <m/>
    <s v="Veterans Health Administration (VHA)"/>
    <s v="Procurement &amp; Logistics Office"/>
    <s v="VA Service Area Organization Central"/>
    <s v="Network Contract Office 15/Leavenworth KS (36C255)"/>
    <m/>
    <m/>
    <m/>
    <n v="339112"/>
    <s v="Surgical and Medical Instrument Manufacturing"/>
    <s v="65"/>
    <s v="Medical, Dental &amp; Vet Equipment &amp; Supplies"/>
    <s v="NONE"/>
    <s v="Full &amp; Open"/>
    <s v="VISN 15"/>
    <m/>
    <m/>
    <s v=" Esperanza   Roberts "/>
    <s v="esperanza.roberts@va.gov"/>
    <m/>
    <m/>
  </r>
  <r>
    <s v="DOD"/>
    <s v="Solicitation"/>
    <s v="Request for Information pertaining to Medical PPE in response to COVID-19"/>
    <s v="&lt;p&gt;Defense Logistics Agency (DLA) Troop Support Medical Directorate is conducting market research to determine industry capabilities for providing Medical based Personal Protective Equipment (PPE) against COVID-19. This is a Request for Information only and not a solicitation for award.&lt;/p&gt; _x000a_&lt;p&gt;Please see the attached notice for details on the information requuested.&lt;/p&gt; _x000a_&lt;p&gt;POC: Brian C. Schott; Email:&amp;nbsp; brian.schott@dla.mil&lt;/p&gt;&lt;br&gt;"/>
    <x v="5"/>
    <n v="1000000"/>
    <n v="10000000"/>
    <s v="SPE2DS20RCOVID19"/>
    <s v="Pre-RFP"/>
    <m/>
    <d v="2020-04-08T00:00:00"/>
    <d v="2020-06-01T00:00:00"/>
    <d v="2020-06-18T00:00:00"/>
    <m/>
    <m/>
    <m/>
    <s v="Other Defense Agencies"/>
    <s v="Defense Logistics Agency (DLA)"/>
    <s v="DLA Troop Support (Formerly Defense Supply Center Philadelphia)"/>
    <s v="Troop Support Medical Supply Chain"/>
    <s v="MEDICAL SUPPLY CHAIN MD SURG FSF (SPE2DS)"/>
    <m/>
    <m/>
    <m/>
    <m/>
    <m/>
    <m/>
    <s v="NONE"/>
    <s v="Full &amp; Open"/>
    <m/>
    <m/>
    <m/>
    <s v=" Brian  C  Schott "/>
    <s v="brian.schott@dla.mil"/>
    <s v="(215) 737-2121"/>
    <m/>
  </r>
  <r>
    <s v="DOD"/>
    <s v="Solicitation"/>
    <s v="Tele-Radiology Services"/>
    <s v="&lt;p&gt;The Regional Health Contracting Office  Pacific intends to issue a within scope contract modification to contract W81K02-18-P-0287.&amp;nbsp; The referenced contract was awarded as a competitive procurement to Sterling Medical Associates, Inc. under the authority of the simplified procedures for certain commercial items.&amp;nbsp; The services that are being performed are Tele-radiology services at Brian D. Allgood Army Community Hospital (BDAACH) located at Camp Humphreys, South Korea.&amp;nbsp; The anticipated period of performance of this modification is 19 September 2020 through 18 September 2021 for Option II.&amp;nbsp; The anticipated date for contract modification is on or about 11 September 2020.&amp;nbsp;&lt;/p&gt; _x000a_&lt;p&gt;&lt;/p&gt; _x000a_&lt;p&gt;The purpose of this modification is to increase the quantities for X-rays and Computed Tomography Reads to Option II since quantities have increased due to the COVID-19 Pandemic and a larger patient population at BDAACH.&amp;nbsp; The estimated total amount of this modification is $41,423.54.&lt;/p&gt; _x000a_&lt;p&gt;&lt;/p&gt; _x000a_&lt;p&gt;This announcement fulfills the synopsis requirements under FAR 5.201 and 5.203.&amp;nbsp;&lt;/p&gt;&lt;br&gt;"/>
    <x v="11"/>
    <n v="1000000"/>
    <n v="10000000"/>
    <s v="W81K0218P0287_OPT2"/>
    <s v="Pre-RFP"/>
    <m/>
    <d v="2020-08-27T00:00:00"/>
    <d v="2020-09-01T00:00:00"/>
    <d v="2020-08-27T00:00:00"/>
    <m/>
    <m/>
    <m/>
    <s v="Department of the Army (USA)"/>
    <s v="U.S. Army Medical Command (MEDCOM)"/>
    <s v="Regional Health Command- Pacific"/>
    <s v="Medical Command Pacific Regional Center (W81K02)"/>
    <m/>
    <m/>
    <m/>
    <n v="621512"/>
    <s v="Diagnostic Imaging Centers"/>
    <s v="Q"/>
    <s v="Medical Services"/>
    <s v="NONE"/>
    <s v="Full &amp; Open"/>
    <s v="KOR"/>
    <m/>
    <m/>
    <s v=" Scott   Saito "/>
    <s v="scott.k.saito.civ@mail.mil"/>
    <s v="(808) 438-5117"/>
    <m/>
  </r>
  <r>
    <s v="DOD"/>
    <s v="Solicitation"/>
    <s v="NOTICE OF INTENT TO SOLE SOURCE - Transport Telemedicine Systems (TTS) Program"/>
    <s v="&lt;p&gt;W911QY-20-S-0010&lt;/p&gt; _x000a_&lt;p&gt;This Sources Sought Notice (SSN) is posted to conduct market research for capabilities from potential sources for a medical device/software that integrates commercially available FDA devices, novel non-medical devices (drug and tourniquet sensors) and automated (hands-free, voice-free) software to capture Tactical Combat Casualty Care (TC3) card information with the ability to transmit this data over the DoD tactical satellite network for Medical Treatment Facilities.&amp;nbsp; The device/software must be able to receive this data from the DoD tactical network and display in a standard hospital Intensive Care Unit (ICU) dashboard format.&amp;nbsp; This requirement must meet airworthiness, DoD Information Assurance protocols (DISA Risk Management Framework), and FDA medical device clearance (if necessary).&lt;/p&gt; _x000a_&lt;p&gt;This is a SSN for planning purposes only, as defined in FAR 15.201(e). This is not a solicitation for proposals. Responses to this notice are not offers and cannot be accepted by the Government to form a binding contract. It is not to be construed as a commitment by the Government nor will the Government pay for the information solicited. No solicitation document exists or is guaranteed to be issued as a result of this SSN. Respondents are advised that the Government is under no obligation to acknowledge receipt of the information received or provide feedback.&lt;/p&gt; _x000a_&lt;p&gt;This information will support USAMMDAs Project Management Office Warfighter Health Performance and Evacuation (PMO WHPE), Transport Telemedicine Systems (TTS) Program to increase Warfighter patient outcomes and long-term healthcare outcome through a medical data communication integrated solution that bridges the gap between documentation and existing medical devices to collect patient data and transmit it in near-real-time to the deployed medical treatment facilities (MTFs). &amp;nbsp;&lt;/p&gt; _x000a_&lt;p&gt;As such, TTS is seeking the following information on current industry capabilities for a system capable of managing six patients using a single low cost device that has the ability to integrate data from sensors to automatically capture and transmit vital signs and treatments interventions for use by the United States Army Special Operations Command:&lt;/p&gt; _x000a_&lt;ol&gt; _x000a_ &lt;li&gt;Description of definition the system architecture for the MEDHUB Line Medic Kit, Mobile Ad-hoc Networking (MANET) system network, Mobile MEDHUB Patient Awareness Support System (MPASS) Dashboard, Mobile Medication Management Systems (M3S), canine veterinary documentation and tactical communications platform integration of both the Air and Ground Ambulance Vehicles based on the United States Government (USG) PMEC.&lt;/li&gt; _x000a_ &lt;li&gt;Description of software release schedules and test plans to support unit and system level testing.&lt;/li&gt; _x000a_ &lt;li&gt;Description of how contractor shall work in concert with System, Simulation, Software and Integrated Directorate (S3I) Army Interoperability Lab (SAIL) and USG to develop the detailed network architecture to integrate the MEDHUB systems for MANET networks. Description of how the contractor shall conduct system integration and testing of MANET networks prior to final evaluation events. The testing shall be conducted with contractors test plan that involve both ground and air platforms.&lt;/li&gt; _x000a_ &lt;li&gt;A description of systems ability to meet DoD Information Assurance protocols (DISA Risk Management Framework), and FDA medical device clearance (if necessary).&lt;/li&gt; _x000a_ &lt;li&gt;The availability to test the device on a simulated DoD tactical mesh network.&lt;/li&gt; _x000a_&lt;/ol&gt; _x000a_&lt;p&gt;SUBMISSION INSTRUCTIONS:&lt;/p&gt; _x000a_&lt;p&gt;All written responses must be received within fifteen (15) days of issuance of this SSN. Submissions should:&lt;/p&gt; _x000a_&lt;p&gt;(1) Use Microsoft Word or Adobe Portable Document Format (PDF);&lt;/p&gt; _x000a_&lt;p&gt;(2) Be sent to the POC identified below by email only;&lt;/p&gt; _x000a_&lt;p&gt;(3) Be complete, sufficiently detailed, and organized in a manner that tracks to the information requested in this SSN;&lt;/p&gt; _x000a_&lt;p&gt;(4) Include a single company point of contact with name, title, address, telephone and fax numbers, and e-mail address(s); and&lt;/p&gt; _x000a_&lt;p&gt;(5) Not exceed 10 single sided pages in total (not including cover page and cover letter). Material that is advertisement only in nature is not desired.&lt;/p&gt; _x000a_&lt;p&gt;Please address responses to this notice to the Government Contracting Officer, Richard Totten: richard.w.totten2.civ@mail.mil. Please title the response with the announcement number, company name, and date. All questions must be submitted in writing via email. No telephone inquiries will be accepted.&lt;/p&gt; _x000a_&lt;p&gt;&lt;/p&gt; _x000a_&lt;p&gt;&lt;/p&gt; _x000a_&lt;p&gt;&lt;/p&gt;&lt;br&gt;"/>
    <x v="11"/>
    <n v="1000000"/>
    <n v="10000000"/>
    <s v="W911QY20S0014"/>
    <s v="Pre-RFP"/>
    <m/>
    <d v="2020-05-04T00:00:00"/>
    <d v="2020-06-12T00:00:00"/>
    <d v="2020-05-28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m/>
    <m/>
    <m/>
    <s v=" Richard  W  Totten "/>
    <s v="richard.w.totten2.civ@mail.mil"/>
    <s v="(301) 619-2446"/>
    <m/>
  </r>
  <r>
    <s v="DOD"/>
    <s v="Solicitation"/>
    <s v="Tele-Radiology Services"/>
    <s v="&lt;p&gt;The Regional Health Contracting Office  Pacific intends to issue a within scope contract modification to contract W81K02-18-P-0287.&amp;nbsp; The referenced contract was awarded as a competitive procurement to Sterling Medical Associates, Inc. under the authority of the simplified procedures for certain commercial items.&amp;nbsp; The services that are being performed are Tele-radiology services at Brian D. Allgood Army Community Hospital (BDAACH) located at Camp Humphreys, South Korea.&amp;nbsp; The anticipated period of performance of this modification is 15 April 2020 through 18 September 2020 for current Option I.&amp;nbsp; The anticipated date for contract modification is on or about 15 April 2020.&amp;nbsp;&lt;/p&gt; _x000a_&lt;p&gt;The purpose of this modification is to increase the quantities for X-rays and Computed Tomography Reads to current Option I since quantities have increased due to the COVID-19 Pandemic and a larger patient population at BDAACH.&amp;nbsp; The estimated total amount of this modification is $31,724.94.&lt;/p&gt; _x000a_&lt;p&gt;This announcement fulfills the synopsis requirements under FAR 5.201 and 5.203.&amp;nbsp;&lt;/p&gt;&lt;br&gt;"/>
    <x v="11"/>
    <n v="1000000"/>
    <n v="10000000"/>
    <s v="W81K0218P0287"/>
    <s v="Pre-RFP"/>
    <m/>
    <d v="2020-03-27T00:00:00"/>
    <d v="2020-04-01T00:00:00"/>
    <d v="2020-03-27T00:00:00"/>
    <m/>
    <m/>
    <m/>
    <s v="Department of the Army (USA)"/>
    <s v="U.S. Army Medical Command (MEDCOM)"/>
    <s v="Regional Health Command- Pacific"/>
    <s v="Medical Command Pacific Regional Center (W81K02)"/>
    <m/>
    <m/>
    <m/>
    <n v="621512"/>
    <s v="Diagnostic Imaging Centers"/>
    <s v="Q"/>
    <s v="Medical Services"/>
    <s v="NONE"/>
    <s v="Full &amp; Open"/>
    <s v="KOR"/>
    <m/>
    <m/>
    <s v=" Scott   Saito "/>
    <s v="scott.k.saito.civ@mail.mil"/>
    <s v="(808) 438-5117"/>
    <m/>
  </r>
  <r>
    <s v="DHS"/>
    <s v="Solicitation"/>
    <s v="The USCG is seeking a telehealth capability to address the immediate need to enhance the flexibility of Coast Guard providers and increase access to care during our nations response to the 2019 Novel"/>
    <s v="The USCG is seeking a telehealth capability to address the immediate need to enhance the flexibility of Coast Guard providers and increase access to care during our nations response to the 2019 Novel Corona Virus Disease (COVID-19) Pandemic and to support telehealth as a potential permanent future health support resource. Telehealth is for remote delivery of healthcare by a range of options, including but not limited to, landline communication services, cellular service and Internet. Telehealth can improve the patient experience by reducing the need to travel to Military Treatment Facilities (MTFs) when remote support is available. To provide this level of support, the U.S. Coast Guard medical community requires a Health Information Portability and Accountability Act (HIPAA) Compliant Telehealth capability.&lt;br/&gt;Estimated RFP Release Date: 2020-07-24&lt;br/&gt;Contacts: Nicholas Schellman Phone: 202-475-3285 Email: nicholas.m.schellman@uscg.mil&lt;br/&gt;Incumbent Status: New Requirement&lt;br/&gt;Estimated Dollar Value Range: 5000000 - 10000000&lt;br/&gt;Contract Vehicle: DWAC/CIO-SP3&lt;br/&gt;BGOV procurement forecast"/>
    <x v="11"/>
    <n v="5000000"/>
    <n v="10000000"/>
    <m/>
    <s v="Pre-RFP"/>
    <m/>
    <d v="2020-07-08T00:00:00"/>
    <m/>
    <d v="2020-07-08T00:00:00"/>
    <m/>
    <m/>
    <m/>
    <s v="Coast Guard (USCG)"/>
    <m/>
    <m/>
    <m/>
    <m/>
    <m/>
    <m/>
    <n v="541519"/>
    <s v="Other Computer Related Services"/>
    <m/>
    <m/>
    <s v="SDVOSBS"/>
    <s v="Service Disabled Veteran Business Sole Source"/>
    <m/>
    <m/>
    <m/>
    <m/>
    <m/>
    <m/>
    <m/>
  </r>
  <r>
    <s v="DOD"/>
    <s v="Solicitation"/>
    <s v="RFI for COVID-19 Rapid Antigen Point of Care Tests"/>
    <s v="&lt;p&gt;The Defense Logistics Agency - Troop Support is seeking sources capable of providing COVID-19 rapid antigen point of care tests that require no extra instruments (analyzers and readers).&lt;/p&gt; _x000a_&lt;p&gt;All products offered must be Food and Drug Administration (FDA) approved or have been granted Emergency Use Authorization (EUA) approval.&lt;/p&gt; _x000a_&lt;p&gt;The anticipated demand is 150 million plus tests.&amp;nbsp;&lt;/p&gt; _x000a_&lt;p&gt;Monthly deliveries starting in September 2020 through the end of November 2020.&amp;nbsp;&lt;/p&gt; _x000a_&lt;p&gt;Delivery would be to multiple states in the United States.&lt;/p&gt; _x000a_&lt;p&gt;This is a request for information (RFI) and does not commit the U.S. Government to issue a solicitation, make an award, or pay any costs associated with responding to this announcement. All submitted information shall remain with the U.S. Government and will not be returned.&lt;/p&gt; _x000a_&lt;p&gt;Your response to this Request for Information may be submitted electronically in PDF format and emailed to charles.reimer@dla.mil&lt;/p&gt;&lt;br&gt;"/>
    <x v="1"/>
    <n v="1000000"/>
    <n v="10000000"/>
    <s v="SPE2DE20DXXXX"/>
    <s v="Pre-RFP"/>
    <m/>
    <d v="2020-08-26T00:00:00"/>
    <d v="2020-08-27T00:00:00"/>
    <d v="2020-08-26T00:00:00"/>
    <m/>
    <m/>
    <m/>
    <s v="Other Defense Agencies"/>
    <s v="Defense Logistics Agency (DLA)"/>
    <s v="DLA Troop Support (Formerly Defense Supply Center Philadelphia)"/>
    <s v="Troop Support Medical Supply Chain"/>
    <s v="DLA Troop Support- Medical Supply Chain (SPE2DE)"/>
    <m/>
    <m/>
    <n v="325413"/>
    <s v="In-Vitro Diagnostic Substance Manufacturing"/>
    <s v="66"/>
    <s v="Instruments and Laboratory Equipment"/>
    <s v="NONE"/>
    <s v="Full &amp; Open"/>
    <s v="USA"/>
    <m/>
    <m/>
    <s v=" Charles   Reimer "/>
    <s v="charles.reimer@dla.mil"/>
    <s v="(215) 737-3829"/>
    <m/>
  </r>
  <r>
    <s v="DOD"/>
    <s v="Solicitation"/>
    <s v="Hand Held Point-Of-Care COVID-19 Diagnostic Systems"/>
    <s v="&lt;p&gt;&lt;strong&gt;Request for Project Proposals (RPP)&lt;/strong&gt;&lt;/p&gt; _x000a_&lt;p&gt;&lt;u&gt;Contracting Agency&lt;/u&gt;: Department of the Army&lt;/p&gt; _x000a_&lt;p&gt;&lt;u&gt;Contracting Office&lt;/u&gt;: Army Contracting Command, Natick Contracting Division (NCD)&lt;/p&gt; _x000a_&lt;p&gt;&lt;u&gt;Contracting Office Location&lt;/u&gt;: Fort Detrick, MD, USA&lt;/p&gt; _x000a_&lt;p&gt;&lt;u&gt;Program Office&lt;/u&gt;: JPEO CBRND and HHS ASPR&lt;/p&gt; _x000a_&lt;p&gt;&lt;u&gt;RPP Number&lt;/u&gt;: W911QY-20-S-0019&lt;/p&gt; _x000a_&lt;p&gt;&lt;/p&gt; _x000a_&lt;p&gt;Prototype development of a COVID-19 Pandemic Therapeutic Rapid Advanced Research and Development (ARD) to Large Scale Manufacturing.&amp;nbsp; This Prototype project is a combination of an agile development activity, design, and demonstration of the technical and operational utility of a product to move forward to FDA licensure/approval.&lt;/p&gt; _x000a_&lt;p&gt;&lt;/p&gt; _x000a_&lt;p&gt;In accordance with Section III.F of announcement MCS BAA-17-01, the Government is hereby requesting formal submission of preproposals to execute a formal agreement under 10 USC 2371(b), Other Transaction Authority (OTA) for the prototype project described above:&lt;/p&gt; _x000a_&lt;p&gt;&lt;/p&gt; _x000a_&lt;ul&gt; _x000a_ &lt;li&gt; _x000a_  &lt;ul&gt; _x000a_   &lt;li&gt;Upon receipt of a preproposal submitted in response to this RPP, the next steps are as follows:&amp;nbsp;&amp;nbsp; _x000a_    &lt;ul&gt; _x000a_     &lt;li&gt;The Government will evaluate the preproposal.&lt;/li&gt; _x000a_     &lt;li&gt;Discussions among the parties, whether verbally or in writing, will occur as appropriate.&lt;/li&gt; _x000a_     &lt;li&gt;The Government may request a full proposal from the offeror.&lt;/li&gt; _x000a_     &lt;li&gt;Additional discussions will occur as necessary.&lt;/li&gt; _x000a_     &lt;li&gt;Award may be made after evaluation and selection of a successful proposal.&amp;nbsp; (Note: Awards are dependent upon the availability of funds.)&lt;/li&gt; _x000a_    &lt;/ul&gt; &lt;/li&gt; _x000a_  &lt;/ul&gt; &lt;/li&gt; _x000a_&lt;/ul&gt; _x000a_&lt;p&gt;&lt;/p&gt; _x000a_&lt;p&gt;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 Specific requirements are identified in the Project Description/Statement of Objectives below.&lt;/p&gt; _x000a_&lt;p&gt;&lt;/p&gt; _x000a_&lt;p&gt;Due date: The date and time set for submission of preproposals is shown above. Preproposals received after the set time will not be considered unless the Government, at any time, elects to allot further time for proposal submissions. Preproposals shall be sent by email to: lawrence.e.mize.civ@mail.mil&lt;/p&gt; _x000a_&lt;p&gt;&lt;/p&gt; _x000a_&lt;p&gt;The Government will review/evaluate the submitted preproposals and if there is Government interest, the Agreements Officer may issue a request for full proposal (RFFP) in response to this RPP. The Government may award an agreement based on the proposal submission, or may require submission of additional details. The award of Prototype agreement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p&gt; _x000a_&lt;p&gt;&lt;/p&gt; _x000a_&lt;p&gt;Evaluation will be performed by JPEO-CBRND and HHS-ASPR-BARDA personnel, other Federal Agency Representatives, outside scientists with diverse expertise, clinicians, consumers, or combinations thereof based on evaluation and selection of the best preproposal submission, and/or subsequent full proposal submission. After evaluation and selection, an award will be made to the successful offeror(s).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p&gt; _x000a_&lt;p&gt;&lt;/p&gt; _x000a_&lt;p&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p&gt; _x000a_&lt;p&gt;&lt;/p&gt; _x000a_&lt;p&gt;The Freedom of Information Act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_x000a_&lt;p&gt;&lt;/p&gt; _x000a_&lt;p&gt;The Government is prohibited from soliciting and awarding actions to awardees that have engaged or are suspected to have engaged in criminal, fraudulent, or seriously improper conduct.&lt;/p&gt; _x000a_&lt;p&gt;&lt;/p&gt; _x000a_&lt;p&gt;Prospective awardee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_x000a_&lt;p&gt;&lt;/p&gt; _x000a_&lt;p&gt;&lt;/p&gt; _x000a_&lt;p&gt;Data submitted that cannot be disclosed to the public for any purpose, or used by the Government except for evaluation purposes, shall be marked on the title page with the below legend and mark each data sheet as follows:&lt;/p&gt; _x000a_&lt;p&gt;&lt;/p&gt; _x000a_&lt;p&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p&gt; _x000a_&lt;p&gt;&lt;/p&gt; _x000a_&lt;p&gt;DATA SHEET MARKING: Mark each sheet of data it wishes to restrict with the following legend: Use or disclosure of data contained on this sheet is subject to the restriction on the title page of this proposal.&lt;/p&gt; _x000a_&lt;p&gt;&lt;/p&gt; _x000a_&lt;p&gt;Questions regarding this announcement may be submitted by email to &lt;u&gt;lawrence.e.mize.civ@mail.mil&lt;/u&gt; within 2 days of the closing date.&lt;/p&gt; _x000a_&lt;p&gt;&lt;/p&gt; _x000a_&lt;p&gt;In accordance with 10 U.S.C. &amp;sect; 2371b(f), the Government may award a follow-on production contract or Other Transaction (OT) for any OT awarded under this BAA if: (1) that participant in the OT, or a recognized successor in interest to the OT, successfully completed the entire prototype project provided for in the OT, as modified; and (2) the OT provides for the award of a follow-on production contract or OT to the participant, or a recognized successor in interest to the OT. Follow-on production is anticipated to 800,000 treatments per quarter for up to 18 months.&lt;/p&gt; _x000a_&lt;p&gt;&lt;/p&gt; _x000a_&lt;p&gt;Proposals Brochures or other descriptions of general organizational or individual capabilities will not be accepted as a preproposal.&amp;nbsp; All preproposals will be assigned an identification number and an email will acknowledge receipt of a proposal. Generally, the Project Manager of the submitting organization should receive a decision letter or email upon completion of the evaluation.&lt;/p&gt; _x000a_&lt;p&gt;&lt;/p&gt; _x000a_&lt;p&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p&gt; _x000a_&lt;p&gt;&lt;/p&gt; _x000a_&lt;p&gt;Requirements: See Attached Project Description&lt;/p&gt; _x000a_&lt;p&gt;&lt;/p&gt; _x000a_&lt;p&gt;Submissions: Preproposals should be limited to"/>
    <x v="1"/>
    <n v="1000000"/>
    <n v="10000000"/>
    <s v="W911QY20S0019"/>
    <s v="Pre-RFP"/>
    <m/>
    <d v="2020-07-24T00:00:00"/>
    <d v="2020-08-10T00:00:00"/>
    <d v="2020-07-27T00:00:00"/>
    <m/>
    <m/>
    <m/>
    <s v="Department of the Army (USA)"/>
    <s v="U.S. Army Materiel Command (AMC)"/>
    <s v="Army Contracting Command (ACC)"/>
    <s v="Aberdeen Proving Ground Contracting Center (ACC APG)"/>
    <s v="APG - Natick, MA"/>
    <s v="Aberdeen Proving Ground Natick Contracting Division/Natick MA (W911QY)"/>
    <m/>
    <n v="339112"/>
    <s v="Surgical and Medical Instrument Manufacturing"/>
    <s v="66"/>
    <s v="Instruments and Laboratory Equipment"/>
    <s v="NONE"/>
    <s v="Full &amp; Open"/>
    <m/>
    <m/>
    <m/>
    <s v=" Susan  E  Ruzicka "/>
    <s v="susan.ruzicka@usace.army.mil"/>
    <s v="(301) 619-8802"/>
    <m/>
  </r>
  <r>
    <s v="DOJ"/>
    <s v="Solicitation"/>
    <s v="COVID-19 Testing and Support Services"/>
    <s v="&lt;p&gt;The Federal Bureau of&amp;nbsp;Investigation&amp;nbsp;(FBI) is seeking support for COVID-19 Testing&amp;nbsp;and Support&amp;nbsp;Services.&amp;nbsp; The FBI would like to partner with a vendor to perform diagnostic testing (either Polymerase Chain Reaction (PCR) or Immunoassay, preferably both) on a routine basis at the FBI Academy in Quantico, Virginia.&amp;nbsp; Other locations in the United States may also&amp;nbsp;be identified for COVID-19 testing support.&amp;nbsp;&amp;nbsp;&amp;nbsp;It is anticipated that testing&amp;nbsp;and support&amp;nbsp;services will be required for up to a total of three years (one base year and two option years).&amp;nbsp;&amp;nbsp;&amp;nbsp;&amp;nbsp;&amp;nbsp;&lt;/p&gt;&lt;br&gt;"/>
    <x v="1"/>
    <n v="1000000"/>
    <n v="10000000"/>
    <s v="15F06720R002019"/>
    <s v="Pre-RFP"/>
    <m/>
    <d v="2020-04-22T00:00:00"/>
    <d v="2020-05-06T00:00:00"/>
    <d v="2020-05-01T00:00:00"/>
    <m/>
    <m/>
    <m/>
    <s v="Federal Bureau of Investigation (FBI)"/>
    <s v="FBI Divisions"/>
    <s v="Division 1200/Washington DC (15F067)"/>
    <m/>
    <m/>
    <m/>
    <m/>
    <n v="621999"/>
    <s v="All Other Miscellaneous Ambulatory Health Care Services"/>
    <m/>
    <m/>
    <s v="NONE"/>
    <s v="Full &amp; Open"/>
    <s v="Quantico , VA 22134 USA"/>
    <s v="VA"/>
    <s v="22134"/>
    <m/>
    <m/>
    <m/>
    <m/>
  </r>
  <r>
    <s v="DOD"/>
    <s v="Solicitation"/>
    <s v="Ventilator Challenge Call for Proposals"/>
    <s v="&lt;p&gt;&lt;strong&gt;Ventilator Challenge Call for Proposals&lt;/strong&gt;&lt;/p&gt; _x000a_&lt;p&gt;&lt;u&gt;Contracting Agency&lt;/u&gt;: Department of the Army&lt;/p&gt; _x000a_&lt;p&gt;&lt;u&gt;Contracting Office&lt;/u&gt;: Army Contracting Command, Natick Contracting Division (NCD)&lt;/p&gt; _x000a_&lt;p&gt;&lt;u&gt;Contracting Office Location&lt;/u&gt;: Fort Detrick, MD, USA&lt;/p&gt; _x000a_&lt;p&gt;&lt;u&gt;Program Office&lt;/u&gt;: JPEO CBRND Medical&lt;/p&gt; _x000a_&lt;p&gt;&lt;u&gt;PBA CALL Number&lt;/u&gt;: W911QY-20-S-0011&lt;/p&gt; _x000a_&lt;p&gt;&lt;u&gt;CALL Issuance Date&lt;/u&gt;: 7 May 2020&lt;/p&gt; _x000a_&lt;p&gt;&lt;u&gt;Proposals Due&lt;/u&gt;: 5 days from posting date&lt;/p&gt; _x000a_&lt;ol&gt; _x000a_ &lt;li&gt;A prize competition was held under U.S.C 2374(a) for COVID-19 Ventilators executed by the US Army. This Request for Project Proposals (RPP) is being issued as a follow-on to the prize competition. The Government is hereby requesting formal submission of proposals to execute a formal agreement under 10 USC 2371(b), Other Transaction Authority for the prototyping.&lt;/li&gt; _x000a_&lt;/ol&gt; _x000a_&lt;ul&gt; _x000a_ &lt;li&gt; _x000a_  &lt;ul&gt; _x000a_   &lt;li&gt;Upon receipt of a proposal submitted in response to this RPP, the next steps are as follows:&amp;nbsp;&amp;nbsp; _x000a_    &lt;ul&gt; _x000a_     &lt;li&gt;The Government will evaluate the proposal.&lt;/li&gt; _x000a_     &lt;li&gt;Discussions among the parties, whether verbally or in writing, will occur as appropriate.&lt;/li&gt; _x000a_     &lt;li&gt;The Government will send an agreement to the offeror.&lt;/li&gt; _x000a_     &lt;li&gt;Additional discussions will occur as necessary.&lt;/li&gt; _x000a_     &lt;li&gt;Awards will be made after evaluation and selection of a successful proposal.&amp;nbsp; (Note: Awards are dependent upon the availability of funds.)&lt;/li&gt; _x000a_    &lt;/ul&gt; &lt;/li&gt; _x000a_  &lt;/ul&gt; &lt;/li&gt; _x000a_&lt;/ul&gt; _x000a_&lt;ol&gt; _x000a_ &lt;li&gt;&lt;u&gt;Objective&lt;/u&gt;. Under the Initial Challenge Solicitation, technology pitches were submitted/selected based on the requirements of the posted solicitation. As such, the subsequent award document requiring any such development and demonstration of the concept prototype shall be an agreement authorized by 10 USC 2374a. In this regard, the senior procurement executive for the agency determined use of 10 USC 2374a authority meets the condition specified at 10 USC 2374a (d)(1)(D). 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lt;/li&gt; _x000a_ &lt;li&gt;Due date: The date and time set for submission of Proposals is shown above. Proposals received after the set time will not be considered unless the Government, at any time, elects to allot further time for Proposal submissions. Proposals shall be sent by email to: &lt;u&gt;richard.w.totten2.civ@mail.mil&lt;/u&gt;&lt;/li&gt; _x000a_ &lt;li&gt;The Government will review/evaluate the submitted proposals and if there is Government interest, the Agreements Officer may issue one or several OTAs for the development of prototype(s). The Government may award an agreement based on the proposal submission, or may require submission of additional details. The award of Prototype OTA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li&gt; _x000a_ &lt;li&gt;Evaluation will be performed by JPM Medical scientists, other Federal Agency Representatives, outside scientists with diverse expertise, clinicians, consumers, or combinations thereof based on Appendix 1 to this announcement. After the JPM Medical evaluation and selection, an award will be made to the successful proposal.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li&gt; _x000a_ &lt;li&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li&gt; _x000a_ &lt;li&gt;The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5 U.S.C. 552 (the Freedom of Information Act-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li&gt; _x000a_ &lt;li&gt;The Government is prohibited from soliciting and awarding actions to contractors that have engaged or are suspected to have engaged in criminal, fraudulent, or seriously improper conduct.&lt;/li&gt; _x000a_ &lt;li&gt;Prospective contractor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li&gt; _x000a_ &lt;li&gt;Data submitted that cannot be disclosed to the public for any purpose, or used by the Government except for evaluation purposes, shall be marked on the title page with the below legend and mark each data sheet as follows:&lt;/li&gt; _x000a_ &lt;li&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li&gt; _x000a_ &lt;li&gt;DATA SHEET MARKING: Mark each sheet of data it wishes to restrict with the following legend: Use or disclosure of data contained on this sheet is subject to the restriction on the title page of this proposal.&lt;/li&gt; _x000a_ &lt;li&gt;&amp;nbsp;Questions regarding this announcement may be submitted by email to &lt;u&gt;richard.w.totten2.civ@mail.mil&lt;/u&gt; within 2 days of the closing date.&lt;/li&gt; _x000a_ &lt;li&gt;Pursuant to 10 USC 2371b, the Government may pursue production of any Prototype successfully developed under an Agreement, pursuant to the terms of a subsequent follow-on contract or agreement with the participants entered into the Agreement. Any subsequent follow-on contract or agreement may be for a quantity equating up to 10,000 each.&lt;/li&gt; _x000a_ &lt;li&gt;Proposals Brochures or other descriptions of general organizational or individual capabilities will not be accepted as a proposal.&amp;nbsp; All proposals will be assigned an identification number and an email will acknowledge receipt of a proposal. Generally, the Project Manager of the submitting organization should receive a decision letter or email upon completion of the evaluation.&lt;/li&gt; _x000a_ &lt;li&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li&gt; _x000a_&lt;/ol&gt; _x000a_&lt;p&gt;&lt;strong&gt;Objectives:&lt;/strong&gt;&lt;/p&gt; _x000a_&lt;p&gt;This Statement of Objectives (SOO) relates to an xTech COVID-19 Ventilator Challenge Special Notice as follows:&lt;/p&gt; _x000a_&lt;p&gt;The Army seeks a low-cost, readily manufacturable emergency ventilator to quickly augment ventilator capacity in the e"/>
    <x v="3"/>
    <n v="1000000"/>
    <n v="10000000"/>
    <s v="W911QY20S0010"/>
    <s v="Pre-RFP"/>
    <m/>
    <d v="2020-05-07T00:00:00"/>
    <d v="2020-05-12T00:00:00"/>
    <d v="2020-05-11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m/>
    <m/>
    <m/>
    <s v=" Richard  W  Totten "/>
    <s v="richard.w.totten2.civ@mail.mil"/>
    <s v="(301) 619-2446"/>
    <m/>
  </r>
  <r>
    <s v="VA"/>
    <s v="Contract"/>
    <s v="PURCHASE OF LEVEL 3 MEDICAL GOWNS IN RESPONSE TO THE COVID-19 EMERGENCY."/>
    <s v="PURCHASE OF LEVEL 3 MEDICAL GOWNS IN RESPONSE TO THE COVID-19 EMERGENCY. ADDITIONAL QUANTITIES FOR THIS MODIFICATION."/>
    <x v="7"/>
    <n v="9946586.6400000006"/>
    <n v="9946586.6400000006"/>
    <s v="36E77620P0012"/>
    <m/>
    <n v="1"/>
    <d v="2020-04-27T00:00:00"/>
    <d v="2020-09-30T00:00:00"/>
    <d v="2020-08-18T00:00:00"/>
    <s v="Venergy Group LLC"/>
    <s v="5T9Q4"/>
    <s v="Venergy Group LLC"/>
    <s v="Veterans Health Administration (VHA)"/>
    <s v="Operations and Management"/>
    <s v="Veterans Integrated Service Network (VISN)"/>
    <s v="VISN 5: VA Capitol Health Care Network (VISN 5)"/>
    <s v="Washington DC Regional Office Washington DC DC"/>
    <s v="Washington DC VA Medical Center (36C101)"/>
    <m/>
    <n v="339113"/>
    <s v="Surgical Appliance and Supplies Manufacturing"/>
    <s v="6515"/>
    <s v="Medical and Surgical Instruments, Equipment, and Supplies"/>
    <s v="NONE"/>
    <s v="No set aside used."/>
    <s v="Fort Pierce"/>
    <s v="FL"/>
    <s v="34945-2304"/>
    <m/>
    <m/>
    <m/>
    <m/>
  </r>
  <r>
    <s v="VA"/>
    <s v="Contract"/>
    <s v="S2Hospital Housekeeping Service COVID-19"/>
    <s v="HOUSEKEEPING AID SERVICES FOR VISN23 FACILITIES"/>
    <x v="9"/>
    <n v="1493010.4"/>
    <n v="9627510.4000000004"/>
    <s v="36C26320A0016"/>
    <m/>
    <n v="0.15509999999999999"/>
    <d v="2020-04-17T00:00:00"/>
    <d v="2020-10-17T00:00:00"/>
    <d v="2020-07-27T00:00:00"/>
    <s v="Avartara LLC"/>
    <s v="55ZN3"/>
    <s v="Avartara LLC"/>
    <s v="Veterans Health Administration (VHA)"/>
    <s v="Procurement &amp; Logistics Office"/>
    <s v="VA Service Area Organization Central"/>
    <s v="Network Contract Office 23 (36C263)"/>
    <m/>
    <m/>
    <m/>
    <n v="561720"/>
    <s v="Janitorial Services"/>
    <s v="S201"/>
    <s v="Housekeeping- Custodial Janitorial"/>
    <s v="SDVOSBC"/>
    <s v="Service Disabled Veteran Business Set-Aside"/>
    <s v="Omaha"/>
    <s v="NE"/>
    <s v="68105-1850"/>
    <m/>
    <m/>
    <m/>
    <m/>
  </r>
  <r>
    <s v="HHS"/>
    <s v="Contract"/>
    <s v="N95 Respirator and Surgical Masks"/>
    <s v="THIS AWARD WAS GIVEN AUTHORIZATION TO BEGIN PERFORMANCE WITH AN EFFECTIVE DATE OF 20 APRIL 2020 FOR PPE IN SUPPORT OF CORONAVIRUS (COVID-19) RESPONSE ACTIVITIES.DELIVERY: 6/1/2020 TO 12/30/2020 THIS IS A FIRM FIXED PRICE CONTRACT"/>
    <x v="8"/>
    <n v="9542534.4000000004"/>
    <n v="9542534.4000000004"/>
    <s v="75A50120C00095"/>
    <m/>
    <n v="1"/>
    <d v="2020-04-22T00:00:00"/>
    <d v="2020-12-30T00:00:00"/>
    <d v="2020-04-22T00:00:00"/>
    <s v="Alpha Pro Tech Inc"/>
    <s v="1RBV2"/>
    <s v="Alpha Pro Tech Ltd"/>
    <s v="Office of the Assistant Secretary for Preparedness and Response (ASPR)"/>
    <s v="Office of Acquisition &amp; Management Policy/Washington DC (75A501)"/>
    <m/>
    <m/>
    <m/>
    <m/>
    <m/>
    <n v="423450"/>
    <s v="Medical, Dental, and Hospital Equipment and Supplies Merchant Wholesalers"/>
    <s v="6532"/>
    <s v="Hospital and Surgical Clothing and Related Special Purpose Items"/>
    <s v="NONE"/>
    <s v="No set aside used."/>
    <s v="Nogales"/>
    <s v="AZ"/>
    <s v="85621-1311"/>
    <m/>
    <m/>
    <m/>
    <m/>
  </r>
  <r>
    <s v="DHS"/>
    <s v="Contract"/>
    <s v="TECHNICAL SUPPORT FROM JOHN HOPKINS UNIVERSITY APPLIED PHYSICS IN RESPOND TO COVID-19 PANDEMIC"/>
    <s v="TECHNICAL SUPPORT FROM JOHN HOPKINS UNIVERSITY APPLIED PHYSICS IN RESPOND TO COVID-19 PANDEMIC"/>
    <x v="2"/>
    <n v="8414937.0199999996"/>
    <n v="9349930.0199999996"/>
    <s v="70FB7020C00000005"/>
    <m/>
    <n v="0.9"/>
    <d v="2020-04-30T00:00:00"/>
    <d v="2020-09-24T00:00:00"/>
    <d v="2020-04-30T00:00:00"/>
    <s v="Johns Hopkins University"/>
    <s v="88898"/>
    <s v="Johns Hopkins University"/>
    <s v="Federal Emergency Management Agency (FEMA)"/>
    <s v="Disaster Operations Division (70FB70)"/>
    <m/>
    <m/>
    <m/>
    <m/>
    <m/>
    <n v="541715"/>
    <s v="Research and Development in the Physical, Engineering, and Life Sciences (except Nanotechnology and Biotechnology)"/>
    <s v="R405"/>
    <s v="Support- Professional: Operations Research/Quantitative Analysis"/>
    <s v="NONE"/>
    <s v="No set aside used."/>
    <s v="Washington"/>
    <s v="DC"/>
    <s v="20472-0001"/>
    <m/>
    <m/>
    <m/>
    <m/>
  </r>
  <r>
    <s v="VA"/>
    <s v="Contract"/>
    <s v="65ECG MACHINES FOR COVID19 RESPONSE (VA-20-00045596"/>
    <s v="GE MAC VU360 ELECTROCARDIOGRAPH (ECG) MACHINES WITH ACCESSORIES AND EXPENDABLES"/>
    <x v="10"/>
    <n v="9045060"/>
    <n v="9045060"/>
    <s v="36A77620P0055"/>
    <m/>
    <n v="1"/>
    <d v="2020-04-03T00:00:00"/>
    <d v="2020-10-31T00:00:00"/>
    <d v="2020-08-31T00:00:00"/>
    <s v="GE Medical Systems Information Technologies Inc"/>
    <s v="50542"/>
    <s v="General Electric Co"/>
    <s v="Veterans Health Administration (VHA)"/>
    <s v="Operations and Management"/>
    <s v="Veterans Integrated Service Network (VISN)"/>
    <s v="VISN 5: VA Capitol Health Care Network (VISN 5)"/>
    <s v="Washington DC Regional Office Washington DC DC"/>
    <s v="Washington DC VA Medical Center (36C101)"/>
    <m/>
    <n v="339112"/>
    <s v="Surgical and Medical Instrument Manufacturing"/>
    <s v="6515"/>
    <s v="Medical and Surgical Instruments, Equipment, and Supplies"/>
    <s v="NONE"/>
    <s v="No set aside used."/>
    <s v="Milwaukee"/>
    <s v="WI"/>
    <s v="53226-4856"/>
    <m/>
    <m/>
    <m/>
    <m/>
  </r>
  <r>
    <s v="GSA"/>
    <s v="Task Order"/>
    <s v="DESIGN-BUILD TASK ORDER TO RENOVATE SPACE IN THE DENNIS CHAVEZ FEDERAL BUILDING (10TH&amp;13TH FLOORS) IN ALBUQUERQUE, NM IN SUPPORT OF THE U.S. DEPARTMENT OF HEALTH AND HUMAN SERVICES/OFFICE OF MEDICARE HEARINGS AND APPEALS."/>
    <s v="DESIGN-BUILD TASK ORDER TO RENOVATE SPACE IN THE DENNIS CHAVEZ FEDERAL BUILDING (10TH&amp;13TH FLOORS) IN ALBUQUERQUE, NM IN SUPPORT OF THE U.S. DEPARTMENT OF HEALTH AND HUMAN SERVICES/OFFICE OF MEDICARE HEARINGS AND APPEALS."/>
    <x v="5"/>
    <n v="7596526.2699999996"/>
    <n v="7596526.2699999996"/>
    <s v="GS07P15HHD7096_47PH0119F0001"/>
    <m/>
    <n v="1"/>
    <d v="2019-04-01T00:00:00"/>
    <d v="2020-11-30T00:00:00"/>
    <m/>
    <s v="Ross Group Construction Corp/The"/>
    <s v="086C6"/>
    <s v="Ross Group Construction Corp/The"/>
    <s v="Office of the Administrator (ACMD)"/>
    <s v="Public Buildings Service (PBS)"/>
    <s v="Border Station Support (47PH01)"/>
    <m/>
    <m/>
    <m/>
    <m/>
    <n v="236220"/>
    <s v="Commercial and Institutional Building Construction"/>
    <s v="Z2AA"/>
    <s v="Repair or Alteration of Office Buildings"/>
    <s v="NONE"/>
    <s v="No set aside used."/>
    <s v="Albuquerque"/>
    <s v="NM"/>
    <s v="87102-3118"/>
    <m/>
    <m/>
    <m/>
    <m/>
  </r>
  <r>
    <s v="DHS"/>
    <s v="Task Order"/>
    <s v="NPAD CONTINUOUS IMPROVEMENT SUPPORT SERVICES FOR FEMA-WIDE DISASTER RESPONSE AND RECOVERY OPERATIONS - CALL ORDER 1 COVID19 AFTER ACTION REVIEW"/>
    <s v="NPAD CONTINUOUS IMPROVEMENT SUPPORT SERVICES FOR FEMA-WIDE DISASTER RESPONSE AND RECOVERY OPERATIONS - CALL ORDER 1 COVID19 AFTER ACTION REVIEW"/>
    <x v="2"/>
    <n v="7493267.4199999999"/>
    <n v="7493267.4199999999"/>
    <s v="70FA2020A00000001_70FA2020F00000027"/>
    <m/>
    <n v="1"/>
    <d v="2020-06-05T00:00:00"/>
    <d v="2021-03-04T00:00:00"/>
    <m/>
    <s v="CNA Corp/The"/>
    <s v="9B972"/>
    <s v="CNA Corp/The"/>
    <s v="Federal Emergency Management Agency (FEMA)"/>
    <s v="Resilience (NPPD)"/>
    <s v="Mitigation Directorate"/>
    <s v="Center for Domestic Preparedness (CDP)"/>
    <s v="FEMA Preparedness Section (PRE20) (70FA20)"/>
    <m/>
    <m/>
    <n v="541611"/>
    <s v="Administrative Management and General Management Consulting Services"/>
    <s v="R408"/>
    <s v="Support- Professional: Program Management/Support"/>
    <s v="NONE"/>
    <s v="No set aside used."/>
    <s v="Arlington"/>
    <s v="VA"/>
    <s v="22201-2117"/>
    <m/>
    <m/>
    <m/>
    <m/>
  </r>
  <r>
    <s v="VA"/>
    <s v="Contract"/>
    <s v="COVID-19 ICU BEDS"/>
    <s v="COVID-19 ICU BEDS"/>
    <x v="0"/>
    <n v="4430882.04"/>
    <n v="7463032.04"/>
    <s v="36E77620C0041"/>
    <m/>
    <n v="0.59370000000000001"/>
    <d v="2020-03-25T00:00:00"/>
    <d v="2020-12-31T00:00:00"/>
    <d v="2020-07-30T00:00:00"/>
    <s v="ArjoHuntleigh Inc"/>
    <s v="1QBV1"/>
    <s v="Getinge AB"/>
    <s v="Office of the Secretary (FS)"/>
    <s v="Office of Small and Disadvantaged Business Utilization (OSDBU)"/>
    <s v="VA National Energy Business Center"/>
    <s v="National Energy Business Center (36E776)"/>
    <m/>
    <m/>
    <m/>
    <n v="339113"/>
    <s v="Surgical Appliance and Supplies Manufacturing"/>
    <s v="6530"/>
    <s v="Hospital Furniture, Equipment, Utensils, and Supplies"/>
    <s v="NONE"/>
    <s v="No set aside used."/>
    <s v="Addison"/>
    <s v="IL"/>
    <s v="60101-2338"/>
    <m/>
    <m/>
    <m/>
    <m/>
  </r>
  <r>
    <s v="VA"/>
    <s v="Solicitation"/>
    <s v="6530--ICU Beds - COVID-19"/>
    <s v="Page 2 of 6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1 60 N 339113 Department of Veterans Affairs Program Contracting Activity Central 6150 Oak Tree Blvd, Suite 300 Independence OH 44131 Nathan Pennington Nathan.pennington@va.gov FAR2 36E77620C0041 $7,463,032 03-25-2020 ARJO, INC. 2349 W. Lake St ADDISON IL 60101 Nathan.Pennington@va.gov Nathan.Pennington@va.gov Page 3 of 6 Page 3 of 6 AWARD NOTICE The Veterans Healthcare Administration (VHA), Program Contracting Activity Central (PCAC) awarded an emergency sole source contract to Arjo, Inc, Addison, IL.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Arjo, Inc - Redacted. VHAPM Part 806.3 Other Than Full and Open Competition (OFOC) SOP Attachment 2: Request for Sole Source Justification Format &amp;gt;SAT OFOC SOP Revision 08 Page 6 of 6 Original Date: 03/22/11 Revision 08 Date: 04/18/2018 Page 6 of 6 DEPARTMENT OF VETERANS AFFAIRS Justification and Approval (J&amp;amp;A) For Other Than Full and Open Competition (&amp;gt;SAT) Contract ID:__36E77620C0041__________________ Contracting Activity: The Contracting Activity for this requirement is the Department of Veterans Affairs, Program Contracting Activity Central (PCAC), 6150 Oak Tree Blvd., Suite 300, Independence, OH 44131 Nature and/or Description of the Action Being Processed: PCAC executed a firm-fixed price open market contract for ICU Beds in support of COVID-19 National Emergency. This contract will be in direct support of the COVID-19 response for VAMCs nationally. Description of Supplies/Services Required to Meet the Agency s Needs: This contract will procure ICU beds for VAMCs within VHA as they will be required to expand bed capacity, both ICU and Medical to support the VA s response to COVID-19 which supports Veterans and in some cases the community where needed. The requirement received was for 500 ICU beds immediately with options so we are ready as the situation develops, it had to be split between two vendors to meet the requirement. The contract value including options is $7,463,032 which is for XXX beds initially to be delivered in April and early May with an option for XXX additional beds as needed. Statutory Authority Permitting Other than Full and Open Competition: 41 USC &amp;sect;3304(a)(1), as implemented by FAR 6.302-2. ( ) (1) Only One Responsible Source and No Other Supplies or Services Will Satisfy Agency Requirements per FAR 6.302-1; (X ) (2) Unusual and Compelling Urgency per FAR 6.302-2; ( ) (3) Industrial Mobilization, Engineering, Developmental or Research Capability or Expert Services per FAR 6.302-3; ( ) (4) International Agreement per FAR 6.302-4 ( ) (5) Authorized or Required by Statute FAR 6.302-5; ( ) (6) National Security per FAR 6.302-6; ( ) (7) Public Interest per FAR 6.302-7; Demonstration that the Contractor s Unique Qualifications or Nature of the Acquisition Requires the Use of the Authority Cited Above (applicability of authority): This acquisition was in direct support of the COVID-19 National Emergency and the requirement came directly from the COVID-19 response team for VHA. The supplies described in paragraph 3 were an immediate need to deal with the COVID-19 pandemic which was declared a National Emergency. This requirement met the statutory definition of having unusual and compelling urgency as the impact of not having this contract in place immediately was as follows: While VHA s primary mission is providing coordinated healthcare to Veterans, VHA is also a critical component of the national federal response framework. The VA s fourth mission is to absorb non-Veteran civilian or military patients in the event that hospitals overflow in an emergency, such as a pandemic. Since starting in China in late 2019, COVID-19 is now present on every continent except Antarctica, and as of the time this justification was written, there were more than 245,000 cases wordwide and over 10,000 deaths. On March 1, 2020, there were approximately 100 confirmed cases in the United States (US), that number is now 123,750 cases, including 2,227 deaths, with an upward trajectory that is now on track to peak at catastrophic levels in the next 45 days. COVID-19 has over-whelmed the medical systems of every country unable to flatten the curve of infections. This resulted in global competition for countries seeking resources (e.g., clinical personnel, medical equipment, and personal protective equipment PPE). As of today, 24 of the beds purchased on 3/25/20 are already on their way VAMCs who are already having to expand ICU bed capacity showing the real-time urgent need for this equipment. VHA requires a deployment ready capability to support life-and-death decision-making today. The immediate impact of VHA not having the beds now and in the immediate future would be catastrophic failure of our ability to perform our mission which is unacceptable. Arjo, Inc as well as the three (3) other OEM for ICU and Med/Surg beds were contacted by the Contracting Officer following receipt of the requirement. Only two (2) of the four (4) OEMs had any stock to send us within 3-5 week window, the other two (2) were sold out to other hospital systems, Federal agencies, and states seeking the same thing. Based upon the above, and pursuant to the statute, Arjo, Inc., 2349 W Lake St, Suite 250, Addison, Il 60101 was awarded a contract. Description of Efforts Made to ensure that offers are solicited from as many potential sources as deemed practicable: The Contracting Officer was made aware of this requirement on 3/23/20. The need date was immediately due to the emergency nature of the VA COVID-19 response. As stated paragraph 5, in a matter of less that a day I had solicited the four (4) OEMs for ICU beds in the US to try and meet the requirement. Only two (2) of the four (4) OEMs had any stock to send us within 3-5 week window, the other two (2) were sold out to other hospital systems, Federal agencies, and states seeking the same thing. Determination by the CO that the Anticipated Cost to the Government will be Fair and Reasonable: The Contracting Officer given the short amount of time and emergency nature of the procurement was only able to do a minimal amount of price analysis. The prices provided were the best available especially since we were ordering such a large quantity and were the same as being given to other Federal agencies including HHS, DOD, and FEMA. The quote was in-line with IGCE provided by VHA leadership as a ROM. Description of the Market Research Conducted and the Results, or a Statement of the Reasons Market Research Was Not Conducted: No formal market research was conducted by the Contracting Officer as there was no time, see paragraph 6 for farther details. Discussions with the OEMs and VHA made it clear that the large volume, the market conditions at the time, and need of direct distribution and shipment of the beds by the contractor would not have made it possible to go to anyone other than the OEMs. Any Other Facts Supporting the Use of Other than Full and Open Competition: None Listing of Sources that Expressed, in Writing, an Interest in the Acquisition: Arjo, Inc and Hill-Rom, Inc expressed interest in the acquisition. The other two OEMs, Stryker and Sizewise, could not meet our requirement and declined to respond via email following conversations between the CO and them. A Statement of the Actions, if any, the Agency May Take to Remove or Overcome any Barriers to Competition before Making subsequent acquisitions for the supplies or services required: The emergent nature of this requirement given its for a specific National Emergency does not lend itself to farther action to remove future barriers as their will most likely not be future such requirements. Requirements Certification: I certify that the requirement outlined in this justification is a Bona Fide Need of the Department of Veterans Affairs and that the supporting data under my cognizance, which are included in the justification, are accurate and complete to the best of my knowledge and belief. _____________________________ ________________________ Date Deputy Director VHA Non-Expendable Program Approvals in accordance with the VHAPM Part 806.3 OFOC SOP: Contracting Officer or Designee s"/>
    <x v="0"/>
    <n v="4430882"/>
    <n v="7463032"/>
    <m/>
    <s v="Pre-RFP"/>
    <m/>
    <d v="2020-04-10T00:00:00"/>
    <m/>
    <d v="2020-04-10T00:00:00"/>
    <s v="ArjoHuntleigh Inc"/>
    <s v="1QBV1"/>
    <s v="Getinge AB"/>
    <s v="Office of the Secretary (FS)"/>
    <s v="Office of Small and Disadvantaged Business Utilization (OSDBU)"/>
    <s v="VA National Energy Business Center"/>
    <s v="National Energy Business Center (36E776)"/>
    <m/>
    <m/>
    <m/>
    <n v="339113"/>
    <s v="Surgical Appliance and Supplies Manufacturing"/>
    <s v="65"/>
    <s v="Medical, Dental &amp; Vet Equipment &amp; Supplies"/>
    <s v="NONE"/>
    <s v="Full &amp; Open"/>
    <m/>
    <m/>
    <m/>
    <s v=" Nathan   Pennington "/>
    <s v="nathan.pennington@wpafb.af.mil"/>
    <m/>
    <m/>
  </r>
  <r>
    <s v="VA"/>
    <s v="Contract"/>
    <s v="COVID-19 PPE N95 MASKS"/>
    <s v="COVID-19 PPE N95 MASKS"/>
    <x v="6"/>
    <n v="3429681"/>
    <n v="7279681"/>
    <s v="36C77620P0069"/>
    <m/>
    <n v="0.47110000000000002"/>
    <d v="2020-04-04T00:00:00"/>
    <d v="2020-10-31T00:00:00"/>
    <d v="2020-07-30T00:00:00"/>
    <s v="VersaTech USA"/>
    <s v="4UDW9"/>
    <s v="VersaTech USA"/>
    <s v="Veterans Health Administration (VHA)"/>
    <s v="Health Information Systems and Techology Architecture (36C776)"/>
    <m/>
    <m/>
    <m/>
    <m/>
    <m/>
    <n v="339112"/>
    <s v="Surgical and Medical Instrument Manufacturing"/>
    <s v="6515"/>
    <s v="Medical and Surgical Instruments, Equipment, and Supplies"/>
    <s v="NONE"/>
    <s v="No set aside used."/>
    <s v="Savage"/>
    <s v="MD"/>
    <s v="20763-9807"/>
    <m/>
    <m/>
    <m/>
    <m/>
  </r>
  <r>
    <s v="VA"/>
    <s v="Contract"/>
    <s v="COVID-19 GOWN EMERGENCY"/>
    <s v="COVID-19 GOWN EMERGENCY"/>
    <x v="7"/>
    <n v="7116000"/>
    <n v="7116000"/>
    <s v="36C24120P0730"/>
    <m/>
    <n v="1"/>
    <d v="2020-06-05T00:00:00"/>
    <d v="2020-09-30T00:00:00"/>
    <d v="2020-06-05T00:00:00"/>
    <s v="Innovative Federal Operations Group LLC"/>
    <s v="5BQQ8"/>
    <s v="Innovative Federal Operations Group LLC"/>
    <s v="Veterans Health Administration (VHA)"/>
    <s v="Operations and Management"/>
    <s v="Veterans Integrated Service Network (VISN)"/>
    <s v="VISN 1: New England Healthcare System (VISN 1)"/>
    <s v="Providence VA Medical Center"/>
    <s v="Providence VA Medical Center (36C650)"/>
    <m/>
    <n v="315210"/>
    <s v="Cut and Sew Apparel Contractors"/>
    <s v="6515"/>
    <s v="Medical and Surgical Instruments, Equipment, and Supplies"/>
    <s v="NONE"/>
    <s v="No set aside used."/>
    <s v="Carlsbad"/>
    <s v="CA"/>
    <s v="92011-1313"/>
    <m/>
    <m/>
    <m/>
    <m/>
  </r>
  <r>
    <s v="DHS"/>
    <s v="Contract"/>
    <s v="THIS CONTRACT PROVIDES WAREHOUSE&amp;DISTRIBUTION SERVICES WHICH INCLUDES COLD CHAIN STORAGE IN SUPPORT OF THE RESPONSE TO THE COVID19 EFFORT."/>
    <s v="THIS CONTRACT PROVIDES WAREHOUSE&amp;DISTRIBUTION SERVICES WHICH INCLUDES COLD CHAIN STORAGE IN SUPPORT OF THE RESPONSE TO THE COVID19 EFFORT."/>
    <x v="12"/>
    <n v="7000000"/>
    <n v="7000000"/>
    <s v="70FB7020C00000017"/>
    <m/>
    <n v="1"/>
    <d v="2020-06-08T00:00:00"/>
    <d v="2020-10-03T00:00:00"/>
    <d v="2020-08-25T00:00:00"/>
    <s v="UPS Supply Chain Solutions Inc"/>
    <s v="3BRZ9"/>
    <s v="United Parcel Service Inc"/>
    <s v="Federal Emergency Management Agency (FEMA)"/>
    <s v="Disaster Operations Division (70FB70)"/>
    <m/>
    <m/>
    <m/>
    <m/>
    <m/>
    <n v="493110"/>
    <s v="General Warehousing and Storage"/>
    <s v="8145"/>
    <s v="Specialized Shipping and Storage Containers"/>
    <s v="NONE"/>
    <s v="No set aside used."/>
    <s v="Washington"/>
    <s v="DC"/>
    <s v="20472-3205"/>
    <m/>
    <m/>
    <m/>
    <m/>
  </r>
  <r>
    <s v="HHS"/>
    <s v="Contract"/>
    <s v="COVID-19 CENTRAL COORDINATION SUPPORT SERVICES"/>
    <s v="COVID-19 CENTRAL COORDINATION SUPPORT SERVICES"/>
    <x v="2"/>
    <n v="5250000"/>
    <n v="6954000"/>
    <s v="75F40120P00150"/>
    <m/>
    <n v="0.754"/>
    <d v="2020-04-10T00:00:00"/>
    <d v="2021-03-11T00:00:00"/>
    <d v="2020-09-14T00:00:00"/>
    <s v="McKinsey &amp; Co/Washington"/>
    <s v="438P1"/>
    <s v="McKinsey &amp; Co Inc"/>
    <s v="Food and Drug Administration (FDA)"/>
    <s v="Office of Acquisitions and Grants Services"/>
    <s v="HHS FDA Office of Operations Office of Acquisitions &amp; Grants Services (75F401)"/>
    <m/>
    <m/>
    <m/>
    <m/>
    <n v="541611"/>
    <s v="Administrative Management and General Management Consulting Services"/>
    <s v="R408"/>
    <s v="Support- Professional: Program Management/Support"/>
    <s v="NONE"/>
    <s v="No set aside used."/>
    <s v="Silver Spring"/>
    <s v="MD"/>
    <s v="20993-0001"/>
    <m/>
    <m/>
    <m/>
    <m/>
  </r>
  <r>
    <s v="VA"/>
    <s v="Contract"/>
    <s v="EMERGENCY ORDER FOR PAPRS IN SUPPORT OF COVID-19"/>
    <s v="EMERGENCY ORDER FOR PAPRS IN SUPPORT OF COVID-19"/>
    <x v="1"/>
    <n v="3406109.76"/>
    <n v="6812219.5199999996"/>
    <s v="36C24520C0113"/>
    <m/>
    <n v="0.5"/>
    <d v="2020-03-18T00:00:00"/>
    <d v="2020-09-30T00:00:00"/>
    <d v="2020-05-11T00:00:00"/>
    <s v="BIO-Medical Devices International Inc"/>
    <s v="4SB31"/>
    <s v="BIO-Medical Devices International Inc"/>
    <s v="Veterans Health Administration (VHA)"/>
    <s v="Operations and Management"/>
    <s v="Veterans Integrated Service Network (VISN)"/>
    <s v="VISN 5: VA Capitol Health Care Network (VISN 5)"/>
    <s v="Washington DC Regional Office Washington DC DC"/>
    <s v="Washington DC VA Medical Center (36C101)"/>
    <m/>
    <n v="339113"/>
    <s v="Surgical Appliance and Supplies Manufacturing"/>
    <s v="6530"/>
    <s v="Hospital Furniture, Equipment, Utensils, and Supplies"/>
    <s v="NONE"/>
    <s v="No set aside used."/>
    <s v="Martinsburg"/>
    <s v="WV"/>
    <s v="25401-0033"/>
    <m/>
    <m/>
    <m/>
    <m/>
  </r>
  <r>
    <s v="SBA"/>
    <s v="Task Order"/>
    <s v="COVID-19 PANDEMIC IS REQUIRING OCS TO UTILIZE TSRP SOFTPHONE TECHNOLOGY FOR THEIR REMAINING 549 FIELD OFFICES (FO) TO SUPPORT THE PUBLIC DURING A QUARANTINE PERIOD AT AN OFFICE DUTY STATION (ODS) AND ALTERNATE DUTY STATION (ADS). THE SOFTPHONE ALLOWS"/>
    <s v="COVID-19 PANDEMIC IS REQUIRING OCS TO UTILIZE TSRP SOFTPHONE TECHNOLOGY FOR THEIR REMAINING 549 FIELD OFFICES (FO) TO SUPPORT THE PUBLIC DURING A QUARANTINE PERIOD AT AN OFFICE DUTY STATION (ODS) AND ALTERNATE DUTY STATION (ADS). THE SOFTPHONE ALLOWS"/>
    <x v="2"/>
    <n v="6487134.8799999999"/>
    <n v="6487134.8799999999"/>
    <s v="SS000760066_28321320FDS030109"/>
    <m/>
    <n v="1"/>
    <d v="2020-03-18T00:00:00"/>
    <d v="2021-03-17T00:00:00"/>
    <m/>
    <s v="Avaya Federal Solutions Inc"/>
    <s v="4NCQ6"/>
    <s v="Avaya Holdings Corp"/>
    <s v="Office of the Commissioner of the Social Security Administration"/>
    <s v="Office of Budget, Finance, Quality and Management"/>
    <s v="Office of Acquisition &amp; Grants/Baltimore MD (283213)"/>
    <m/>
    <m/>
    <m/>
    <m/>
    <n v="517110"/>
    <s v="Wired Telecommunications Carriers"/>
    <s v="D399"/>
    <s v="It and Telecom- Other It and Telecommunications"/>
    <s v="NONE"/>
    <s v="No set aside used."/>
    <s v="Baltimore"/>
    <s v="MD"/>
    <s v="21235-1000"/>
    <m/>
    <m/>
    <m/>
    <m/>
  </r>
  <r>
    <s v="DHS"/>
    <s v="Task Order"/>
    <s v="EMERGENCY MANAGEMENT SUPPORT SERVICES IN SUPPORT OF TEXAS FOR COVID-19 RESPONSE EFFORTS."/>
    <s v="EMERGENCY MANAGEMENT SUPPORT SERVICES IN SUPPORT OF TEXAS FOR COVID-19 RESPONSE EFFORTS."/>
    <x v="2"/>
    <n v="6412080.5999999996"/>
    <n v="6412080.5999999996"/>
    <s v="HSFE7017D0014_70FB7020F00000196"/>
    <m/>
    <n v="1"/>
    <d v="2020-09-21T00:00:00"/>
    <d v="2020-10-21T00:00:00"/>
    <m/>
    <s v="American Medical Response Inc"/>
    <s v="1NLW5"/>
    <s v="Global Medical Response Inc"/>
    <s v="Federal Emergency Management Agency (FEMA)"/>
    <s v="Disaster Operations Division (70FB70)"/>
    <m/>
    <m/>
    <m/>
    <m/>
    <m/>
    <n v="621910"/>
    <s v="Ambulance Services"/>
    <s v="Q999"/>
    <s v="Medical- Other"/>
    <s v="NONE"/>
    <s v="No set aside used."/>
    <s v="San Antonio"/>
    <s v="TX"/>
    <s v="78201-0866"/>
    <m/>
    <m/>
    <m/>
    <m/>
  </r>
  <r>
    <s v="HHS"/>
    <s v="Contract"/>
    <s v="DECONTAMINATION SERVICES (REPACKAGING, CLEANING, AND MAINTENANCE OF KITS&amp;ACCESSORIES) FOR COVID-19"/>
    <s v="DECONTAMINATION SERVICES (REPACKAGING, CLEANING, AND MAINTENANCE OF KITS&amp;ACCESSORIES) FOR COVID-19"/>
    <x v="9"/>
    <n v="845370.2"/>
    <n v="6217537.2000000002"/>
    <s v="75A50120P00037"/>
    <m/>
    <n v="0.13500000000000001"/>
    <d v="2020-05-15T00:00:00"/>
    <d v="2021-03-09T00:00:00"/>
    <d v="2020-09-09T00:00:00"/>
    <s v="WS Acquisition LLC/NY"/>
    <s v="067A4"/>
    <s v="WS Acquisition LLC/NY"/>
    <s v="Office of the Assistant Secretary for Preparedness and Response (ASPR)"/>
    <s v="Office of Acquisition &amp; Management Policy/Washington DC (75A501)"/>
    <m/>
    <m/>
    <m/>
    <m/>
    <m/>
    <n v="541620"/>
    <s v="Environmental Consulting Services"/>
    <s v="H379"/>
    <s v="Inspection- Cleaning Equipment and Supplies"/>
    <s v="NONE"/>
    <s v="No set aside used."/>
    <s v="Eugene"/>
    <s v="OR"/>
    <s v="97402-0003"/>
    <m/>
    <m/>
    <m/>
    <m/>
  </r>
  <r>
    <s v="DOD"/>
    <s v="Task Order"/>
    <s v="PD PHASE OPERATIONAL NON-BWA IVD ASSAY D COVID-19 ASSAYS"/>
    <s v="PD PHASE OPERATIONAL NON-BWA IVD ASSAY D COVID-19 ASSAYS"/>
    <x v="1"/>
    <n v="6047100"/>
    <n v="6047100"/>
    <s v="W911QY13D0080_W911QY20F0199"/>
    <m/>
    <n v="1"/>
    <d v="2020-04-17T00:00:00"/>
    <d v="2021-01-31T00:00:00"/>
    <m/>
    <s v="BioFire Diagnostics Inc"/>
    <s v="088J2"/>
    <s v="Institut Merieux SACA"/>
    <s v="Department of the Army (USA)"/>
    <s v="U.S. Army Materiel Command (AMC)"/>
    <s v="Army Contracting Command (ACC)"/>
    <s v="Aberdeen Proving Ground Contracting Center (ACC APG)"/>
    <s v="APG - Natick, MA"/>
    <s v="Aberdeen Proving Ground Natick Contracting Division/Natick MA (W911QY)"/>
    <m/>
    <n v="334516"/>
    <s v="Analytical Laboratory Instrument Manufacturing"/>
    <s v="6640"/>
    <s v="Laboratory Equipment and Supplies"/>
    <s v="NONE"/>
    <s v="No set aside used."/>
    <s v="Salt Lake City"/>
    <s v="UT"/>
    <s v="84107-2663"/>
    <m/>
    <m/>
    <m/>
    <m/>
  </r>
  <r>
    <s v="DOD"/>
    <s v="Task Order"/>
    <s v="PD PHASE OPERATIONAL NON-BWA IVD ASSAY PURCHASE OF COVID-19 ASSAYS, EXTERNAL CONTROL MATERIALS AND SOFTWARE MODULE UPDATES."/>
    <s v="PD PHASE OPERATIONAL NON-BWA IVD ASSAY PURCHASE OF COVID-19 ASSAYS, EXTERNAL CONTROL MATERIALS AND SOFTWARE MODULE UPDATES."/>
    <x v="1"/>
    <n v="5905150"/>
    <n v="5905150"/>
    <s v="W911QY13D0080_W911QY20F0171"/>
    <m/>
    <n v="1"/>
    <d v="2020-03-23T00:00:00"/>
    <d v="2020-10-15T00:00:00"/>
    <m/>
    <s v="BioFire Diagnostics Inc"/>
    <s v="088J2"/>
    <s v="Institut Merieux SACA"/>
    <s v="Department of the Army (USA)"/>
    <s v="U.S. Army Materiel Command (AMC)"/>
    <s v="Army Contracting Command (ACC)"/>
    <s v="Aberdeen Proving Ground Contracting Center (ACC APG)"/>
    <s v="APG - Natick, MA"/>
    <s v="Aberdeen Proving Ground Natick Contracting Division/Natick MA (W911QY)"/>
    <m/>
    <n v="334516"/>
    <s v="Analytical Laboratory Instrument Manufacturing"/>
    <s v="6640"/>
    <s v="Laboratory Equipment and Supplies"/>
    <s v="NONE"/>
    <s v="No set aside used."/>
    <s v="Salt Lake City"/>
    <s v="UT"/>
    <s v="84107-2663"/>
    <m/>
    <m/>
    <m/>
    <m/>
  </r>
  <r>
    <s v="DOD"/>
    <s v="Task Order"/>
    <s v="FOR THE PROVISION OF NON-PERSONAL SERVICES IAW NGEN CONTRACT AND THIS ORDER'S REQUIREMENT. TO #2532 FOR COVID 19 2020 REQUIREMENTS FOR O365 EXPANSION OF THE NMCI NETWORK"/>
    <s v="FOR THE PROVISION OF NON-PERSONAL SERVICES IAW NGEN CONTRACT AND THIS ORDER'S REQUIREMENT. TO #2532 FOR COVID 19 2020 REQUIREMENTS FOR O365 EXPANSION OF THE NMCI NETWORK"/>
    <x v="2"/>
    <n v="5650001.9800000004"/>
    <n v="5650001.9800000004"/>
    <s v="N0003913D0013_N0003920F9715"/>
    <m/>
    <n v="1"/>
    <d v="2020-04-24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DHS"/>
    <s v="Task Order"/>
    <s v="THIS TASK ORDER (T/O) IS BEING EXECUTED FOR ONGOING RESPONSE AND RECOVERY INITIATIVES FOR COVID-19 SUPPORT."/>
    <s v="THIS TASK ORDER (T/O) IS BEING EXECUTED FOR ONGOING RESPONSE AND RECOVERY INITIATIVES FOR COVID-19 SUPPORT."/>
    <x v="2"/>
    <n v="5351946"/>
    <n v="5351946"/>
    <s v="70FB7020D00000032_70FB7020F00000170"/>
    <m/>
    <n v="1"/>
    <d v="2020-08-21T00:00:00"/>
    <d v="2021-02-20T00:00:00"/>
    <m/>
    <s v="Crowley Technical Management Inc"/>
    <s v="5ABY0"/>
    <s v="Crowley Maritime Corp"/>
    <s v="Federal Emergency Management Agency (FEMA)"/>
    <s v="Disaster Operations Division (70FB70)"/>
    <m/>
    <m/>
    <m/>
    <m/>
    <m/>
    <n v="488999"/>
    <s v="All Other Support Activities for Transportation"/>
    <s v="R706"/>
    <s v="Support- Management: Logistics Support"/>
    <s v="NONE"/>
    <s v="No set aside used."/>
    <s v="Rutherfordton"/>
    <s v="NC"/>
    <s v="28139-9614"/>
    <m/>
    <m/>
    <m/>
    <m/>
  </r>
  <r>
    <s v="USAID"/>
    <s v="Contract"/>
    <s v="THE HEALTH OFFICE REQUESTS ROAA TO PROCURE 14,423 HANDHELD MOBILE DEVICES AND RELATED ACCESSORIES AND ANCILLARY SERVICES IN SUPPORT OF SOUTH AFRICA' COVID-19 RESPONSE VIA A SOLE SOURCE ACQUISITION TO COSMO NET. THE ESTIMATED COST PER UNIT IS $3"/>
    <s v="THE HEALTH OFFICE REQUESTS ROAA TO PROCURE 14,423 HANDHELD MOBILE DEVICES AND RELATED ACCESSORIES AND ANCILLARY SERVICES IN SUPPORT OF SOUTH AFRICA' COVID-19 RESPONSE VIA A SOLE SOURCE ACQUISITION TO COSMO NET. THE ESTIMATED COST PER UNIT IS $3"/>
    <x v="10"/>
    <n v="4615656.57"/>
    <n v="5308005.05"/>
    <s v="72067420C00001"/>
    <m/>
    <n v="0.86959999999999993"/>
    <d v="2020-04-08T00:00:00"/>
    <d v="2020-10-04T00:00:00"/>
    <d v="2020-07-22T00:00:00"/>
    <s v="Cosmo-Net (Pty) Ltd"/>
    <m/>
    <s v="Cosmo-Net (Pty) Ltd"/>
    <s v="Bureau for Management"/>
    <s v="USAID Office of Procurement"/>
    <s v="South Africa USAID-Pretoria"/>
    <s v="South Africa/Pretoria SA (720674)"/>
    <m/>
    <m/>
    <m/>
    <n v="517312"/>
    <s v="Wireless Telecommunications Carriers (except Satellite)"/>
    <s v="5805"/>
    <s v="Telephone and Telegraph Equipment"/>
    <s v="NONE"/>
    <s v="No set aside used."/>
    <m/>
    <m/>
    <m/>
    <m/>
    <m/>
    <m/>
    <m/>
  </r>
  <r>
    <s v="SBA"/>
    <s v="Contract"/>
    <s v="SALEFORCE LICENSES TO SUPPORT COVID 19"/>
    <s v="SALEFORCE LICENSES TO SUPPORT COVID 19"/>
    <x v="4"/>
    <n v="5306410.4800000004"/>
    <n v="5306410.4800000004"/>
    <s v="73351020P0012"/>
    <m/>
    <n v="1"/>
    <d v="2020-03-26T00:00:00"/>
    <d v="2021-01-10T00:00:00"/>
    <d v="2020-03-26T00:00:00"/>
    <s v="Govsmart Inc"/>
    <s v="5WFZ8"/>
    <s v="Govsmart Inc"/>
    <s v="SBA Office of the Administrator/Washington DC"/>
    <s v="Office of Disaster Assistance/Washington DC"/>
    <s v="Office of Disaster Assistance/Washington DC (732990)"/>
    <m/>
    <m/>
    <m/>
    <m/>
    <n v="541519"/>
    <s v="Other Computer Related Services"/>
    <s v="7030"/>
    <s v="Information Technology Software"/>
    <s v="NONE"/>
    <s v="No set aside used."/>
    <s v="Herndon"/>
    <s v="VA"/>
    <s v="20171-0194"/>
    <m/>
    <m/>
    <m/>
    <m/>
  </r>
  <r>
    <s v="DOC"/>
    <s v="Solicitation"/>
    <s v="To purchase access to SaaS questionnaire development platform to collect responses from more than 3M related to COVID-19"/>
    <s v="To purchase access to SaaS questionnaire development platform to collect responses from more than 3M related to COVID-19&lt;br/&gt;Estimated RFP Release Date: 2020-06-30&lt;br/&gt;Contacts: Theresa Leslie Phone:  Email: &lt;br/&gt;Incumbent Status: New Contract Award&lt;br/&gt;Incumbent Vendor Name: Carahsoft&lt;br/&gt;Sole Source : true&lt;br/&gt;Estimated Dollar Value Range: 2000000 - 5000000&lt;br/&gt;BGOV procurement forecast"/>
    <x v="4"/>
    <n v="2000000"/>
    <n v="5000000"/>
    <m/>
    <s v="Pre-RFP"/>
    <m/>
    <d v="2020-04-01T00:00:00"/>
    <m/>
    <d v="2020-04-01T00:00:00"/>
    <m/>
    <m/>
    <m/>
    <s v="Economics and Statistics Administration (ESA)"/>
    <s v="Census Bureau (BC)"/>
    <m/>
    <m/>
    <m/>
    <m/>
    <m/>
    <n v="541519"/>
    <s v="Other Computer Related Services"/>
    <m/>
    <m/>
    <s v="NONE"/>
    <s v="Full &amp; Open"/>
    <m/>
    <m/>
    <m/>
    <m/>
    <m/>
    <m/>
    <m/>
  </r>
  <r>
    <s v="DOD"/>
    <s v="Solicitation"/>
    <s v="Rio Puerto Nuevo Project, Supplemental Contract 1, Upper Margarita Channel (2C2/2C3), San Juan, Puerto Rico"/>
    <s v="&lt;p&gt;&lt;strong&gt;R&lt;/strong&gt;&lt;strong&gt;io Puerto Nuevo Project, Supplemental Contract 1, Upper Margarita Channel (2C2/2C3), San Juan, Puerto Rico&lt;/strong&gt;&lt;/p&gt; _x000a_&lt;p&gt;This notice, which provides &lt;strong&gt;DRAFT &lt;/strong&gt;documentation (plans and specifications) pertaining to the forthcoming procurement of the subject rio Puerto Nuevo Project, is provided for &lt;strong&gt;INFORMATIONAL PURPOSES ONLY&lt;/strong&gt;. The Government may consider comments and inquiries while preparing the final plans and specs; however, the Government is not seeking comments and may not provide responses to inquiries. The Government Reserves the right&amp;nbsp;not to incorporate comments or any suggested changes.&lt;/p&gt; _x000a_&lt;p&gt;The Rio Puerto Nuevo (aka Rio Piedras) is the main drainage system for the San Juan metropolitan area. Its fully urbanized watershed covers an area of over 25 square miles. Frequent and severe flooding affects more than 6,000 families and dozens of major public buildings and facilities located within the flood plain. Each two year or greater flood event results in millions of dollars in damages.&lt;/p&gt; _x000a_&lt;p&gt;The Upper Margarita Channel is a tributary of Rio Puerto Nuevo, which drains the adjacent Mario Julio Industrial Park as well as the City of Guaynabo. The existing earthen channel has a random cross-section and is heavily vegetated. To reduce upstream flooding, this project will construct a concrete channel, capable of conveying supercritical flows, to the 2C1 stilling basin that was previously constructed.&lt;/p&gt; _x000a_&lt;p&gt;The Upper Margarita Channel Project (2C3) features a 30-foot wide concrete U-Frame channel, which begins at the stilling basin and extends upstream approximately 3,600 feet to just north of the PR-2 Caparra Interchange, near the San Patricio Shopping Center. An existing 24 elliptical concrete gravity sewer (Matadero Trunk Line) crosses the Lower Margarita Channel at an elevation higher than the U-Channel invert. This conflict will be resolved by replacing a portion of the gravity sewer with a new siphon. The siphon work is called out as Project 2C2, but is combined with Project 2C3 for design and construction.&lt;/p&gt; _x000a_&lt;p&gt;The project is located in San Juan, Puerto Rico along a 0.6-mile reach of a channel tributary to Rio Puerto Nuevo that feeds into San Juan Harbor.&lt;/p&gt; _x000a_&lt;p&gt;The provided documentation is published for&amp;nbsp;&lt;strong&gt;informational purposes only&lt;/strong&gt;.&lt;/p&gt; _x000a_&lt;p&gt;Although bidder inquiries or contractor questions will not be answered at this time, the Government will address such inquiries/questions upon issuance of the actual solicitation.&lt;/p&gt;&lt;br&gt;"/>
    <x v="5"/>
    <n v="4922040"/>
    <n v="5000000"/>
    <s v="W912EP20Z0036"/>
    <s v="Pre-RFP"/>
    <m/>
    <d v="2020-07-15T00:00:00"/>
    <d v="2020-07-20T00:00:00"/>
    <d v="2020-07-15T00:00:00"/>
    <s v="Stanley Consultants Inc"/>
    <s v="33ZF3"/>
    <s v="SC Cies Inc"/>
    <s v="Department of the Army (USA)"/>
    <s v="U.S. Army Corps of Engineers (USACE)"/>
    <s v="USACE - Civilian Programs (USACE-CIV)"/>
    <s v="USACE CIV South Atlantic Division"/>
    <s v="Jacksonville District"/>
    <s v="DOA USACE Engineering District Jacksonville FL (W912EP)"/>
    <m/>
    <n v="237990"/>
    <s v="Other Heavy and Civil Engineering Construction"/>
    <s v="Y"/>
    <s v="Construct of Structures/Facilities"/>
    <s v="NONE"/>
    <s v="Full &amp; Open"/>
    <s v="San Juan , PR USA"/>
    <m/>
    <m/>
    <m/>
    <m/>
    <m/>
    <m/>
  </r>
  <r>
    <s v="DHS"/>
    <s v="Solicitation"/>
    <s v="FEMA intends to acquire the commercial services of a dedicated laboratory testing provider, who shall provide at home COVID-19 testing and sample collection kits via mail to identified FEMA personne"/>
    <s v="FEMA intends to acquire the commercial services of a dedicated laboratory testing provider, who shall provide at home COVID-19 testing and sample collection kits via mail to identified FEMA personnel, and the corresponding laboratory testing and result generation capability, via secure means to FEMA personnel within 72 hours of receipt by testing provider. Critical Agency personnel must have on hand a test and sample collection kit that they can use to meet requirements of the geographical areas they deploy to. Upon receipt of test sample submitted by FEMA personnel, Contractor shall provide test results no later than 72 hours to each FEMA personnel tested. FEMA estimates that an initial 15,000 kits are needed and reserves the right to expand as required.&lt;br/&gt;Estimated RFP Release Date: 2020-09-08&lt;br/&gt;Contacts: Robert Sullivan Phone: 202-557-1739 Email: Robert.Sullivan3@fema.dhs.gov&lt;br/&gt;Incumbent Status: New Requirement&lt;br/&gt;Estimated Dollar Value Range: 2000000 - 5000000&lt;br/&gt;Contract Vehicle: PO&lt;br/&gt;BGOV procurement forecast"/>
    <x v="1"/>
    <n v="2000000"/>
    <n v="5000000"/>
    <m/>
    <s v="Pre-RFP"/>
    <m/>
    <d v="2020-09-07T00:00:00"/>
    <m/>
    <d v="2020-09-07T00:00:00"/>
    <m/>
    <m/>
    <m/>
    <s v="Federal Emergency Management Agency (FEMA)"/>
    <m/>
    <m/>
    <m/>
    <m/>
    <m/>
    <m/>
    <n v="621511"/>
    <s v="Medical Laboratories"/>
    <m/>
    <m/>
    <s v="NONE"/>
    <s v="Full &amp; Open"/>
    <m/>
    <m/>
    <m/>
    <m/>
    <m/>
    <m/>
    <m/>
  </r>
  <r>
    <s v="VA"/>
    <s v="Task Order"/>
    <s v="PALANTIR GOTHAM SAAS SUBSCRIPTION FOR USE BY THE VA ADMINISTRATION TO TRACK AND ANALYZE COVID-19 OUTBREAK AREAS AND MAKE TIMELY DECISIONS WITH INSIGHT INTO SUPPLY CHAIN CAPACITY, HOSPITAL INVENTORY, SOCIAL SERVICE UTILIZATION, AND LAB DIAGNOSTICS"/>
    <s v="PALANTIR GOTHAM SAAS SUBSCRIPTION FOR USE BY THE VA ADMINISTRATION TO TRACK AND ANALYZE COVID-19 OUTBREAK AREAS AND MAKE TIMELY DECISIONS WITH INSIGHT INTO SUPPLY CHAIN CAPACITY, HOSPITAL INVENTORY, SOCIAL SERVICE UTILIZATION, AND LAB DIAGNOSTICS"/>
    <x v="4"/>
    <n v="4998791.71"/>
    <n v="4998792"/>
    <s v="NNG15SD31B_36C10B20F0150"/>
    <m/>
    <n v="0.99900000000000011"/>
    <d v="2020-05-08T00:00:00"/>
    <d v="2020-11-07T00:00:00"/>
    <m/>
    <s v="I3 Federal LLC"/>
    <s v="4N0D6"/>
    <s v="I3 Federal LLC"/>
    <s v="Office of the Secretary (FS)"/>
    <s v="Office of Acquisition, Logistics and Construction"/>
    <s v="VA Office of Acquisition and Logistics"/>
    <s v="Technology Acquisition Center NJ (36C10B)"/>
    <m/>
    <m/>
    <m/>
    <n v="541519"/>
    <s v="Other Computer Related Services"/>
    <s v="D305"/>
    <s v="IT and Telecom- Teleprocessing, Timeshare, and Cloud Computing and High Performance Computing"/>
    <s v="SDVOSBS"/>
    <s v="Service Disabled Veteran Business Sole Source"/>
    <s v="Clifton"/>
    <s v="VA"/>
    <s v="20124-2210"/>
    <m/>
    <m/>
    <m/>
    <m/>
  </r>
  <r>
    <s v="VA"/>
    <s v="Contract"/>
    <s v="65Tele-ICU Mobile Carts"/>
    <s v="CONTRACTOR SHALL PROVIDE VA WITH TELEICU MOBILE CARTS."/>
    <x v="11"/>
    <n v="4952786"/>
    <n v="4952786"/>
    <s v="36C77620P0028"/>
    <m/>
    <n v="1"/>
    <d v="2020-03-23T00:00:00"/>
    <d v="2021-03-22T00:00:00"/>
    <d v="2020-08-06T00:00:00"/>
    <s v="Philips Electronics North America Corp"/>
    <s v="0ZBJ4"/>
    <s v="Koninklijke Philips NV"/>
    <s v="Veterans Health Administration (VHA)"/>
    <s v="Health Information Systems and Techology Architecture (36C776)"/>
    <m/>
    <m/>
    <m/>
    <m/>
    <m/>
    <n v="334510"/>
    <s v="Electromedical and Electrotherapeutic Apparatus Manufacturing"/>
    <s v="6515"/>
    <s v="Medical and Surgical Instruments, Equipment, and Supplies"/>
    <s v="NONE"/>
    <s v="No set aside used."/>
    <s v="Andover"/>
    <s v="MA"/>
    <s v="01810-1032"/>
    <m/>
    <m/>
    <m/>
    <m/>
  </r>
  <r>
    <s v="DOD"/>
    <s v="Task Order"/>
    <s v="COVID-19 MTEC PROJECT UNDER THE REQUEST FOR PROJECT PROPOSALS 20-09-COVID19 FOR TREATMENT/THERAPEUTICS FOR COVID-19."/>
    <s v="COVID-19 MTEC PROJECT UNDER THE REQUEST FOR PROJECT PROPOSALS 20-09-COVID19 FOR TREATMENT/THERAPEUTICS FOR COVID-19."/>
    <x v="2"/>
    <n v="4725000"/>
    <n v="4725000"/>
    <s v="W81XWH1590001_W81XWH2090008"/>
    <m/>
    <n v="1"/>
    <d v="2020-06-18T00:00:00"/>
    <d v="2021-02-23T00:00:00"/>
    <m/>
    <s v="Medical Technology Enterprise Consortium"/>
    <s v="7HFB9"/>
    <s v="Medical Technology Enterprise Consortium"/>
    <s v="Department of the Army (USA)"/>
    <s v="U.S. Army Medical Command (MEDCOM)"/>
    <s v="Army Medical Research and Materiel Command"/>
    <s v="Army Medical Research Acquisition Activity (AMRAA)"/>
    <s v="Medical Command US Army Medical Research Acquisition Activity (W81XWH)"/>
    <m/>
    <m/>
    <n v="0"/>
    <m/>
    <s v="AN93"/>
    <s v="R&amp;D- Medical: Other (Advanced Development)"/>
    <s v="NONE"/>
    <s v="No set aside used."/>
    <s v="Summerville"/>
    <s v="SC"/>
    <s v="29486-7790"/>
    <m/>
    <m/>
    <m/>
    <m/>
  </r>
  <r>
    <s v="HHS"/>
    <s v="Solicitation"/>
    <s v="Modification to contract number 75D30120C07986 Virtual Network COVID-19"/>
    <s v="&lt;p&gt;The Centers for Disease Control and Prevention intends to award a cost reimbursible modification to Westat for Virtual Network COVID-19.&amp;nbsp; Westat was awarded (5/3/2020) a contract (75D30120C07986; Virtual Network COVID-19) to establish a virtual network of health care systems to assess the incidence of severe COVID-19 using integrated medical and laboratory records. For this purpose, an existing virtual network designed to assess influenza vaccine effectiveness was adapted for the COVID-19 pandemic response, and included health care systems in Oregon, California, Minnesota, and Colorado. The contractor has finalized a protocol and procedures, gained Intuitional Review Board approvals, and completed data extraction, integration, and reporting across study sites.&lt;/p&gt; _x000a_&lt;p&gt;CDC requires that this virtual network expand information gathering to include vaccine records and to adapt protocols and procedures in order to assess effectiveness of licensed COVID-19 vaccines once they become available. CDC also requires that the source population for these electronic cohorts be expanded from 2.5 million to 3.5 million members through expanded coverage within existing and new health care sites; this is required in order to assess vaccine effectiveness by different vaccine products and target populations. CDC also requires the period of performance to be extended to 9/2022 in order to conduct evaluations during the expected roll-out of COVID-19 vaccine products in the US and to evaluate the preventive benefits of vaccination over at least one year.&lt;/p&gt; _x000a_&lt;p&gt;Because Westat has completed all of the implementation tasks described above, they are the only contractor able to complete this work and to add a larger source population and to add information relevant to vaccine evaluations which can be integrated with the existing and established data protocols.&amp;nbsp; It is essential that this information be added to these existing cohorts rather than by initiating new studies in order for data to be comparable and collapsibl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_x000a_&lt;p&gt;&lt;/p&gt; _x000a_&lt;p&gt;&lt;/p&gt;&lt;br&gt;"/>
    <x v="2"/>
    <n v="4400313"/>
    <n v="4400313"/>
    <s v="07986"/>
    <s v="Pre-RFP"/>
    <m/>
    <d v="2020-07-31T00:00:00"/>
    <d v="2020-08-15T00:00:00"/>
    <d v="2020-09-22T00:00:00"/>
    <s v="Westat Inc"/>
    <s v="1D075"/>
    <s v="Westat Inc"/>
    <s v="Centers for Disease Control and Prevention (CDC)"/>
    <s v="Office of Acquisition Services/Atlanta GA (75D302)"/>
    <m/>
    <m/>
    <m/>
    <m/>
    <m/>
    <n v="541715"/>
    <s v="Research and Development in the Physical, Engineering, and Life Sciences (except Nanotechnology and Biotechnology)"/>
    <s v="A"/>
    <s v="Research and Development"/>
    <s v="NONE"/>
    <s v="Full &amp; Open"/>
    <s v="Rockville , MD 20850 USA"/>
    <s v="TX"/>
    <s v="20850"/>
    <s v=" William   Brannen "/>
    <s v="vwl0@cdc.gov"/>
    <s v="(770) 488-2084"/>
    <m/>
  </r>
  <r>
    <s v="VA"/>
    <s v="Task Order"/>
    <s v="CONTRACTOR SHALL PROVIDE VA WITH EMERGENCY COVID-19 MOLECULAR TEST KITS."/>
    <s v="CONTRACTOR SHALL PROVIDE VA WITH EMERGENCY COVID-19 MOLECULAR TEST KITS."/>
    <x v="1"/>
    <n v="4343170"/>
    <n v="4343170"/>
    <s v="36C77620D0002_36C77620N0093"/>
    <m/>
    <n v="1"/>
    <d v="2020-08-18T00:00:00"/>
    <d v="2020-09-30T00:00:00"/>
    <m/>
    <s v="Cepheid"/>
    <s v="07YE7"/>
    <s v="Danaher Corp"/>
    <s v="Veterans Health Administration (VHA)"/>
    <s v="Health Information Systems and Techology Architecture (36C776)"/>
    <m/>
    <m/>
    <m/>
    <m/>
    <m/>
    <n v="339112"/>
    <s v="Surgical and Medical Instrument Manufacturing"/>
    <s v="6515"/>
    <s v="Medical and Surgical Instruments, Equipment, and Supplies"/>
    <s v="NONE"/>
    <s v="No set aside used."/>
    <s v="Independence"/>
    <s v="OH"/>
    <s v="44131-2257"/>
    <m/>
    <m/>
    <m/>
    <m/>
  </r>
  <r>
    <s v="HHS"/>
    <s v="Task Order"/>
    <s v="PCMID - ESTABLISHMENT OF SMALL ANIMAL MODELS FOR SCREENING MCMS FOR THE 2019 NOVEL CORONAVIRUS (SARS-COV-2)"/>
    <s v="PCMID - ESTABLISHMENT OF SMALL ANIMAL MODELS FOR SCREENING MCMS FOR THE 2019 NOVEL CORONAVIRUS (SARS-COV-2)"/>
    <x v="2"/>
    <n v="646786"/>
    <n v="4255735"/>
    <s v="HHSN272201700040I_75N93020F00002"/>
    <m/>
    <n v="0.151"/>
    <d v="2020-03-23T00:00:00"/>
    <d v="2021-03-22T00:00:00"/>
    <m/>
    <s v="University of Texas Medical Branch at Galveston"/>
    <s v="1CLT6"/>
    <s v="Board of Regents of the University of Texas System"/>
    <s v="National Institutes of Health (NIH)"/>
    <s v="National Institute of Allergy and Infectious Diseases/AMOB"/>
    <s v="HHS NIH National Institute of Allergy &amp; Infectious Diseases (75N930)"/>
    <m/>
    <m/>
    <m/>
    <m/>
    <n v="541711"/>
    <s v="Research and Development in Biotechnology"/>
    <s v="AN11"/>
    <s v="R&amp;D- Medical: Biomedical (Basic Research)"/>
    <s v="NONE"/>
    <s v="No set aside used."/>
    <s v="Galveston"/>
    <s v="TX"/>
    <s v="77555-5302"/>
    <m/>
    <m/>
    <m/>
    <m/>
  </r>
  <r>
    <s v="VA"/>
    <s v="Contract"/>
    <s v="COVID-19 - HEPA FILTER SYSTEMS"/>
    <s v="COVID-19 - HEPA FILTER SYSTEMS"/>
    <x v="9"/>
    <n v="4196809.75"/>
    <n v="4196809.75"/>
    <s v="36E77620C0045"/>
    <m/>
    <n v="1"/>
    <d v="2020-03-29T00:00:00"/>
    <d v="2020-09-28T00:00:00"/>
    <d v="2020-08-05T00:00:00"/>
    <s v="Hutchins &amp; Hutchins Inc"/>
    <s v="1XBA6"/>
    <s v="Hutchins &amp; Hutchins Inc"/>
    <s v="Office of the Secretary (FS)"/>
    <s v="Office of Small and Disadvantaged Business Utilization (OSDBU)"/>
    <s v="VA National Energy Business Center"/>
    <s v="National Energy Business Center (36E776)"/>
    <m/>
    <m/>
    <m/>
    <n v="333413"/>
    <s v="Industrial and Commercial Fan and Blower and Air Purification Equipment Manufacturing"/>
    <s v="6530"/>
    <s v="Hospital Furniture, Equipment, Utensils, and Supplies"/>
    <s v="NONE"/>
    <s v="No set aside used."/>
    <s v="Waynesboro"/>
    <s v="VA"/>
    <s v="22980-9638"/>
    <m/>
    <m/>
    <m/>
    <m/>
  </r>
  <r>
    <s v="VA"/>
    <s v="Contract"/>
    <s v="COVID19 PPE REUSABLE ISOLATION GOWNS"/>
    <s v="COVID19 PPE REUSABLE ISOLATION GOWNS"/>
    <x v="7"/>
    <n v="4015000"/>
    <n v="4015000"/>
    <s v="36C24520P0668"/>
    <m/>
    <n v="1"/>
    <d v="2020-06-24T00:00:00"/>
    <d v="2020-10-31T00:00:00"/>
    <d v="2020-08-10T00:00:00"/>
    <s v="Merrow - Forloh Medical Llc"/>
    <s v="8JP98"/>
    <s v="Merrow - Forloh Medical Llc"/>
    <s v="Veterans Health Administration (VHA)"/>
    <s v="Operations and Management"/>
    <s v="Veterans Integrated Service Network (VISN)"/>
    <s v="VISN 5: VA Capitol Health Care Network (VISN 5)"/>
    <s v="Martinsburg VA Medical Center"/>
    <s v="Martinsburg VA Medical Center (36C613)"/>
    <m/>
    <n v="339113"/>
    <s v="Surgical Appliance and Supplies Manufacturing"/>
    <s v="6532"/>
    <s v="Hospital and Surgical Clothing and Related Special Purpose Items"/>
    <s v="NONE"/>
    <s v="No set aside used."/>
    <s v="Whitefish"/>
    <s v="MT"/>
    <s v="59937-2576"/>
    <m/>
    <m/>
    <m/>
    <m/>
  </r>
  <r>
    <s v="VA"/>
    <s v="Contract"/>
    <s v="ABBOTT SEROLOGY COVID-19 TESTING KITS AND SUPPLIES"/>
    <s v="ABBOTT SEROLOGY COVID-19 TESTING KITS AND SUPPLIES"/>
    <x v="1"/>
    <n v="3947090"/>
    <n v="3947090"/>
    <s v="36C77620D0005"/>
    <m/>
    <n v="1"/>
    <d v="2020-06-15T00:00:00"/>
    <d v="2020-11-15T00:00:00"/>
    <d v="2020-07-09T00:00:00"/>
    <s v="Abbott Laboratories"/>
    <s v="33110"/>
    <s v="Abbott Laboratories"/>
    <s v="Veterans Health Administration (VHA)"/>
    <s v="Health Information Systems and Techology Architecture (36C776)"/>
    <m/>
    <m/>
    <m/>
    <m/>
    <m/>
    <n v="339112"/>
    <s v="Surgical and Medical Instrument Manufacturing"/>
    <s v="6515"/>
    <s v="Medical and Surgical Instruments, Equipment, and Supplies"/>
    <s v="NONE"/>
    <s v="No set aside used."/>
    <s v="Independence"/>
    <s v="OH"/>
    <s v="44131-0002"/>
    <m/>
    <m/>
    <m/>
    <m/>
  </r>
  <r>
    <s v="DHS"/>
    <s v="Contract"/>
    <s v="MULTIPLE-AWARD ID/IQ CONTRACT FOR TESTING SUPPLIES (SWABS AND MEDIA) IN SUPPORT OF COVID-19 RESPONSE."/>
    <s v="COVID-19 TEST SUPPLIES - 300,000 SALINE TUBES AND 455,000 VIRAL TRANSPORT MEDIA"/>
    <x v="1"/>
    <n v="3664999.83"/>
    <n v="3659999.83"/>
    <s v="70FB7020D00000024"/>
    <m/>
    <n v="1.0014000000000001"/>
    <d v="2020-05-04T00:00:00"/>
    <d v="2020-10-01T00:00:00"/>
    <d v="2020-06-03T00:00:00"/>
    <s v="Gemini Bioproducts Inc"/>
    <s v="1MH12"/>
    <s v="Gemini Bioproducts Inc"/>
    <s v="Federal Emergency Management Agency (FEMA)"/>
    <s v="Disaster Operations Division (70FB70)"/>
    <m/>
    <m/>
    <m/>
    <m/>
    <m/>
    <n v="339112"/>
    <s v="Surgical and Medical Instrument Manufacturing"/>
    <s v="6515"/>
    <s v="Medical and Surgical Instruments, Equipment, and Supplies"/>
    <s v="NONE"/>
    <s v="No set aside used."/>
    <s v="West Sacramento"/>
    <s v="CA"/>
    <s v="95605-1511"/>
    <m/>
    <m/>
    <m/>
    <m/>
  </r>
  <r>
    <s v="HHS"/>
    <s v="Contract"/>
    <s v="SNS Pharma Order - COVID 19"/>
    <s v="BAXTER PHARMA ORDER (TRANCHE 1)"/>
    <x v="2"/>
    <n v="3600000"/>
    <n v="3600000"/>
    <s v="75A50120C00145"/>
    <m/>
    <n v="1"/>
    <d v="2020-07-09T00:00:00"/>
    <d v="2020-12-31T00:00:00"/>
    <d v="2020-08-13T00:00:00"/>
    <s v="Baxter Healthcare Corp"/>
    <s v="1G026"/>
    <s v="Baxter International Inc"/>
    <s v="Office of the Assistant Secretary for Preparedness and Response (ASPR)"/>
    <s v="Office of Acquisition &amp; Management Policy/Washington DC (75A501)"/>
    <m/>
    <m/>
    <m/>
    <m/>
    <m/>
    <n v="325412"/>
    <s v="Pharmaceutical Preparation Manufacturing"/>
    <s v="6505"/>
    <s v="Drugs and Biologicals"/>
    <s v="NONE"/>
    <s v="No set aside used."/>
    <s v="Deerfield"/>
    <s v="IL"/>
    <s v="60015-4633"/>
    <m/>
    <m/>
    <m/>
    <m/>
  </r>
  <r>
    <s v="DOD"/>
    <s v="Task Order"/>
    <s v="FOR THE PROVISION OF NON-PERSONAL SERVICES IAW NGEN CONTRACT AND THIS ORDER'S REQUIREMENT. TO #2532 MOD 3 FOR COVID 19 2020 REQUIREMENTS FOR O365 UPGRADES OF THE NMCI NETWORK"/>
    <s v="FOR THE PROVISION OF NON-PERSONAL SERVICES IAW NGEN CONTRACT AND THIS ORDER'S REQUIREMENT. TO #2532 MOD 3 FOR COVID 19 2020 REQUIREMENTS FOR O365 UPGRADES OF THE NMCI NETWORK"/>
    <x v="2"/>
    <n v="3568698.88"/>
    <n v="3568698.88"/>
    <s v="N0003913D0013_N0003920F9730"/>
    <m/>
    <n v="1"/>
    <d v="2020-06-12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VA"/>
    <s v="Task Order"/>
    <s v="QUEST REFERENCE LABORATORY TESTING"/>
    <s v="QUEST REFERENCE LABORATORY TESTING"/>
    <x v="1"/>
    <n v="3548662.68"/>
    <n v="3548662.68"/>
    <s v="VA24816D0205_36C24820N0181"/>
    <m/>
    <n v="1"/>
    <d v="2019-12-27T00:00:00"/>
    <d v="2020-12-31T00:00:00"/>
    <m/>
    <s v="Quest Diagnostics Inc"/>
    <s v="1FHB9"/>
    <s v="Quest Diagnostics Inc"/>
    <s v="Veterans Health Administration (VHA)"/>
    <s v="Procurement &amp; Logistics Office"/>
    <s v="VA Service Area Organization East"/>
    <s v="Network Contract Office 8/Tampa FL (36C248)"/>
    <m/>
    <m/>
    <m/>
    <n v="621511"/>
    <s v="Medical Laboratories"/>
    <s v="Q301"/>
    <s v="Medical- Laboratory Testing"/>
    <s v="NONE"/>
    <s v="No set aside used."/>
    <s v="Gainesville"/>
    <s v="FL"/>
    <s v="32608-2135"/>
    <m/>
    <m/>
    <m/>
    <m/>
  </r>
  <r>
    <s v="DHS"/>
    <s v="Contract"/>
    <s v="N95 RESPIRATORS BLANKET PURCHASE AGREEMENT"/>
    <s v="N95 RESPIRATORS BLANKET PURCHASE AGREEMENT"/>
    <x v="8"/>
    <n v="3446095.34"/>
    <n v="3542553.58"/>
    <s v="HSHQDC15A00026"/>
    <m/>
    <n v="0.9728"/>
    <d v="2016-09-01T00:00:00"/>
    <d v="2021-02-28T00:00:00"/>
    <d v="2020-09-18T00:00:00"/>
    <s v="Louis M Gerson Co Inc"/>
    <s v="26895"/>
    <s v="Louis M Gerson Co Inc"/>
    <s v="Office of the Secretary (DHS)"/>
    <s v="Office of the Chief Readiness Support Officer (70GSU1)"/>
    <m/>
    <m/>
    <m/>
    <m/>
    <m/>
    <n v="315999"/>
    <s v="Other Apparel Accessories and Other Apparel Manufacturing"/>
    <s v="8415"/>
    <s v="Clothing, Special Purpose"/>
    <s v="SBA"/>
    <s v="Small Business Set-Aside -- Total"/>
    <s v="Washington"/>
    <s v="DC"/>
    <s v="20528-0115"/>
    <m/>
    <m/>
    <m/>
    <m/>
  </r>
  <r>
    <s v="HHS"/>
    <s v="Contract"/>
    <s v="Near-term analysis of 2019 Novel Coronavirus (2019-nCoV"/>
    <s v="BAA CONTRACT TITLED, &quot;EBOLA VIRUS DISEASE: CORRELATES OF PROTECTION, BIOMARKERS OF DISEASE OUTCOME AND MUTATIONS WITH IMPLICATIONS FOR EFFICACY OF VACCINES AND THERAPEUTICS.&quot;"/>
    <x v="2"/>
    <n v="3450000"/>
    <n v="3450000"/>
    <s v="HHSF223201510104C"/>
    <m/>
    <n v="1"/>
    <d v="2015-08-28T00:00:00"/>
    <d v="2021-03-13T00:00:00"/>
    <d v="2020-02-27T00:00:00"/>
    <s v="Health Protection Agency"/>
    <s v="U8943"/>
    <s v="Health Protection Agency"/>
    <s v="Food and Drug Administration (FDA)"/>
    <s v="Office of Acquisitions and Grants Services"/>
    <s v="HHS FDA Office of Operations Office of Acquisitions &amp; Grants Services (75F401)"/>
    <m/>
    <m/>
    <m/>
    <m/>
    <n v="541712"/>
    <s v="Research and Development in the Physical, Engineering, and Life Sciences (except Biotechnology)"/>
    <s v="AZ11"/>
    <s v="R&amp;D- Other Research and Development (Basic Research)"/>
    <s v="NONE"/>
    <s v="No set aside used."/>
    <m/>
    <m/>
    <m/>
    <m/>
    <m/>
    <m/>
    <m/>
  </r>
  <r>
    <s v="VA"/>
    <s v="Contract"/>
    <s v="REFERENCE LABORATORY TESTING SERVICES FOR THE FEDERAL HEALTH CARE CENTER"/>
    <s v="REFERENCE LABORATORY TESTING SERVICES FOR THE FEDERAL HEALTH CARE CENTER"/>
    <x v="1"/>
    <n v="3397324"/>
    <n v="3397324"/>
    <s v="36C25220D0006"/>
    <m/>
    <n v="1"/>
    <d v="2019-10-01T00:00:00"/>
    <d v="2021-02-28T00:00:00"/>
    <d v="2020-08-17T00:00:00"/>
    <s v="Quest Diagnostics Inc"/>
    <s v="1HFN4"/>
    <s v="Quest Diagnostics Inc"/>
    <s v="Veterans Health Administration (VHA)"/>
    <s v="Operations and Management"/>
    <s v="Veterans Integrated Service Network (VISN)"/>
    <s v="VISN 12: The Great Lakes Health Care System (VISN 12)"/>
    <s v="VA Great Lakes Healthcare System"/>
    <s v="CPT JAMES A LOVELL FED HEALTH CARE (36C556)"/>
    <m/>
    <n v="621511"/>
    <s v="Medical Laboratories"/>
    <s v="Q301"/>
    <s v="Medical- Laboratory Testing"/>
    <s v="NONE"/>
    <s v="No set aside used."/>
    <s v="Wood Dale"/>
    <s v="IL"/>
    <s v="60191-1024"/>
    <m/>
    <m/>
    <m/>
    <m/>
  </r>
  <r>
    <s v="VA"/>
    <s v="Contract"/>
    <s v="EMERGENCY COVID19 MAKRITE RESPIRATOR MASKS"/>
    <s v="EMERGENCY COVID19 MAKRITE RESPIRATOR MASKS"/>
    <x v="8"/>
    <n v="3390000"/>
    <n v="3390000"/>
    <s v="36C24720P1086"/>
    <m/>
    <n v="1"/>
    <d v="2020-08-13T00:00:00"/>
    <d v="2020-09-30T00:00:00"/>
    <d v="2020-08-13T00:00:00"/>
    <s v="Carroll Woods Inc"/>
    <s v="7HK58"/>
    <s v="Carroll Woods Inc"/>
    <s v="Veterans Health Administration (VHA)"/>
    <s v="Operations and Management"/>
    <s v="Veterans Integrated Service Network (VISN)"/>
    <s v="VISN 7: VA Southeast Network (VISN 7)"/>
    <s v="Birmingham VA Medical Center"/>
    <s v="Birmingham VA Medical Center (36C521)"/>
    <m/>
    <n v="339113"/>
    <s v="Surgical Appliance and Supplies Manufacturing"/>
    <s v="6515"/>
    <s v="Medical and Surgical Instruments, Equipment, and Supplies"/>
    <s v="NONE"/>
    <s v="No set aside used."/>
    <s v="Tabor City"/>
    <s v="NC"/>
    <s v="28463-8228"/>
    <m/>
    <m/>
    <m/>
    <m/>
  </r>
  <r>
    <s v="HHS"/>
    <s v="Contract"/>
    <s v="COVID-19 Supplies and Service, PAO"/>
    <s v="COVID-19 FUNDING SERVICE, NATIVE AMERICAN COMMUNITY HEALTH SERVICE"/>
    <x v="2"/>
    <n v="3279755"/>
    <n v="3279755"/>
    <s v="75H71220P00063"/>
    <m/>
    <n v="1"/>
    <d v="2020-04-18T00:00:00"/>
    <d v="2020-09-30T00:00:00"/>
    <d v="2020-05-22T00:00:00"/>
    <s v="Native American Community Health Center Inc"/>
    <s v="494S5"/>
    <s v="Native American Community Health Center Inc"/>
    <s v="Indian Health Service (IHS)"/>
    <s v="Phoenix Area Indian Health Service/Phoenix AZ (75H712)"/>
    <m/>
    <m/>
    <m/>
    <m/>
    <m/>
    <n v="621111"/>
    <s v="Offices of Physicians (except Mental Health Specialists)"/>
    <s v="Q999"/>
    <s v="Medical- Other"/>
    <s v="NONE"/>
    <s v="No set aside used."/>
    <s v="Phoenix"/>
    <s v="AZ"/>
    <s v="85012-3313"/>
    <m/>
    <m/>
    <m/>
    <m/>
  </r>
  <r>
    <s v="DHS"/>
    <s v="Contract"/>
    <s v="MULTIPLE-AWARD ID/IQ CONTRACT FOR TESTING SUPPLIES (SWABS AND MEDIA) IN SUPPORT OF COVID-19 RESPONSE."/>
    <s v="COVID-19 TESTING SUPPLIES - 890,120 STERILE PBS SALINE TRANSPORT TUBES"/>
    <x v="1"/>
    <n v="3238895.55"/>
    <n v="3233895.55"/>
    <s v="70FB7020D00000016"/>
    <m/>
    <n v="1.0015000000000001"/>
    <d v="2020-05-02T00:00:00"/>
    <d v="2020-09-29T00:00:00"/>
    <d v="2020-05-05T00:00:00"/>
    <s v="Althea Technologies Inc"/>
    <s v="3EBE8"/>
    <s v="Ajinomoto Co Inc"/>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OC"/>
    <s v="Contract"/>
    <s v="DISINFECTANT WIPES COVID 19"/>
    <s v="DISINFECTANT WIPES COVID 19"/>
    <x v="9"/>
    <n v="3137472"/>
    <n v="3137472"/>
    <s v="1333LC20P00000113"/>
    <m/>
    <n v="1"/>
    <d v="2020-05-22T00:00:00"/>
    <d v="2020-09-30T00:00:00"/>
    <d v="2020-06-26T00:00:00"/>
    <s v="Industries For The Blind Inc"/>
    <s v="9U362"/>
    <s v="Industries For The Blind Inc"/>
    <s v="Economics and Statistics Administration (ESA)"/>
    <s v="Census Bureau (BC)"/>
    <s v="DOC CENSUS Acquisitions Division/Suitland MD (1333LC)"/>
    <m/>
    <m/>
    <m/>
    <m/>
    <n v="423450"/>
    <s v="Medical, Dental, and Hospital Equipment and Supplies Merchant Wholesalers"/>
    <s v="6508"/>
    <s v="Medicated Cosmetics and Toiletries"/>
    <s v="NONE"/>
    <s v="No set aside used."/>
    <s v="Jeffersonville"/>
    <s v="IN"/>
    <s v="47130-3372"/>
    <m/>
    <m/>
    <m/>
    <m/>
  </r>
  <r>
    <s v="HHS"/>
    <s v="Contract"/>
    <s v="PURCHASE OF COVID-19 MEDICAL SUPPLIES FOR THE NSSC CUSTOMERS."/>
    <s v="PURCHASE OF COVID-19 MEDICAL SUPPLIES FOR THE NSSC CUSTOMERS."/>
    <x v="2"/>
    <n v="3130000"/>
    <n v="3130000"/>
    <s v="75H71120P00933"/>
    <m/>
    <n v="1"/>
    <d v="2020-09-18T00:00:00"/>
    <d v="2020-12-18T00:00:00"/>
    <d v="2020-09-18T00:00:00"/>
    <s v="Warrior Outdoor Llc"/>
    <s v="844Y1"/>
    <s v="Warrior Outdoor Llc"/>
    <s v="Indian Health Service (IHS)"/>
    <s v="Oklahoma City Area Indian Health Service/Oklahoma City OK (75H711)"/>
    <m/>
    <m/>
    <m/>
    <m/>
    <m/>
    <n v="423450"/>
    <s v="Medical, Dental, and Hospital Equipment and Supplies Merchant Wholesalers"/>
    <s v="6515"/>
    <s v="Medical and Surgical Instruments, Equipment, and Supplies"/>
    <s v="NONE"/>
    <s v="No set aside used."/>
    <s v="Oklahoma City"/>
    <s v="OK"/>
    <s v="73127-9711"/>
    <m/>
    <m/>
    <m/>
    <m/>
  </r>
  <r>
    <s v="DOD"/>
    <s v="Task Order"/>
    <s v="FOR THE PROVISION OF NON-PERSONAL SERVICES IAW NGEN CONTRACT AND THIS ORDER'S REQUIREMENT. TO #2519 FOR COVID 19 2020 REQUIREMENTS FOR EUHW LAPTOP STAGING OF THE NMCI NETWORK"/>
    <s v="FOR THE PROVISION OF NON-PERSONAL SERVICES IAW NGEN CONTRACT AND THIS ORDER'S REQUIREMENT. TO #2519 FOR COVID 19 2020 REQUIREMENTS FOR EUHW LAPTOP STAGING OF THE NMCI NETWORK"/>
    <x v="2"/>
    <n v="2999854.4"/>
    <n v="2999854.4"/>
    <s v="N0003913D0013_N0003920F9711"/>
    <m/>
    <n v="1"/>
    <d v="2020-04-16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DOD"/>
    <s v="Task Order"/>
    <s v="COMMERCIAL ASSAY KIT DELIVERY: RP2.1 ASSAYS AND COVID-19 ASSAY EXTERNAL CONTROL MATERIALS"/>
    <s v="COMMERCIAL ASSAY KIT DELIVERY: RP2.1 ASSAYS AND COVID-19 ASSAY EXTERNAL CONTROL MATERIALS"/>
    <x v="1"/>
    <n v="2999000"/>
    <n v="2999000"/>
    <s v="W911QY13D0080_W911QY20F0217"/>
    <m/>
    <n v="1"/>
    <d v="2020-04-24T00:00:00"/>
    <d v="2020-10-31T00:00:00"/>
    <m/>
    <s v="BioFire Diagnostics Inc"/>
    <s v="088J2"/>
    <s v="Institut Merieux SACA"/>
    <s v="Department of the Army (USA)"/>
    <s v="U.S. Army Materiel Command (AMC)"/>
    <s v="Army Contracting Command (ACC)"/>
    <s v="Aberdeen Proving Ground Contracting Center (ACC APG)"/>
    <s v="APG - Natick, MA"/>
    <s v="Aberdeen Proving Ground Natick Contracting Division/Natick MA (W911QY)"/>
    <m/>
    <n v="334516"/>
    <s v="Analytical Laboratory Instrument Manufacturing"/>
    <s v="6640"/>
    <s v="Laboratory Equipment and Supplies"/>
    <s v="NONE"/>
    <s v="No set aside used."/>
    <s v="Salt Lake City"/>
    <s v="UT"/>
    <s v="84107-2663"/>
    <m/>
    <m/>
    <m/>
    <m/>
  </r>
  <r>
    <s v="DOD"/>
    <s v="Task Order"/>
    <s v="FOR THE PROVISION OF NON-PERSONAL SERVICES IAW NGEN CONTRACT AND THIS ORDER'S REQUIREMENT. TO #2567 FOR COVID 19 2020 REQUIREMENTS FOR SPLUNK UPGRADES OF THE NMCI NETWORK"/>
    <s v="FOR THE PROVISION OF NON-PERSONAL SERVICES IAW NGEN CONTRACT AND THIS ORDER'S REQUIREMENT. TO #2567 FOR COVID 19 2020 REQUIREMENTS FOR SPLUNK UPGRADES OF THE NMCI NETWORK"/>
    <x v="2"/>
    <n v="2958214.76"/>
    <n v="2958214.76"/>
    <s v="N0003913D0013_N0003920F9726"/>
    <m/>
    <n v="1"/>
    <d v="2020-05-28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HHS"/>
    <s v="Task Order"/>
    <s v="CDC DATA COLLECTION AND INTEGRATION FOR PUBLIC HEALTH EVENT RESPONSE (DCIPHER) PROJECT MANAGEMENT FOR COVID-19 RESPONSE"/>
    <s v="CDC DATA COLLECTION AND INTEGRATION FOR PUBLIC HEALTH EVENT RESPONSE (DCIPHER) PROJECT MANAGEMENT FOR COVID-19 RESPONSE"/>
    <x v="2"/>
    <n v="2905791.15"/>
    <n v="2905791.15"/>
    <s v="GS35F386DA_75D30120F08037"/>
    <m/>
    <n v="1"/>
    <d v="2020-04-20T00:00:00"/>
    <d v="2020-12-30T00:00:00"/>
    <m/>
    <s v="Booz Allen Hamilton Inc"/>
    <s v="17038"/>
    <s v="Booz Allen Hamilton Holding Corp"/>
    <s v="Centers for Disease Control and Prevention (CDC)"/>
    <s v="Office of Acquisition Services/Atlanta GA (75D302)"/>
    <m/>
    <m/>
    <m/>
    <m/>
    <m/>
    <n v="541511"/>
    <s v="Custom Computer Programming Services"/>
    <s v="R499"/>
    <s v="Support- Professional: Other"/>
    <s v="NONE"/>
    <s v="No set aside used."/>
    <s v="Atlanta"/>
    <s v="GA"/>
    <s v="30329-4018"/>
    <m/>
    <m/>
    <m/>
    <m/>
  </r>
  <r>
    <s v="HHS"/>
    <s v="Task Order"/>
    <s v="PROFESSIONAL&amp;CONSULTING SERVICES RELATED TO COVID-19 RESPONSE"/>
    <s v="PROFESSIONAL&amp;CONSULTING SERVICES RELATED TO COVID-19 RESPONSE"/>
    <x v="2"/>
    <n v="1446003.18"/>
    <n v="2883964.49"/>
    <s v="47QRAA18D001P_75D30120F08983"/>
    <m/>
    <n v="0.50139999999999996"/>
    <d v="2020-09-17T00:00:00"/>
    <d v="2021-03-02T00:00:00"/>
    <m/>
    <s v="Deloitte Consulting LP"/>
    <s v="1TTG5"/>
    <s v="Deloitte Touche Tohmatsu Ltd/United Kingdom"/>
    <s v="Centers for Disease Control and Prevention (CDC)"/>
    <s v="Office of Acquisition Services/Atlanta GA (75D302)"/>
    <m/>
    <m/>
    <m/>
    <m/>
    <m/>
    <n v="541611"/>
    <s v="Administrative Management and General Management Consulting Services"/>
    <s v="R499"/>
    <s v="Support- Professional: Other"/>
    <s v="NONE"/>
    <s v="No set aside used."/>
    <s v="Atlanta"/>
    <s v="GA"/>
    <s v="30329-2206"/>
    <m/>
    <m/>
    <m/>
    <m/>
  </r>
  <r>
    <s v="VA"/>
    <s v="Task Order"/>
    <s v="CONTRACTOR SHALL PROVIDE VA WITH EMERGENCY COVID-19 MOLECULAR TEST KITS."/>
    <s v="CONTRACTOR SHALL PROVIDE VA WITH EMERGENCY COVID-19 MOLECULAR TEST KITS."/>
    <x v="1"/>
    <n v="2780254.1"/>
    <n v="2780254.1"/>
    <s v="36C77620D0001_36C77620N0098"/>
    <m/>
    <n v="1"/>
    <d v="2020-09-01T00:00:00"/>
    <d v="2020-09-30T00:00:00"/>
    <m/>
    <s v="Abbott Molecular Inc"/>
    <s v="44Z73"/>
    <s v="Abbott Laboratories"/>
    <s v="Veterans Health Administration (VHA)"/>
    <s v="Health Information Systems and Techology Architecture (36C776)"/>
    <m/>
    <m/>
    <m/>
    <m/>
    <m/>
    <n v="339112"/>
    <s v="Surgical and Medical Instrument Manufacturing"/>
    <s v="6515"/>
    <s v="Medical and Surgical Instruments, Equipment, and Supplies"/>
    <s v="NONE"/>
    <s v="No set aside used."/>
    <s v="Independence"/>
    <s v="OH"/>
    <s v="44131-0002"/>
    <m/>
    <m/>
    <m/>
    <m/>
  </r>
  <r>
    <s v="DOD"/>
    <s v="Task Order"/>
    <s v="IDIQ COVID-19 CLEANING SERVICES BASE YR."/>
    <s v="IDIQ COVID-19 CLEANING SERVICES BASE YR."/>
    <x v="9"/>
    <n v="2776671.05"/>
    <n v="2776671.05"/>
    <s v="N6247320D0042_N6247320F4485"/>
    <m/>
    <n v="1"/>
    <d v="2020-03-19T00:00:00"/>
    <d v="2020-09-30T00:00:00"/>
    <m/>
    <s v="EWA Direction"/>
    <s v="6TM80"/>
    <s v="EWA Direction"/>
    <s v="Department of the Navy (USN)"/>
    <s v="Naval Facilities Engineering Command (NAVFAC)"/>
    <s v="Naval Facilities Engineering Command Atlantic"/>
    <s v="Naval Facilities Engineering Command Southwest"/>
    <s v="Environmental Engineering Support Services/San Diego CA (N62473)"/>
    <m/>
    <m/>
    <n v="562112"/>
    <s v="Hazardous Waste Collection"/>
    <s v="F108"/>
    <s v="Environmental Systems Protection- Environmental Remediation"/>
    <s v="SBA"/>
    <s v="Small Business Set-Aside -- Total"/>
    <s v="San Diego"/>
    <s v="CA"/>
    <s v="92132-0001"/>
    <m/>
    <m/>
    <m/>
    <m/>
  </r>
  <r>
    <s v="DHS"/>
    <s v="Contract"/>
    <s v="MULTIPLE-AWARD ID/IQ CONTRACT FOR TESTING SUPPLIES (SWABS AND MEDIA) IN SUPPORT OF COVID-19 RESPONSE."/>
    <s v="MULTIPLE-AWARD ID/IQ TASK ORDER FOR VIRAL STABILIZATION TUBES IN SUPPORT OF COVID-19 RESPONSE."/>
    <x v="1"/>
    <n v="2656875.6"/>
    <n v="2651875.6"/>
    <s v="70FB7020D00000020"/>
    <m/>
    <n v="1.0019"/>
    <d v="2020-05-02T00:00:00"/>
    <d v="2020-09-29T00:00:00"/>
    <d v="2020-05-05T00:00:00"/>
    <s v="Greiner Bio-One North America Inc"/>
    <s v="4MNB3"/>
    <s v="Greiner Gruppe"/>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Task Order"/>
    <s v="MULTIPLE-AWARD ID/IQ TASK ORDER FOR VIRAL STABILIZATION TUBES IN SUPPORT OF COVID-19 RESPONSE."/>
    <s v="MULTIPLE-AWARD ID/IQ TASK ORDER FOR VIRAL STABILIZATION TUBES IN SUPPORT OF COVID-19 RESPONSE."/>
    <x v="1"/>
    <n v="2651875.6"/>
    <n v="2651875.6"/>
    <s v="70FB7020D00000020_70FB7020F00000101"/>
    <m/>
    <n v="1"/>
    <d v="2020-05-05T00:00:00"/>
    <d v="2020-10-01T00:00:00"/>
    <m/>
    <s v="Greiner Bio-One North America Inc"/>
    <s v="4MNB3"/>
    <s v="Greiner Gruppe"/>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VA"/>
    <s v="Contract"/>
    <s v="S2COVID - Contracted Security for Screening (VA-20-00066998"/>
    <s v="COVID 19 SECURITY FOR SCREENING"/>
    <x v="2"/>
    <n v="1305741.6000000001"/>
    <n v="2611483.2000000002"/>
    <s v="36C25720C0124"/>
    <m/>
    <n v="0.5"/>
    <d v="2020-07-24T00:00:00"/>
    <d v="2021-02-17T00:00:00"/>
    <d v="2020-09-03T00:00:00"/>
    <s v="Redcon Solutions Group LLC"/>
    <s v="79Q14"/>
    <s v="Redcon Solutions Group LLC"/>
    <s v="Veterans Health Administration (VHA)"/>
    <s v="Operations and Management"/>
    <s v="Veterans Integrated Service Network (VISN)"/>
    <s v="VISN 17: VA Heart of Texas Health Care Network (VISN 17)"/>
    <s v="Amarillo VA Health Care System (36C504)"/>
    <m/>
    <m/>
    <n v="561612"/>
    <s v="Security Guards and Patrol Services"/>
    <s v="S206"/>
    <s v="Housekeeping- Guard"/>
    <s v="SBA"/>
    <s v="Small Business Set-Aside -- Total"/>
    <s v="Amarillo"/>
    <s v="TX"/>
    <s v="79106-6812"/>
    <m/>
    <m/>
    <m/>
    <m/>
  </r>
  <r>
    <s v="VA"/>
    <s v="Contract"/>
    <s v="Q4Emergency COVID 19: ICU Nursing Services"/>
    <s v="COVID EMERGENCY: ONSITE ICU NURSING SERVICES PERIOD OF PERFORMANCE OF 04-20-2020 THROUGH 06-20-2020."/>
    <x v="2"/>
    <n v="2547986.61"/>
    <n v="2547986.61"/>
    <s v="36C25620D0036"/>
    <m/>
    <n v="1"/>
    <d v="2020-04-10T00:00:00"/>
    <d v="2020-10-20T00:00:00"/>
    <d v="2020-08-13T00:00:00"/>
    <s v="Millbrook Support Services Inc"/>
    <s v="7SPD3"/>
    <s v="Millbrook Support Services Inc"/>
    <s v="Veterans Health Administration (VHA)"/>
    <s v="Operations and Management"/>
    <s v="Veterans Integrated Service Network (VISN)"/>
    <s v="VISN 16: South Central VA Health Care Network (VISN 16)"/>
    <s v="Houston VA Medical Center"/>
    <s v="Veteran's Affairs Medical Center/Houston (36C580)"/>
    <m/>
    <n v="561320"/>
    <s v="Temporary Help Services"/>
    <s v="Q401"/>
    <s v="Medical- Nursing"/>
    <s v="SDVOSBC"/>
    <s v="Service Disabled Veteran Business Set-Aside"/>
    <s v="Houston"/>
    <s v="TX"/>
    <s v="77030-2802"/>
    <m/>
    <m/>
    <m/>
    <m/>
  </r>
  <r>
    <s v="HHS"/>
    <s v="Task Order"/>
    <s v="PRE-CLINICAL MODELS OF INFECTIOUS DISEASES: ESTABLISHMENT OF SMALL ANIMAL MODELS FOR SCREENING MCMS FOR THE 2019 NOVEL CORONAVIRUS (SARS-COV-2)"/>
    <s v="PRE-CLINICAL MODELS OF INFECTIOUS DISEASES: ESTABLISHMENT OF SMALL ANIMAL MODELS FOR SCREENING MCMS FOR THE 2019 NOVEL CORONAVIRUS (SARS-COV-2)"/>
    <x v="2"/>
    <n v="921951"/>
    <n v="2514577"/>
    <s v="HHSN272201700041I_75N93020F00001"/>
    <m/>
    <n v="0.36659999999999998"/>
    <d v="2020-03-23T00:00:00"/>
    <d v="2021-03-22T00:00:00"/>
    <m/>
    <s v="Utah State University"/>
    <s v="4B969"/>
    <s v="Utah State University"/>
    <s v="National Institutes of Health (NIH)"/>
    <s v="National Institute of Allergy and Infectious Diseases/AMOB"/>
    <s v="HHS NIH National Institute of Allergy &amp; Infectious Diseases (75N930)"/>
    <m/>
    <m/>
    <m/>
    <m/>
    <n v="541711"/>
    <s v="Research and Development in Biotechnology"/>
    <s v="AN11"/>
    <s v="R&amp;D- Medical: Biomedical (Basic Research)"/>
    <s v="NONE"/>
    <s v="No set aside used."/>
    <s v="Logan"/>
    <s v="UT"/>
    <s v="84322-1000"/>
    <m/>
    <m/>
    <m/>
    <m/>
  </r>
  <r>
    <s v="VA"/>
    <s v="Solicitation"/>
    <s v="6515-- EarlySense Contact-Free Patient Monitors &amp; Management Type: COVID-19 EMERGENCY"/>
    <s v="ITLE: 65-NOTICE OF INTENT TO AWARD SOLE SOURCE SOL: 36C24220Q0534 DUE: 04/10/2020 SET ASIDE: N/A NAICS: 334510 POP STATE: Not specified AGENCY: Department of Veterans Affairs James J. Peters VA Medical Center 130 West Kingsbridge Road Bronx NY 10468-3904 POC: Lateisha Robinson | Lateisha.robinson@va.gov DESCRIPTION: NOTICE OF INTENT TO AWARD A SOLE SOURCE CONTRACT TO American Textiles Systems for Emergency Early Sense Patient Monitoring System for VA New Jersey Healthcare System, East Orange Campus, 385 Tremont Ave East Orange, NJ 07018.Market research was conducted and determined that Early Sense is the only vendor capable of providing supplies &amp;amp; service necessary that meet the requirements. EARLYSENSE CONTACT-FREE PATIENT MONITORING SYSTEM PART NUMBER AME-00100US PER QUOTE # 201133 FSS CONTRACT V797D-40249 FOR MEDICAL SERVICE EO COVID-19 PANDEMIC INCLUDES THE FOLLOWING ITEMS: BEDSIDE MONITOR AME-00900US; WALL MOUNT KIT PER BEDSIDE MONITOR AME-00520; CONTACT-FREE SESNOR AME-00200; 2 SPARE CONTACT-FREE SENSORS AME-00200; 1 CENTRAL STATION PER WARD EPB-00024; 1 TOUCH SCREEN DISPLAY PER CENTRAL DATA STATION EDM-00003; USER AND SERVICE MANUALS (ELECTRONIC); WEB BASED PRODUCT AND CLINICAL TRAINING; FIRST YEAR WARRANTY AND PREVENTATIVE MAINTENANCE AND SERVICE GNR-0001 &amp;amp; GNR-00002 This Notice of Intent is not a request for Proposals or Quotations. No solicitation document exists, and no telephone or email inquiries will be accepted. No contract award will be made on the basis of proposals, or quotations received in response to this notice. Interested persons may identify their interest and capability to respond to the requirement and should furnish detailed data concerning their capabilities to provide services sought including pricing data and technical data sufficient enough to determine that a comparable source to the government is available. The government may consider all Expressions of Interest received prior to April 10, 2020. A determination by the government not to compete this proposed contract based upon responses to this notice is solely within the discretion of the government. Information received will be considered solely for the purpose of determining whether to conduct a competitive procurement. Responses to this notice must be emailed to Lateisha.robinson@va.gov and received by 10:00AM EST on April 10, 2020. Submitters are responsible for ensuring their EOI reaches the designated contracting officer on-time.&lt;br&gt;"/>
    <x v="10"/>
    <n v="1245748"/>
    <n v="2500000"/>
    <s v="36C24220Q0534"/>
    <s v="Pre-RFP"/>
    <m/>
    <d v="2020-04-07T00:00:00"/>
    <d v="2020-04-10T00:00:00"/>
    <d v="2020-04-07T00:00:00"/>
    <s v="Earlysense Inc"/>
    <s v="6F6Y8"/>
    <s v="Earlysense Inc"/>
    <s v="Veterans Health Administration (VHA)"/>
    <s v="Operations and Management"/>
    <s v="Veterans Integrated Service Network (VISN)"/>
    <s v="VISN 2: New York/New Jersey VA Health Care Network (VISN 2)"/>
    <s v="Network Contracting Office 2 Consolidated Contracting/Albany NY (36C242)"/>
    <m/>
    <m/>
    <n v="334510"/>
    <s v="Electromedical and Electrotherapeutic Apparatus Manufacturing"/>
    <s v="65"/>
    <s v="Medical, Dental &amp; Vet Equipment &amp; Supplies"/>
    <s v="NONE"/>
    <s v="Full &amp; Open"/>
    <m/>
    <m/>
    <m/>
    <s v=" Lateisha   Robinson "/>
    <s v="lateisha.robinson@va.gov"/>
    <s v="(718) 584-9000x4334"/>
    <m/>
  </r>
  <r>
    <s v="VA"/>
    <s v="Contract"/>
    <s v="COVID 19 UVC PORTABLE DISINFECTION UNITS FOR VETERANS TRANSPORT PROGRAM"/>
    <s v="COVID 19 UVC PORTABLE DISINFECTION UNITS FOR VETERANS TRANSPORT PROGRAM"/>
    <x v="9"/>
    <n v="2426212.5"/>
    <n v="2426212.5"/>
    <s v="36E77620C0053"/>
    <m/>
    <n v="1"/>
    <d v="2020-04-10T00:00:00"/>
    <d v="2020-12-31T00:00:00"/>
    <d v="2020-04-10T00:00:00"/>
    <s v="Venergy Group LLC"/>
    <s v="5T9Q4"/>
    <s v="Venergy Group LLC"/>
    <s v="Office of the Secretary (FS)"/>
    <s v="Office of Small and Disadvantaged Business Utilization (OSDBU)"/>
    <s v="VA National Energy Business Center"/>
    <s v="National Energy Business Center (36E776)"/>
    <m/>
    <m/>
    <m/>
    <n v="339113"/>
    <s v="Surgical Appliance and Supplies Manufacturing"/>
    <s v="6515"/>
    <s v="Medical and Surgical Instruments, Equipment, and Supplies"/>
    <s v="SDVOSBS"/>
    <s v="Service Disabled Veteran Business Sole Source"/>
    <s v="Fayetteville"/>
    <s v="NC"/>
    <s v="28301-0401"/>
    <m/>
    <m/>
    <m/>
    <m/>
  </r>
  <r>
    <s v="DHS"/>
    <s v="Contract"/>
    <s v="COVID-19 TESTING KITS AND SERVICE TO SUPPORT THE FEMA AT HOME COVID 19 TESTING PROGRAM."/>
    <s v="COVID-19 TESTING KITS AND SERVICE TO SUPPORT THE FEMA AT HOME COVID 19 TESTING PROGRAM."/>
    <x v="1"/>
    <n v="1417500"/>
    <n v="2362500"/>
    <s v="70FB7020P00000068"/>
    <m/>
    <n v="0.6"/>
    <d v="2020-09-17T00:00:00"/>
    <d v="2021-03-17T00:00:00"/>
    <d v="2020-09-17T00:00:00"/>
    <s v="Fulgent Therapeutics LLC"/>
    <s v="7BRL2"/>
    <s v="Fulgent Genetics Inc"/>
    <s v="Federal Emergency Management Agency (FEMA)"/>
    <s v="Disaster Operations Division (70FB70)"/>
    <m/>
    <m/>
    <m/>
    <m/>
    <m/>
    <n v="621511"/>
    <s v="Medical Laboratories"/>
    <s v="Q403"/>
    <s v="Medical- Evaluation/Screening"/>
    <s v="NONE"/>
    <s v="No set aside used."/>
    <s v="Temple City"/>
    <s v="CA"/>
    <s v="91780-3600"/>
    <m/>
    <m/>
    <m/>
    <m/>
  </r>
  <r>
    <s v="DOD"/>
    <s v="Task Order"/>
    <s v="FULL FOOD SERVICES AT NORTH FT HOOD IN RESPONSE TO COVID19"/>
    <s v="FULL FOOD SERVICES AT NORTH FT HOOD IN RESPONSE TO COVID19"/>
    <x v="12"/>
    <n v="1579613.84"/>
    <n v="2355675.34"/>
    <s v="W9115116D0101_W9115120F0179"/>
    <m/>
    <n v="0.67059999999999997"/>
    <d v="2020-03-26T00:00:00"/>
    <d v="2020-09-30T00:00:00"/>
    <m/>
    <s v="Professional Contract Services Inc"/>
    <s v="09DA9"/>
    <s v="Professional Contract Services Inc"/>
    <s v="Department of the Army (USA)"/>
    <s v="U.S. Army Materiel Command (AMC)"/>
    <s v="Army Contracting Command (ACC)"/>
    <s v="Mission &amp; Installation Contracting Command (MICC)"/>
    <s v="418th CSB-Fort Hood, Texas"/>
    <s v="MICC-Fort Hood, Texas"/>
    <s v="Mission &amp; Installation Contracting Command Field Directorate Office (W91151)"/>
    <n v="722310"/>
    <s v="Food Service Contractors"/>
    <s v="S203"/>
    <s v="Housekeeping- Food"/>
    <s v="NONE"/>
    <s v="No set aside used."/>
    <s v="Fort Hood"/>
    <s v="TX"/>
    <s v="76544-5026"/>
    <m/>
    <m/>
    <m/>
    <m/>
  </r>
  <r>
    <s v="HHS"/>
    <s v="Contract"/>
    <s v="COVID-19 FUNDING SERVICE, SALT LAKE"/>
    <s v="COVID-19 FUNDING SERVICE, SALT LAKE"/>
    <x v="2"/>
    <n v="2280885"/>
    <n v="2280885"/>
    <s v="75H71220P00064"/>
    <m/>
    <n v="1"/>
    <d v="2020-04-17T00:00:00"/>
    <d v="2020-09-30T00:00:00"/>
    <d v="2020-05-22T00:00:00"/>
    <s v="Indian Walk in Center"/>
    <s v="335Y3"/>
    <s v="Indian Walk in Center"/>
    <s v="Indian Health Service (IHS)"/>
    <s v="Phoenix Area Indian Health Service/Phoenix AZ (75H712)"/>
    <m/>
    <m/>
    <m/>
    <m/>
    <m/>
    <n v="621111"/>
    <s v="Offices of Physicians (except Mental Health Specialists)"/>
    <s v="Q999"/>
    <s v="Medical- Other"/>
    <s v="NONE"/>
    <s v="No set aside used."/>
    <s v="Salt Lake City"/>
    <s v="UT"/>
    <s v="84115-5230"/>
    <m/>
    <m/>
    <m/>
    <m/>
  </r>
  <r>
    <s v="HHS"/>
    <s v="Contract"/>
    <s v="FIRM FIXED-PRICE TYPE CONTRACT THE COVID-19 PANDEMIC - MID-ACTION REVIEW PROJECT (MAR) CONTRACTING OFFICER'S REPRESENTATIVE (COR): JOHN SALAH(JOHN.SALAH@FDA.HHS.GOV) PROJECT OFFICE LEAD: LOWELL ZETA(LOWELL.ZETA@FDA.HHS.GOV) CONTRACTING OF"/>
    <s v="FIRM FIXED-PRICE TYPE CONTRACT THE COVID-19 PANDEMIC - MID-ACTION REVIEW PROJECT (MAR) CONTRACTING OFFICER'S REPRESENTATIVE (COR): JOHN SALAH(JOHN.SALAH@FDA.HHS.GOV) PROJECT OFFICE LEAD: LOWELL ZETA(LOWELL.ZETA@FDA.HHS.GOV) CONTRACTING OF"/>
    <x v="2"/>
    <n v="2246000"/>
    <n v="2246000"/>
    <s v="75F40120P00388"/>
    <m/>
    <n v="1"/>
    <d v="2020-07-14T00:00:00"/>
    <d v="2021-01-15T00:00:00"/>
    <d v="2020-07-14T00:00:00"/>
    <s v="McKinsey &amp; Co/Washington"/>
    <s v="438P1"/>
    <s v="McKinsey &amp; Co Inc"/>
    <s v="Food and Drug Administration (FDA)"/>
    <s v="Office of Acquisitions and Grants Services"/>
    <s v="HHS FDA Office of Operations Office of Acquisitions &amp; Grants Services (75F401)"/>
    <m/>
    <m/>
    <m/>
    <m/>
    <n v="541611"/>
    <s v="Administrative Management and General Management Consulting Services"/>
    <s v="R408"/>
    <s v="Support- Professional: Program Management/Support"/>
    <s v="NONE"/>
    <s v="No set aside used."/>
    <s v="Silver Spring"/>
    <s v="MD"/>
    <s v="20993-0002"/>
    <m/>
    <m/>
    <m/>
    <m/>
  </r>
  <r>
    <s v="DOD"/>
    <s v="Task Order"/>
    <s v="FOR THE PROVISION OF NON-PERSONAL SERVICES IAW NGEN CONTRACT AND THIS ORDER'S REQUIREMENT. TO #2478 FOR COVID 19 2020 REQUIREMENTS FOR OWA EXPANSION OF THE NMCI NETWORK"/>
    <s v="FOR THE PROVISION OF NON-PERSONAL SERVICES IAW NGEN CONTRACT AND THIS ORDER'S REQUIREMENT. TO #2478 FOR COVID 19 2020 REQUIREMENTS FOR OWA EXPANSION OF THE NMCI NETWORK"/>
    <x v="2"/>
    <n v="2220018.08"/>
    <n v="2220018.08"/>
    <s v="N0003913D0013_N0003920F9708"/>
    <m/>
    <n v="1"/>
    <d v="2020-03-27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VA"/>
    <s v="Task Order"/>
    <s v="COVID-19 REQUIREMENT TEMPORARY STAFFING SERVICES VAGLAHS AND SEPULVEDA AMBULATORY CARE CENTER"/>
    <s v="COVID-19 REQUIREMENT TEMPORARY STAFFING SERVICES VAGLAHS AND SEPULVEDA AMBULATORY CARE CENTER"/>
    <x v="2"/>
    <n v="2192510.7200000002"/>
    <n v="2192510.7200000002"/>
    <s v="36C26220D0009_36C26220N0542"/>
    <m/>
    <n v="1"/>
    <d v="2020-04-06T00:00:00"/>
    <d v="2020-12-08T00:00:00"/>
    <m/>
    <s v="Avartara LLC"/>
    <s v="55ZN3"/>
    <s v="Avartara LLC"/>
    <s v="Veterans Health Administration (VHA)"/>
    <s v="Procurement &amp; Logistics Office"/>
    <s v="Service Area Organization West"/>
    <s v="Network Contract Office 22"/>
    <s v="Network Contract Office 22 (36C262)"/>
    <m/>
    <m/>
    <n v="561720"/>
    <s v="Janitorial Services"/>
    <s v="S201"/>
    <s v="Housekeeping- Custodial Janitorial"/>
    <s v="SDVOSBC"/>
    <s v="Service Disabled Veteran Business Set-Aside"/>
    <s v="Los Angeles"/>
    <s v="CA"/>
    <s v="90073-1003"/>
    <m/>
    <m/>
    <m/>
    <m/>
  </r>
  <r>
    <s v="SBA"/>
    <s v="Contract"/>
    <s v="SALESFORCE, CHATBOT IMPLEMENTATION AND DLAP REPLACEMENT FOR COVID-19"/>
    <s v="SALESFORCE, CHATBOT IMPLEMENTATION AND DLAP REPLACEMENT FOR COVID-19"/>
    <x v="4"/>
    <n v="2180427.2000000002"/>
    <n v="2180427.2000000002"/>
    <s v="73351020P0014"/>
    <m/>
    <n v="1"/>
    <d v="2020-03-28T00:00:00"/>
    <d v="2020-12-28T00:00:00"/>
    <d v="2020-03-28T00:00:00"/>
    <s v="Agility Technologies Inc"/>
    <s v="5B8B7"/>
    <s v="Agility Technologies Inc"/>
    <s v="SBA Office of the Administrator/Washington DC"/>
    <s v="Office of Disaster Assistance/Washington DC"/>
    <s v="Office of Disaster Assistance/Washington DC (732990)"/>
    <m/>
    <m/>
    <m/>
    <m/>
    <n v="541512"/>
    <s v="Computer Systems Design Services"/>
    <s v="D302"/>
    <s v="It and Telecom- Systems Development"/>
    <s v="8AN"/>
    <s v="8(a) Sole Source"/>
    <s v="Brambleton"/>
    <s v="VA"/>
    <s v="20148-5672"/>
    <m/>
    <m/>
    <m/>
    <m/>
  </r>
  <r>
    <s v="VA"/>
    <s v="Task Order"/>
    <s v="COVID-19 EMERGENCY PATIENT MONITORS PROCUREMENT"/>
    <s v="COVID-19 EMERGENCY PATIENT MONITORS PROCUREMENT"/>
    <x v="10"/>
    <n v="2113486.2599999998"/>
    <n v="2113486.2599999998"/>
    <s v="36F79720D0042_36C24120F0180"/>
    <m/>
    <n v="1"/>
    <d v="2020-04-10T00:00:00"/>
    <d v="2020-09-30T00:00:00"/>
    <m/>
    <s v="Philips Electronics North America Corp"/>
    <s v="0ZBJ4"/>
    <s v="Koninklijke Philips NV"/>
    <s v="Veterans Health Administration (VHA)"/>
    <s v="Operations and Management"/>
    <s v="Veterans Integrated Service Network (VISN)"/>
    <s v="VISN 1: New England Healthcare System (VISN 1)"/>
    <s v="Health Care Network (36C241)"/>
    <m/>
    <m/>
    <n v="334510"/>
    <s v="Electromedical and Electrotherapeutic Apparatus Manufacturing"/>
    <s v="6515"/>
    <s v="Medical and Surgical Instruments, Equipment, and Supplies"/>
    <s v="NONE"/>
    <s v="No set aside used."/>
    <s v="Providence"/>
    <s v="RI"/>
    <s v="02908-4737"/>
    <m/>
    <m/>
    <m/>
    <m/>
  </r>
  <r>
    <s v="DOC"/>
    <s v="Contract"/>
    <s v="BLUE NITRILE GLOVES COVID-19"/>
    <s v="BLUE NITRILE GLOVES COVID-19"/>
    <x v="5"/>
    <n v="2107000"/>
    <n v="2107000"/>
    <s v="1333LC20P00000112"/>
    <m/>
    <n v="1"/>
    <d v="2020-05-22T00:00:00"/>
    <d v="2020-09-30T00:00:00"/>
    <d v="2020-08-11T00:00:00"/>
    <s v="Newview Oklahoma Inc"/>
    <s v="7E931"/>
    <s v="Newview Oklahoma Inc"/>
    <s v="Economics and Statistics Administration (ESA)"/>
    <s v="Census Bureau (BC)"/>
    <s v="DOC CENSUS Acquisitions Division/Suitland MD (1333LC)"/>
    <m/>
    <m/>
    <m/>
    <m/>
    <n v="423450"/>
    <s v="Medical, Dental, and Hospital Equipment and Supplies Merchant Wholesalers"/>
    <s v="4240"/>
    <s v="Safety and Rescue Equipment"/>
    <s v="NONE"/>
    <s v="No set aside used."/>
    <s v="Jeffersonville"/>
    <s v="IN"/>
    <s v="47130-3372"/>
    <m/>
    <m/>
    <m/>
    <m/>
  </r>
  <r>
    <s v="DOC"/>
    <s v="Contract"/>
    <s v="4 OZ SANITIZERS COVID 19 2020 CENSUS DECENNIAL OPERATIONS"/>
    <s v="4 OZ SANITIZERS COVID 19 2020 CENSUS DECENNIAL OPERATIONS"/>
    <x v="9"/>
    <n v="2089120"/>
    <n v="2089120"/>
    <s v="1333LC20P00000145"/>
    <m/>
    <n v="1"/>
    <d v="2020-08-06T00:00:00"/>
    <d v="2020-10-31T00:00:00"/>
    <d v="2020-08-06T00:00:00"/>
    <s v="Newview Oklahoma Inc"/>
    <s v="7E931"/>
    <s v="Newview Oklahoma Inc"/>
    <s v="Economics and Statistics Administration (ESA)"/>
    <s v="Census Bureau (BC)"/>
    <s v="DOC CENSUS Acquisitions Division/Suitland MD (1333LC)"/>
    <m/>
    <m/>
    <m/>
    <m/>
    <n v="446199"/>
    <s v="All Other Health and Personal Care Stores"/>
    <s v="6508"/>
    <s v="Medicated Cosmetics and Toiletries"/>
    <s v="NONE"/>
    <s v="No set aside used."/>
    <s v="Jeffersonville"/>
    <s v="IN"/>
    <s v="47130-3372"/>
    <m/>
    <m/>
    <m/>
    <m/>
  </r>
  <r>
    <s v="DOD"/>
    <s v="Task Order"/>
    <s v="CORONAVIRUS ASSAY DEVELOPMENT"/>
    <s v="CORONAVIRUS ASSAY DEVELOPMENT"/>
    <x v="1"/>
    <n v="2080396.23"/>
    <n v="2080396.23"/>
    <s v="W911QY13D0080_W911QY20F0125"/>
    <m/>
    <n v="1"/>
    <d v="2020-02-14T00:00:00"/>
    <d v="2020-10-15T00:00:00"/>
    <m/>
    <s v="BioFire Diagnostics Inc"/>
    <s v="088J2"/>
    <s v="Institut Merieux SACA"/>
    <s v="Department of the Army (USA)"/>
    <s v="U.S. Army Materiel Command (AMC)"/>
    <s v="Army Contracting Command (ACC)"/>
    <s v="Aberdeen Proving Ground Contracting Center (ACC APG)"/>
    <s v="APG - Natick, MA"/>
    <s v="Aberdeen Proving Ground Natick Contracting Division/Natick MA (W911QY)"/>
    <m/>
    <n v="334516"/>
    <s v="Analytical Laboratory Instrument Manufacturing"/>
    <s v="6640"/>
    <s v="Laboratory Equipment and Supplies"/>
    <s v="NONE"/>
    <s v="No set aside used."/>
    <s v="Salt Lake City"/>
    <s v="UT"/>
    <s v="84107-2663"/>
    <m/>
    <m/>
    <m/>
    <m/>
  </r>
  <r>
    <s v="HHS"/>
    <s v="Task Order"/>
    <s v="NCATS COLLABORATIVE SCIENTIFIC PLATFORM AS A SERVICE CONTINUATION - COVID-19 DATASET AGGREGATION PROOF OF CONCEPT"/>
    <s v="NCATS COLLABORATIVE SCIENTIFIC PLATFORM AS A SERVICE CONTINUATION - COVID-19 DATASET AGGREGATION PROOF OF CONCEPT"/>
    <x v="4"/>
    <n v="2030621.76"/>
    <n v="2030621.76"/>
    <s v="75N95020D00003_75N95020F00003"/>
    <m/>
    <n v="1"/>
    <d v="2020-05-04T00:00:00"/>
    <d v="2020-09-27T00:00:00"/>
    <m/>
    <s v="Palantir Technologies Inc"/>
    <s v="470F5"/>
    <s v="Palantir Technologies Inc"/>
    <s v="National Institutes of Health (NIH)"/>
    <s v="National Institute on Drug Abuse"/>
    <s v="HHS NIH National Institute on Drug Abuse/Rockville MD (75N950)"/>
    <m/>
    <m/>
    <m/>
    <m/>
    <n v="511210"/>
    <s v="Software Publishers"/>
    <s v="7030"/>
    <s v="Information Technology Software"/>
    <s v="NONE"/>
    <s v="No set aside used."/>
    <s v="Palo Alto"/>
    <s v="CA"/>
    <s v="94301-1651"/>
    <m/>
    <m/>
    <m/>
    <m/>
  </r>
  <r>
    <s v="VA"/>
    <s v="Task Order"/>
    <s v="DISPOSABLE ISO GOWNS FOE COVID-19"/>
    <s v="DISPOSABLE ISO GOWNS FOE COVID-19"/>
    <x v="7"/>
    <n v="2024000"/>
    <n v="2024000"/>
    <s v="V797D60703_36C25020F0963"/>
    <m/>
    <n v="1"/>
    <d v="2020-07-17T00:00:00"/>
    <d v="2020-09-30T00:00:00"/>
    <m/>
    <s v="ICP Medical LLC"/>
    <s v="6ZPW6"/>
    <s v="ICP Medical LLC"/>
    <s v="Veterans Health Administration (VHA)"/>
    <s v="Procurement &amp; Logistics Office"/>
    <s v="VA Service Area Organization Central"/>
    <s v="Network Contract Office 10/Dayton OH (36C250)"/>
    <m/>
    <m/>
    <m/>
    <n v="339113"/>
    <s v="Surgical Appliance and Supplies Manufacturing"/>
    <s v="6515"/>
    <s v="Medical and Surgical Instruments, Equipment, and Supplies"/>
    <s v="NONE"/>
    <s v="No set aside used."/>
    <s v="Earth City"/>
    <s v="MO"/>
    <s v="63045-1206"/>
    <m/>
    <m/>
    <m/>
    <m/>
  </r>
  <r>
    <s v="VA"/>
    <s v="Contract"/>
    <s v="65COVID-19|LEVEL 4 STERILE| LEVEL 2 NONSTERILE GOWN| VISN 15|VISN 1"/>
    <s v="COVID-19, LEVEL 4 AND LEVEL 2 ISOLATION GOWNS"/>
    <x v="7"/>
    <n v="2013000"/>
    <n v="2013000"/>
    <s v="36C25520P0408"/>
    <m/>
    <n v="1"/>
    <d v="2020-06-08T00:00:00"/>
    <d v="2020-09-30T00:00:00"/>
    <d v="2020-06-08T00:00:00"/>
    <s v="Innovative Federal Operations Group LLC"/>
    <s v="5BQQ8"/>
    <s v="Innovative Federal Operations Group LLC"/>
    <s v="Veterans Health Administration (VHA)"/>
    <s v="Procurement &amp; Logistics Office"/>
    <s v="VA Service Area Organization Central"/>
    <s v="Network Contract Office 15/Leavenworth KS (36C255)"/>
    <m/>
    <m/>
    <m/>
    <n v="339113"/>
    <s v="Surgical Appliance and Supplies Manufacturing"/>
    <s v="6515"/>
    <s v="Medical and Surgical Instruments, Equipment, and Supplies"/>
    <s v="NONE"/>
    <s v="No set aside used."/>
    <s v="Carlsbad"/>
    <s v="CA"/>
    <s v="92011-1313"/>
    <m/>
    <m/>
    <m/>
    <m/>
  </r>
  <r>
    <s v="VA"/>
    <s v="Task Order"/>
    <s v="EMERGENCY MEDICAL STAFFING FOR VISN 2 - COVID-19"/>
    <s v="EMERGENCY MEDICAL STAFFING FOR VISN 2 - COVID-19"/>
    <x v="2"/>
    <n v="2000000"/>
    <n v="2000000"/>
    <s v="36C24220G0009_36C24220N0508"/>
    <m/>
    <n v="1"/>
    <d v="2020-04-23T00:00:00"/>
    <d v="2020-12-31T00:00:00"/>
    <m/>
    <s v="Medicus Healthcare Solutions LLC"/>
    <s v="4N0U8"/>
    <s v="Medicus Healthcare Solutions LLC"/>
    <s v="Veterans Health Administration (VHA)"/>
    <s v="Operations and Management"/>
    <s v="Veterans Integrated Service Network (VISN)"/>
    <s v="VISN 2: New York/New Jersey VA Health Care Network (VISN 2)"/>
    <s v="Network Contracting Office 2 Consolidated Contracting/Albany NY (36C242)"/>
    <m/>
    <m/>
    <n v="561320"/>
    <s v="Temporary Help Services"/>
    <s v="Q201"/>
    <s v="Medical- General Health Care"/>
    <s v="NONE"/>
    <s v="No set aside used."/>
    <s v="Albany"/>
    <s v="NY"/>
    <s v="12208-3410"/>
    <m/>
    <m/>
    <m/>
    <m/>
  </r>
  <r>
    <s v="DHS"/>
    <s v="Solicitation"/>
    <s v="FEMA intends to acquire commercial services to provide equipment and personnel to conduct Polymerase Chain Reaction (PCR) Point-of-Care COVID 19 Testing of Federal Responders in Lake Charles, LA or an"/>
    <s v="FEMA intends to acquire commercial services to provide equipment and personnel to conduct Polymerase Chain Reaction (PCR) Point-of-Care COVID 19 Testing of Federal Responders in Lake Charles, LA or another location in Louisiana to be determined based on damaged area and availability&lt;br/&gt;Estimated RFP Release Date: 2020-09-10&lt;br/&gt;Contacts: Robert Sullivan Phone: 202-557-1739 Email: Robert.Sullivan3@fema.dhs.gov&lt;br/&gt;Incumbent Status: New Requirement&lt;br/&gt;Estimated Dollar Value Range: 1000000 - 2000000&lt;br/&gt;Contract Vehicle: PO&lt;br/&gt;BGOV procurement forecast"/>
    <x v="1"/>
    <n v="1000000"/>
    <n v="2000000"/>
    <m/>
    <s v="Pre-RFP"/>
    <m/>
    <d v="2020-09-10T00:00:00"/>
    <m/>
    <d v="2020-09-10T00:00:00"/>
    <m/>
    <m/>
    <m/>
    <s v="Federal Emergency Management Agency (FEMA)"/>
    <m/>
    <m/>
    <m/>
    <m/>
    <m/>
    <m/>
    <n v="621511"/>
    <s v="Medical Laboratories"/>
    <m/>
    <m/>
    <s v="NONE"/>
    <s v="Full &amp; Open"/>
    <m/>
    <m/>
    <m/>
    <m/>
    <m/>
    <m/>
    <m/>
  </r>
  <r>
    <s v="VA"/>
    <s v="Task Order"/>
    <s v="REFERENCE LABORATORY TESTING EXERCISING OPTION YEAR 4"/>
    <s v="REFERENCE LABORATORY TESTING EXERCISING OPTION YEAR 4"/>
    <x v="1"/>
    <n v="2000000"/>
    <n v="2000000"/>
    <s v="VA24816D0205_36C24820N0240"/>
    <m/>
    <n v="1"/>
    <d v="2019-12-31T00:00:00"/>
    <d v="2020-12-31T00:00:00"/>
    <m/>
    <s v="Quest Diagnostics Inc"/>
    <s v="1FHB9"/>
    <s v="Quest Diagnostics Inc"/>
    <s v="Veterans Health Administration (VHA)"/>
    <s v="Procurement &amp; Logistics Office"/>
    <s v="VA Service Area Organization East"/>
    <s v="Network Contract Office 8/Tampa FL (36C248)"/>
    <m/>
    <m/>
    <m/>
    <n v="621511"/>
    <s v="Medical Laboratories"/>
    <s v="Q301"/>
    <s v="Medical- Laboratory Testing"/>
    <s v="NONE"/>
    <s v="No set aside used."/>
    <s v="Miami"/>
    <s v="FL"/>
    <s v="33125-2800"/>
    <m/>
    <m/>
    <m/>
    <m/>
  </r>
  <r>
    <s v="DHS"/>
    <s v="Task Order"/>
    <s v="NEW: COVID-19 SAG HSOAC TASK ORDER"/>
    <s v="NEW: COVID-19 SAG HSOAC TASK ORDER"/>
    <x v="2"/>
    <n v="1999854.06"/>
    <n v="1999854.06"/>
    <s v="HSHQDC16D00007_70RCSA20FR0000048"/>
    <m/>
    <n v="1"/>
    <d v="2020-06-19T00:00:00"/>
    <d v="2020-12-18T00:00:00"/>
    <m/>
    <s v="RAND Corp/The"/>
    <s v="11578"/>
    <s v="RAND Corp/The"/>
    <s v="Cybersecurity and Infrastructure Security Agency (CISA)"/>
    <s v="Acquisitions Division (70RCSA)"/>
    <m/>
    <m/>
    <m/>
    <m/>
    <m/>
    <n v="541720"/>
    <s v="Research and Development in the Social Sciences and Humanities"/>
    <s v="B550"/>
    <s v="Special Studies/Analysis- Organization/administrative/personnel"/>
    <s v="NONE"/>
    <s v="No set aside used."/>
    <s v="Santa Monica"/>
    <s v="CA"/>
    <s v="90401-3291"/>
    <m/>
    <m/>
    <m/>
    <m/>
  </r>
  <r>
    <s v="DHS"/>
    <s v="Task Order"/>
    <s v="TESTING SUPPLIES (SWABS AND MEDIA) IN SUPPORT OF COVID-19 RESPONSE."/>
    <s v="TESTING SUPPLIES (SWABS AND MEDIA) IN SUPPORT OF COVID-19 RESPONSE."/>
    <x v="1"/>
    <n v="1992061.72"/>
    <n v="1992061.72"/>
    <s v="70FB7020D00000017_70FB7020F00000095"/>
    <m/>
    <n v="1"/>
    <d v="2020-05-06T00:00:00"/>
    <d v="2020-10-01T00:00:00"/>
    <m/>
    <s v="Becton Dickinson and Co"/>
    <s v="22790"/>
    <s v="Becton Dickinson and Co"/>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Contract"/>
    <s v="MULTIPLE-AWARD ID/IQ CONTRACT FOR TESTING SUPPLIES (SWABS AND MEDIA) IN SUPPORT OF COVID-19 RESPONSE."/>
    <s v="TESTING SUPPLIES (SWABS AND MEDIA) IN SUPPORT OF COVID-19 RESPONSE."/>
    <x v="1"/>
    <n v="1997061.72"/>
    <n v="1992061.72"/>
    <s v="70FB7020D00000017"/>
    <m/>
    <n v="1.0024999999999999"/>
    <d v="2020-05-04T00:00:00"/>
    <d v="2020-10-01T00:00:00"/>
    <d v="2020-05-06T00:00:00"/>
    <s v="Becton Dickinson and Co"/>
    <s v="22790"/>
    <s v="Becton Dickinson and Co"/>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HHS"/>
    <s v="Task Order"/>
    <s v="COVID-19 ELIMS SUPPORT"/>
    <s v="COVID-19 ELIMS SUPPORT"/>
    <x v="4"/>
    <n v="1949966.04"/>
    <n v="1949966.04"/>
    <s v="47QTCK18D0004_75D30120F08784"/>
    <m/>
    <n v="1"/>
    <d v="2020-07-01T00:00:00"/>
    <d v="2020-12-30T00:00:00"/>
    <m/>
    <s v="Booz Allen Hamilton Inc"/>
    <s v="17038"/>
    <s v="Booz Allen Hamilton Holding Corp"/>
    <s v="Centers for Disease Control and Prevention (CDC)"/>
    <s v="Office of Acquisition Services/Atlanta GA (75D302)"/>
    <m/>
    <m/>
    <m/>
    <m/>
    <m/>
    <n v="541512"/>
    <s v="Computer Systems Design Services"/>
    <s v="R799"/>
    <s v="Support- Management: Other"/>
    <s v="NONE"/>
    <s v="No set aside used."/>
    <s v="Atlanta"/>
    <s v="GA"/>
    <s v="30329-2206"/>
    <m/>
    <m/>
    <m/>
    <m/>
  </r>
  <r>
    <s v="DHS"/>
    <s v="Contract"/>
    <s v="MULTIPLE-AWARD ID/IQ CONTRACT FOR TESTING SUPPLIES (SWABS AND MEDIA) IN SUPPORT OF COVID-19 RESPONSE."/>
    <s v="DELIVERY ORDER FOR TESTING SUPPLIES (MEDIA) IN SUPPORT OF COVID-19 RESPONSE."/>
    <x v="1"/>
    <n v="1951400"/>
    <n v="1946400"/>
    <s v="70FB7020D00000019"/>
    <m/>
    <n v="1.0025999999999999"/>
    <d v="2020-05-04T00:00:00"/>
    <d v="2020-10-01T00:00:00"/>
    <d v="2020-05-27T00:00:00"/>
    <s v="Charm Sciences Inc"/>
    <s v="0ADJ4"/>
    <s v="Charm Sciences Inc"/>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OD"/>
    <s v="Task Order"/>
    <s v="MICROSOFT ADDITIONAL PRODUCTS - COVID-19"/>
    <s v="MICROSOFT ADDITIONAL PRODUCTS - COVID-19"/>
    <x v="4"/>
    <n v="1937760"/>
    <n v="1937760"/>
    <s v="HC108420A0003_HC108420F0177"/>
    <m/>
    <n v="1"/>
    <d v="2020-05-12T00:00:00"/>
    <d v="2020-10-31T00:00:00"/>
    <m/>
    <s v="Dell Federal Systems LP"/>
    <s v="3XAU1"/>
    <s v="Dell Technologies Inc"/>
    <s v="Other Defense Agencies"/>
    <s v="Defense Information Systems Agency (DISA)"/>
    <s v="It Contracting Division - Pl84 (HC1084)"/>
    <m/>
    <m/>
    <m/>
    <m/>
    <n v="511210"/>
    <s v="Software Publishers"/>
    <s v="D319"/>
    <s v="It and Telecom- Annual Software Maintenance Service Plans"/>
    <s v="NONE"/>
    <s v="No set aside used."/>
    <s v="Vicksburg"/>
    <s v="MS"/>
    <s v="39183-0702"/>
    <m/>
    <m/>
    <m/>
    <m/>
  </r>
  <r>
    <s v="DHS"/>
    <s v="Task Order"/>
    <s v="TO REPLACE AND UPDATE OIT/FSD'S CURRENT LAPTOP SYSTEMS IN MULTIPLE CBP OPERATIONAL OFFICES TO SUPPORT TELEWORK CAPABILITY DUE TO COVID-19."/>
    <s v="TO REPLACE AND UPDATE OIT/FSD'S CURRENT LAPTOP SYSTEMS IN MULTIPLE CBP OPERATIONAL OFFICES TO SUPPORT TELEWORK CAPABILITY DUE TO COVID-19."/>
    <x v="4"/>
    <n v="1934827.87"/>
    <n v="1934827.87"/>
    <s v="HSHQDC13D00020_70B04C20F00000748"/>
    <m/>
    <n v="1"/>
    <d v="2020-07-27T00:00:00"/>
    <d v="2020-10-26T00:00:00"/>
    <m/>
    <s v="FS Partners LLP"/>
    <s v="6NM54"/>
    <s v="FS Partners LLP"/>
    <s v="Customs and Border Protection (CBP)"/>
    <s v="Enterprise Services Office"/>
    <s v="Information Technology Contracting Division (70B04C)"/>
    <m/>
    <m/>
    <m/>
    <m/>
    <n v="541519"/>
    <s v="Other Computer Related Services"/>
    <s v="7435"/>
    <s v="Office Information System Equipment"/>
    <s v="SBA"/>
    <s v="Small Business Set-Aside -- Total"/>
    <s v="Lorton"/>
    <s v="VA"/>
    <s v="20598-0042"/>
    <m/>
    <m/>
    <m/>
    <m/>
  </r>
  <r>
    <s v="DOC"/>
    <s v="Contract"/>
    <s v="CONSTRUCTION REA FOR COVID-19 BLDG. 245"/>
    <s v="CONSTRUCTION REA FOR COVID-19 BLDG. 245"/>
    <x v="0"/>
    <n v="1929155"/>
    <n v="1929155"/>
    <s v="1333ND20PNB190604"/>
    <m/>
    <n v="1"/>
    <d v="2020-08-26T00:00:00"/>
    <d v="2020-09-30T00:00:00"/>
    <d v="2020-08-26T00:00:00"/>
    <s v="Hensel Phelps Construction Co"/>
    <s v="1QZ19"/>
    <s v="Hensel Phelps Construction Co"/>
    <s v="National Institute of Standards and Technology (NIST)"/>
    <s v="DOC NIST Acquisition Management Division"/>
    <s v="Acquisition Management Division/Gaithersburg MD (1333ND)"/>
    <m/>
    <m/>
    <m/>
    <m/>
    <n v="236220"/>
    <s v="Commercial and Institutional Building Construction"/>
    <s v="Y1EZ"/>
    <s v="Construction of Other Industrial Buildings"/>
    <s v="NONE"/>
    <s v="No set aside used."/>
    <s v="Gaithersburg"/>
    <s v="MD"/>
    <s v="20899-0001"/>
    <m/>
    <m/>
    <m/>
    <m/>
  </r>
  <r>
    <s v="HHS"/>
    <s v="Task Order"/>
    <s v="PRE-CLINICAL MODELS OF INFECTIOUS DISEASES - ESTABLISHMENT OF SMALL ANIMAL MODELS FOR SCREENING MCMS FOR THE 2019 NOVEL CORONAVIRUS (SARS-COV-2)"/>
    <s v="PRE-CLINICAL MODELS OF INFECTIOUS DISEASES - ESTABLISHMENT OF SMALL ANIMAL MODELS FOR SCREENING MCMS FOR THE 2019 NOVEL CORONAVIRUS (SARS-COV-2)"/>
    <x v="2"/>
    <n v="857754"/>
    <n v="1880209"/>
    <s v="HHSN272201700036I_75N93020F00001"/>
    <m/>
    <n v="0.45619999999999999"/>
    <d v="2020-03-23T00:00:00"/>
    <d v="2021-03-22T00:00:00"/>
    <m/>
    <s v="University of North Carolina at Chapel Hill"/>
    <s v="4B856"/>
    <s v="University of North Carolina System"/>
    <s v="National Institutes of Health (NIH)"/>
    <s v="National Institute of Allergy and Infectious Diseases/AMOB"/>
    <s v="HHS NIH National Institute of Allergy &amp; Infectious Diseases (75N930)"/>
    <m/>
    <m/>
    <m/>
    <m/>
    <n v="541711"/>
    <s v="Research and Development in Biotechnology"/>
    <s v="AN11"/>
    <s v="R&amp;D- Medical: Biomedical (Basic Research)"/>
    <s v="NONE"/>
    <s v="No set aside used."/>
    <s v="Chapel Hill"/>
    <s v="NC"/>
    <s v="27599-5023"/>
    <m/>
    <m/>
    <m/>
    <m/>
  </r>
  <r>
    <s v="TREAS"/>
    <s v="Task Order"/>
    <s v="UC/UNS PROGRAM MANAGEMENT SERVICES COVID-19"/>
    <s v="UC/UNS PROGRAM MANAGEMENT SERVICES COVID-19"/>
    <x v="2"/>
    <n v="1827546.73"/>
    <n v="1827546.73"/>
    <s v="47QTCA18D00BR_2032H520F00382"/>
    <m/>
    <n v="1"/>
    <d v="2020-06-03T00:00:00"/>
    <d v="2021-02-06T00:00:00"/>
    <m/>
    <s v="Kilda Group LLC"/>
    <s v="1YZS6"/>
    <s v="Kilda Group LLC"/>
    <s v="Internal Revenue Service (IRS)"/>
    <s v="National Office Procurement (OS:A:P)"/>
    <s v="National Office Procurement/New Carrollton MD (2032H5)"/>
    <m/>
    <m/>
    <m/>
    <m/>
    <n v="541519"/>
    <s v="Other Computer Related Services"/>
    <s v="B506"/>
    <s v="Special Studies/Analysis- Data (other Than Scientific)"/>
    <s v="NONE"/>
    <s v="No set aside used."/>
    <s v="Lanham"/>
    <s v="MD"/>
    <s v="20706-1348"/>
    <m/>
    <m/>
    <m/>
    <m/>
  </r>
  <r>
    <s v="VA"/>
    <s v="Contract"/>
    <s v="COVID 19 PPE SUPPLIES"/>
    <s v="COVID PPE EMERGENCY PURCHASE"/>
    <x v="5"/>
    <n v="1613440"/>
    <n v="1815120"/>
    <s v="36C77620P0035"/>
    <m/>
    <n v="0.88890000000000002"/>
    <d v="2020-03-22T00:00:00"/>
    <d v="2021-03-21T00:00:00"/>
    <d v="2020-08-07T00:00:00"/>
    <s v="Becton Dickinson and Co"/>
    <s v="22790"/>
    <s v="Becton Dickinson and Co"/>
    <s v="Veterans Health Administration (VHA)"/>
    <s v="Health Information Systems and Techology Architecture (36C776)"/>
    <m/>
    <m/>
    <m/>
    <m/>
    <m/>
    <n v="339999"/>
    <s v="All Other Miscellaneous Manufacturing"/>
    <s v="6515"/>
    <s v="Medical and Surgical Instruments, Equipment, and Supplies"/>
    <s v="NONE"/>
    <s v="No set aside used."/>
    <s v="Sparks Glencoe"/>
    <s v="MD"/>
    <s v="21152-9286"/>
    <m/>
    <m/>
    <m/>
    <m/>
  </r>
  <r>
    <s v="DOJ"/>
    <s v="Contract"/>
    <s v="COMPREHENSIVE MEDICAL SERVICES: VARIOUS INMATE HOSPITAL FEES AND LAB TESTS IN COVID-19"/>
    <s v="THIS MODIFICATION TO YREGDOC# VB220007 WILL INCREASE BY ADDING $100,552.70. THIS WILL MAKE THE TOTAL PURCHASE ORDER AMOUNT $965,350.70."/>
    <x v="2"/>
    <n v="1809618.81"/>
    <n v="1809618.81"/>
    <s v="15B31520PVB220007"/>
    <m/>
    <n v="1"/>
    <d v="2020-04-16T00:00:00"/>
    <d v="2020-09-30T00:00:00"/>
    <d v="2020-09-03T00:00:00"/>
    <s v="Seven Corners Inc"/>
    <s v="1YRN8"/>
    <s v="Seven Corners Inc"/>
    <s v="Federal Bureau of Prisons (BOP)"/>
    <s v="Southeast Regional Contracting Office"/>
    <s v="FCC Yazoo City (15UYAZ)"/>
    <m/>
    <m/>
    <m/>
    <m/>
    <n v="622110"/>
    <s v="General Medical and Surgical Hospitals"/>
    <s v="Q201"/>
    <s v="Medical- General Health Care"/>
    <s v="NONE"/>
    <s v="No set aside used."/>
    <s v="Yazoo City"/>
    <s v="MS"/>
    <s v="39194-0005"/>
    <m/>
    <m/>
    <m/>
    <m/>
  </r>
  <r>
    <s v="VA"/>
    <s v="Contract"/>
    <s v="EMERGENCY COVID19 CONTRACT AWARD FOR ISOLATION GOWNS"/>
    <s v="EMERGENCY COVID19 CONTRACT AWARD FOR ISOLATION GOWNS"/>
    <x v="7"/>
    <n v="1800000"/>
    <n v="1800000"/>
    <s v="36C25620P1042"/>
    <m/>
    <n v="1"/>
    <d v="2020-07-27T00:00:00"/>
    <d v="2020-09-30T00:00:00"/>
    <d v="2020-07-27T00:00:00"/>
    <s v="Insight Merchandising Inc"/>
    <s v="8K1C4"/>
    <s v="Insight Merchandising Inc"/>
    <s v="Veterans Health Administration (VHA)"/>
    <s v="Operations and Management"/>
    <s v="Veterans Integrated Service Network (VISN)"/>
    <s v="VISN 16: South Central VA Health Care Network (VISN 16)"/>
    <s v="Houston VA Medical Center"/>
    <s v="Veteran's Affairs Medical Center/Houston (36C580)"/>
    <m/>
    <n v="339113"/>
    <s v="Surgical Appliance and Supplies Manufacturing"/>
    <s v="6515"/>
    <s v="Medical and Surgical Instruments, Equipment, and Supplies"/>
    <s v="SBA"/>
    <s v="Small Business Set-Aside -- Total"/>
    <s v="Shreveport"/>
    <s v="LA"/>
    <s v="71101-2001"/>
    <m/>
    <m/>
    <m/>
    <m/>
  </r>
  <r>
    <s v="DOD"/>
    <s v="Task Order"/>
    <s v="DELIVERY ORDER FOR PANTHER FUSION SARS-COV2 ASSAY PPR SOLUTION (TEST KITS)AND CLIN FOR DNA/RNA ENZYME CARTRIDGE(REAGENT)KIT TO CONTRACT IN SUPPORT OF COVID 19"/>
    <s v="DELIVERY ORDER FOR PANTHER FUSION SARS-COV2 ASSAY PPR SOLUTION (TEST KITS)AND CLIN FOR DNA/RNA ENZYME CARTRIDGE(REAGENT)KIT TO CONTRACT IN SUPPORT OF COVID 19"/>
    <x v="1"/>
    <n v="1800000"/>
    <n v="1800000"/>
    <s v="W91YU015D0010_W81K0220F0131"/>
    <m/>
    <n v="1"/>
    <d v="2019-10-01T00:00:00"/>
    <d v="2020-09-30T00:00:00"/>
    <m/>
    <s v="Gen-Probe Inc"/>
    <s v="0BDV3"/>
    <s v="Hologic Inc"/>
    <s v="Department of the Army (USA)"/>
    <s v="U.S. Army Medical Command (MEDCOM)"/>
    <s v="Regional Health Command- Pacific"/>
    <s v="Medical Command Pacific Regional Center (W81K02)"/>
    <m/>
    <m/>
    <m/>
    <n v="325413"/>
    <s v="In-Vitro Diagnostic Substance Manufacturing"/>
    <s v="6515"/>
    <s v="Medical and Surgical Instruments, Equipment, and Supplies"/>
    <s v="NONE"/>
    <s v="No set aside used."/>
    <s v="Fort Lewis"/>
    <s v="WA"/>
    <s v="98431-1000"/>
    <m/>
    <m/>
    <m/>
    <m/>
  </r>
  <r>
    <s v="HHS"/>
    <s v="Task Order"/>
    <s v="WEBSITE DEVELOPMENT SUPPORT SERVICES FOR COVID-19 NATIONAL TELEHEALTH EFFORTS. SUPPORTS THE EFFORTS TO DEVELOP A COVID-19 WEBSITE FOR PUBLIC USE THROUGHOUT THE UNITED STATES."/>
    <s v="WEBSITE DEVELOPMENT SUPPORT SERVICES FOR COVID-19 NATIONAL TELEHEALTH EFFORTS. SUPPORTS THE EFFORTS TO DEVELOP A COVID-19 WEBSITE FOR PUBLIC USE THROUGHOUT THE UNITED STATES."/>
    <x v="11"/>
    <n v="1374422.44"/>
    <n v="1784079.69"/>
    <s v="47QTCA18D00D0_75P00120F80119"/>
    <m/>
    <n v="0.77040000000000008"/>
    <d v="2020-03-19T00:00:00"/>
    <d v="2021-03-16T00:00:00"/>
    <m/>
    <s v="Skylight Digital LLC"/>
    <s v="7QNG6"/>
    <s v="Skylight Digital LLC"/>
    <s v="Office of the Assistant Secretary for Administration and Management (OASMB)"/>
    <s v="Program Support Center Acquisition Management Service/Rockville MD (75P001)"/>
    <m/>
    <m/>
    <m/>
    <m/>
    <m/>
    <n v="541511"/>
    <s v="Custom Computer Programming Services"/>
    <s v="D308"/>
    <s v="It and Telecom- Programming"/>
    <s v="HZS"/>
    <s v="HUBZone Sole Source"/>
    <s v="Chapel Hill"/>
    <s v="NC"/>
    <s v="27516-2902"/>
    <m/>
    <m/>
    <m/>
    <m/>
  </r>
  <r>
    <s v="DOD"/>
    <s v="Task Order"/>
    <s v="FOR THE PROVISION OF NON-PERSONAL SERVICES IAW NGEN CONTRACT AND THIS ORDER'S REQUIREMENT. TO #2533 FOR COVID 19 2020 REQUIREMENTS FOR SERVICE DESK EXPANSION FOR THE NMCI NETWORK"/>
    <s v="FOR THE PROVISION OF NON-PERSONAL SERVICES IAW NGEN CONTRACT AND THIS ORDER'S REQUIREMENT. TO #2533 FOR COVID 19 2020 REQUIREMENTS FOR SERVICE DESK EXPANSION FOR THE NMCI NETWORK"/>
    <x v="2"/>
    <n v="1778376.95"/>
    <n v="1778376.95"/>
    <s v="N0003913D0013_N0003920F9714"/>
    <m/>
    <n v="1"/>
    <d v="2020-04-23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VA"/>
    <s v="Solicitation"/>
    <s v="6515--AWARD NOTICE: EMERGENCY COVID-19 IV-COMPOUNDING SYSTEM"/>
    <s v="Page 1 of 2 The Department of Veterans Affairs, Network Contracting Office 22, is issuing this special notice to inform industry contractors of the intent to execute a Single Source award as prescribed in FAR 13.106-1(b)(i) with Omnicell, Inc., 590 E. Middlefield Rd. Mountain View, CA 94043. Prior to soliciting, market research was conducted and concluded that Market Research was conducted pursuant to FAR Part 10 and VAAR 810.001-70: The Veterans First Contracting Program implemented in VAAR subpart 819.70 pursuant to 38 U.S.C. 8127 and 8128 provided insufficient SDVOSBs to establish a set-aside on the FSS Schedule. Due to the urgent need of IV Compounding Systems to care for patients affect by the Global Pandemic; Coronavirus Disease 2019 (COVID-19), a search was done on GSA Advantage under Category 66 581 2 and 581 2 did not meet VA Long Beach s requirement to preform in-house IV compounding by automation and sterilization. Vendor Omnicell, Inc., was the only capable large business able to deliver immediately and have available stock. Pursuant to FAR 8.405-6(a)(1)(A): An urgent and compelling need exists and following the ordering procedures would result in unacceptable delays: This is an emergency requirement because the VA Long Beach do not have sterile compounding systems that are required to prevent the spread of the COVID-19 virus. These IV Compounding Systems have specific COVID19 response applications and a sterile environment to prevent virus exposure to patients. It is imperative that these IV Compounding Systems are ordered and installed immediately as to not inhibit the quality of care provided. The current IV processes at VA Long Beach could threaten the health of the Veteran patients and staff. Securing these systems and accessories provides an immediate response to the President s declared National Emergency in anticipation of the outcome resulting from a Global Pandemic; Coronavirus Disease 2019 (COVID-19). Shipment of equipment shall be on or before 08-13-2020. The total contract value is $368,400.00. The anticipated total dollar amount of $368,400.00 for this acquisition is fair and reasonable to the government. In the past, VA Long Beach was outsourcing their IV compounding every year at $500,000. Past acquisition history under 36C26218P4491 the overall base value of $1,775,720. The VA Long Beach healthcare system will save money in the first year by purchasing this critical IV Compounding System while also minimizing the spread of COVID-19. This procurement is being conducted using commercial item procedures pursuant to FAR Part 12 and FAR part 13. The place of performance is as follows: VA Long Beach Healthcare System, 5901 E. 7th Street Long Beach, CA 90822. The award date is May 15, 2020. The North American Industry Classification System (NAICS) for this requirement is 325412. The Small Business Administration size standard for this sector is 1,250 employees.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Information received will normally be considered solely for the purpose of determining whether to conduct a competitive procurement. A determination by the Government not to compete this action based on this notice is solely within the discretion of the Government. Interested parties may identify their interest and capabilities no later than 5:00 p.m. Pacific Time on July 01, 2020. Interested shall e-mail all statements, quote, and capabilities; the senders bear full responsibility to ensure complete transmission and timely receipt. All inquiries and concerns must be addressed in writing via e-mail to carol.evans3@va.gov with solicitation/notice number 36C26220P1205 referenced in the subject line.&lt;br&gt;"/>
    <x v="2"/>
    <n v="1775720"/>
    <n v="1775720"/>
    <s v="36C26220P1205"/>
    <s v="Pre-RFP"/>
    <m/>
    <d v="2020-06-03T00:00:00"/>
    <m/>
    <d v="2020-06-03T00:00:00"/>
    <s v="Oncology Plus Inc"/>
    <s v="7W4R5"/>
    <s v="Avella Specialty Pharmacy"/>
    <s v="Veterans Health Administration (VHA)"/>
    <s v="Procurement &amp; Logistics Office"/>
    <s v="Service Area Organization West"/>
    <s v="Network Contract Office 22"/>
    <s v="Network Contract Office 22 (36C262)"/>
    <m/>
    <m/>
    <n v="325412"/>
    <s v="Pharmaceutical Preparation Manufacturing"/>
    <s v="65"/>
    <s v="Medical, Dental &amp; Vet Equipment &amp; Supplies"/>
    <s v="NONE"/>
    <s v="Full &amp; Open"/>
    <m/>
    <m/>
    <m/>
    <s v=" Carol   Evans "/>
    <s v="carol.evans3@va.gov"/>
    <m/>
    <m/>
  </r>
  <r>
    <s v="VA"/>
    <s v="Task Order"/>
    <s v="EMERGENCY COVID19 CARESCAPE R860 VENTILATORS"/>
    <s v="EMERGENCY COVID19 CARESCAPE R860 VENTILATORS"/>
    <x v="3"/>
    <n v="1729551.2"/>
    <n v="1729551.2"/>
    <s v="36F79720D0041_36C24420F0357"/>
    <m/>
    <n v="1"/>
    <d v="2020-04-01T00:00:00"/>
    <d v="2020-09-30T00:00:00"/>
    <m/>
    <s v="Trillamed LLC"/>
    <s v="56FN2"/>
    <s v="Trillamed LLC"/>
    <s v="Veterans Health Administration (VHA)"/>
    <s v="Procurement &amp; Logistics Office"/>
    <s v="VA Service Area Organization East"/>
    <s v="Network Contract Office 4/Pittsburgh PA (36C244)"/>
    <m/>
    <m/>
    <m/>
    <n v="339113"/>
    <s v="Surgical Appliance and Supplies Manufacturing"/>
    <s v="6515"/>
    <s v="Medical and Surgical Instruments, Equipment, and Supplies"/>
    <s v="NONE"/>
    <s v="No set aside used."/>
    <s v="Pittsburgh"/>
    <s v="PA"/>
    <s v="15240-1006"/>
    <m/>
    <m/>
    <m/>
    <m/>
  </r>
  <r>
    <s v="HHS"/>
    <s v="Contract"/>
    <s v="COVID-19 TESTS FOR NURSING HOME RESIDENTS AND STAFF"/>
    <s v="COVID-19 TESTS FOR NURSING HOME RESIDENTS AND STAFF"/>
    <x v="1"/>
    <n v="1717670"/>
    <n v="1717670"/>
    <s v="75D30120D08001"/>
    <m/>
    <n v="1"/>
    <d v="2020-05-29T00:00:00"/>
    <d v="2020-10-25T00:00:00"/>
    <d v="2020-09-03T00:00:00"/>
    <s v="Censeo Health LLC"/>
    <s v="8J3J8"/>
    <s v="Signify Health LLC"/>
    <s v="Centers for Disease Control and Prevention (CDC)"/>
    <s v="Office of Acquisition Services/Atlanta GA (75D302)"/>
    <m/>
    <m/>
    <m/>
    <m/>
    <m/>
    <n v="621610"/>
    <s v="Home Health Care Services"/>
    <s v="Q999"/>
    <s v="Medical- Other"/>
    <s v="SBA"/>
    <s v="Small Business Set-Aside -- Total"/>
    <s v="Dallas"/>
    <s v="TX"/>
    <s v="75244-5071"/>
    <m/>
    <m/>
    <m/>
    <m/>
  </r>
  <r>
    <s v="DOD"/>
    <s v="Contract"/>
    <s v="UNDERSTANDING AND PREDICTING THE GEOEFFECTIVENESS OF CORONAL MASS EJECTIONS"/>
    <s v="UNDERSTANDING AND PREDICTING THE GEOEFFECTIVENESS OF CORONAL MASS EJECTIONS"/>
    <x v="2"/>
    <n v="1625000"/>
    <n v="1706250"/>
    <s v="FA955015C0001"/>
    <m/>
    <n v="0.95239999999999991"/>
    <d v="2014-10-15T00:00:00"/>
    <d v="2020-11-13T00:00:00"/>
    <d v="2020-04-08T00:00:00"/>
    <s v="Predictive Science Inc"/>
    <s v="57VF8"/>
    <s v="Predictive Science Inc"/>
    <s v="Department of the Air Force (USAF)"/>
    <s v="Air Force Materiel Command (AFMC)"/>
    <s v="Air Force Research Laboratory (AFRL)"/>
    <s v="Air Force Research Laboratory/Arlington VA"/>
    <s v="AFMC Air Force Office of Scientific Research/Bolling AFB Washington DC (F4FGA0)"/>
    <m/>
    <m/>
    <n v="541712"/>
    <s v="Research and Development in the Physical, Engineering, and Life Sciences (except Biotechnology)"/>
    <s v="AJ11"/>
    <s v="R&amp;D- General Science/Technology: Physical Sciences (Basic Research)"/>
    <s v="NONE"/>
    <s v="No set aside used."/>
    <s v="San Diego"/>
    <s v="CA"/>
    <s v="92121-3933"/>
    <m/>
    <m/>
    <m/>
    <m/>
  </r>
  <r>
    <s v="VA"/>
    <s v="Task Order"/>
    <s v="EMERGENCY COVID19 VENTILATORS"/>
    <s v="EMERGENCY COVID19 VENTILATORS"/>
    <x v="3"/>
    <n v="1701556.1"/>
    <n v="1701556.1"/>
    <s v="36F79718D0321_36C24420F0339"/>
    <m/>
    <n v="1"/>
    <d v="2020-03-21T00:00:00"/>
    <d v="2021-03-20T00:00:00"/>
    <m/>
    <s v="Marathon Medical Corp"/>
    <s v="4KU99"/>
    <s v="Marathon Medical Corp"/>
    <s v="Veterans Health Administration (VHA)"/>
    <s v="Procurement &amp; Logistics Office"/>
    <s v="VA Service Area Organization East"/>
    <s v="Network Contract Office 4/Pittsburgh PA (36C244)"/>
    <m/>
    <m/>
    <m/>
    <n v="339112"/>
    <s v="Surgical and Medical Instrument Manufacturing"/>
    <s v="6515"/>
    <s v="Medical and Surgical Instruments, Equipment, and Supplies"/>
    <s v="NONE"/>
    <s v="No set aside used."/>
    <s v="Pittsburgh"/>
    <s v="PA"/>
    <s v="15240-1003"/>
    <m/>
    <m/>
    <m/>
    <m/>
  </r>
  <r>
    <s v="DHS"/>
    <s v="Task Order"/>
    <s v="ADDRESS CRITICAL INFORMATION GAPS REGARDING THE ENVIRONMENTAL STABILITY OF SARS-COV-2"/>
    <s v="ADDRESS CRITICAL INFORMATION GAPS REGARDING THE ENVIRONMENTAL STABILITY OF SARS-COV-2"/>
    <x v="2"/>
    <n v="1701000"/>
    <n v="1701000"/>
    <s v="HSHQDC15C00064_70RSAT20FR0000028"/>
    <m/>
    <n v="1"/>
    <d v="2020-02-28T00:00:00"/>
    <d v="2020-10-27T00:00:00"/>
    <m/>
    <s v="Battelle National Biodefense Institute LLC"/>
    <s v="4MUX2"/>
    <s v="Battelle Memorial Institute"/>
    <s v="Directorate for Management"/>
    <s v="Office of Procurement Operations (OPO)"/>
    <s v="Office of Procurement Operations"/>
    <s v="SCI  TECH ACQ DIV (70RSAT)"/>
    <m/>
    <m/>
    <m/>
    <n v="541711"/>
    <s v="Research and Development in Biotechnology"/>
    <s v="AZ11"/>
    <s v="R&amp;D- Other Research and Development (Basic Research)"/>
    <s v="NONE"/>
    <s v="No set aside used."/>
    <s v="Washington"/>
    <s v="DC"/>
    <s v="20528-0115"/>
    <m/>
    <m/>
    <m/>
    <m/>
  </r>
  <r>
    <s v="DOD"/>
    <s v="Contract"/>
    <s v="Bus Transportation Services in New York, COVID-19"/>
    <s v="OPTION PERIOD 1, BUS TRANSPORTATION SERVICES IN NEW YORK IN SUPPORT OF THE 3RD ESC."/>
    <x v="12"/>
    <n v="1063500"/>
    <n v="1595250"/>
    <s v="W15QKN20C5021"/>
    <m/>
    <n v="0.66670000000000007"/>
    <d v="2020-04-16T00:00:00"/>
    <d v="2020-10-31T00:00:00"/>
    <d v="2020-05-20T00:00:00"/>
    <s v="Academy Bus Tours Inc"/>
    <s v="1DEF4"/>
    <s v="Academy Bus Tours Inc"/>
    <s v="Department of the Army (USA)"/>
    <s v="U.S. Army Forces Command (FORSCOM)"/>
    <s v="US Army Forces Command (W811R6)"/>
    <m/>
    <m/>
    <m/>
    <m/>
    <n v="485999"/>
    <s v="All Other Transit and Ground Passenger Transportation"/>
    <s v="V222"/>
    <s v="Transportation/Travel/Relocation- Travel/Lodging/Recruitment: Passenger Motor Charter"/>
    <s v="SBA"/>
    <s v="Small Business Set-Aside -- Total"/>
    <s v="New York"/>
    <s v="NY"/>
    <s v="10001-5957"/>
    <m/>
    <m/>
    <m/>
    <m/>
  </r>
  <r>
    <s v="VA"/>
    <s v="Contract"/>
    <s v="65COVID-19 PPE-Face Shield Mask"/>
    <s v="PPE FACE SHIELDS"/>
    <x v="6"/>
    <n v="1584505"/>
    <n v="1584505"/>
    <s v="36C77620P0023"/>
    <m/>
    <n v="1"/>
    <d v="2020-03-10T00:00:00"/>
    <d v="2021-03-09T00:00:00"/>
    <d v="2020-03-22T00:00:00"/>
    <s v="RCG of North Carolina LLC"/>
    <s v="57GK3"/>
    <s v="RCG of North Carolina LLC"/>
    <s v="Veterans Health Administration (VHA)"/>
    <s v="Health Information Systems and Techology Architecture (36C776)"/>
    <m/>
    <m/>
    <m/>
    <m/>
    <m/>
    <n v="339113"/>
    <s v="Surgical Appliance and Supplies Manufacturing"/>
    <s v="6515"/>
    <s v="Medical and Surgical Instruments, Equipment, and Supplies"/>
    <s v="SDVOSBC"/>
    <s v="Service Disabled Veteran Business Set-Aside"/>
    <s v="Raeford"/>
    <s v="NC"/>
    <s v="28376-9676"/>
    <m/>
    <m/>
    <m/>
    <m/>
  </r>
  <r>
    <s v="DHS"/>
    <s v="Task Order"/>
    <s v="DELL AND ASUS MONITORS AND EQUIPMENT FOR TELEWORKERS IN SUPPORT OF COVID-19"/>
    <s v="DELL AND ASUS MONITORS AND EQUIPMENT FOR TELEWORKERS IN SUPPORT OF COVID-19"/>
    <x v="4"/>
    <n v="1564513.35"/>
    <n v="1564513.35"/>
    <s v="HSHQDC13D00023_70FA3020F00000581"/>
    <m/>
    <n v="1"/>
    <d v="2020-09-03T00:00:00"/>
    <d v="2020-10-03T00:00:00"/>
    <m/>
    <s v="Government Acquisitions Inc"/>
    <s v="0J658"/>
    <s v="Government Acquisitions Inc"/>
    <s v="Federal Emergency Management Agency (FEMA)"/>
    <s v="Mission Support"/>
    <s v="FEMA Information Technology Section (70FA30)"/>
    <m/>
    <m/>
    <m/>
    <m/>
    <n v="541519"/>
    <s v="Other Computer Related Services"/>
    <s v="7035"/>
    <s v="Information Technology Support Equipment"/>
    <s v="SBA"/>
    <s v="Small Business Set-Aside -- Total"/>
    <s v="Washington"/>
    <s v="DC"/>
    <s v="20472-0001"/>
    <m/>
    <m/>
    <m/>
    <m/>
  </r>
  <r>
    <s v="DHS"/>
    <s v="Task Order"/>
    <s v="BRAND-NAME CISCO HARDWARE&amp;SOFTWARE LICENSE PURCHASE TO SUPPORT CORONAVIRUS-19 (COVID-19) PANDEMIC."/>
    <s v="BRAND-NAME CISCO HARDWARE&amp;SOFTWARE LICENSE PURCHASE TO SUPPORT CORONAVIRUS-19 (COVID-19) PANDEMIC."/>
    <x v="4"/>
    <n v="1559730.92"/>
    <n v="1559730.92"/>
    <s v="HSHQDC13D00026_70Z0G320FPWS20500"/>
    <m/>
    <n v="1"/>
    <d v="2020-03-27T00:00:00"/>
    <d v="2020-11-01T00:00:00"/>
    <m/>
    <s v="ThunderCat Technology LLC"/>
    <s v="50WM7"/>
    <s v="ThunderCat Technology LLC"/>
    <s v="Coast Guard (USCG)"/>
    <s v="Deputy Commandant for Mission Support"/>
    <s v="Command, Control, Communications, Computers &amp; IT Service Center (C4ITSC)"/>
    <s v="Commanding Officer, USCG Operations Systems Center"/>
    <s v="Operations Systems Center Martinsburg (70Z0G3)"/>
    <m/>
    <m/>
    <n v="541519"/>
    <s v="Other Computer Related Services"/>
    <s v="D318"/>
    <s v="It and Telecom- Integrated Hardware/Software/Services Solutions, Predominantly Services"/>
    <s v="SBA"/>
    <s v="Small Business Set-Aside -- Total"/>
    <s v="Kearneysville"/>
    <s v="WV"/>
    <s v="25430-3002"/>
    <m/>
    <m/>
    <m/>
    <m/>
  </r>
  <r>
    <s v="VA"/>
    <s v="Contract"/>
    <s v="DENVER VAMC REFERENCE LABORATORY TESTING"/>
    <s v="VISN 19 REFERENCE LABORATORY TESTING"/>
    <x v="1"/>
    <n v="1540790.74"/>
    <n v="1541790.44"/>
    <s v="VA25915A0059"/>
    <m/>
    <n v="0.99939999999999996"/>
    <d v="2015-04-01T00:00:00"/>
    <d v="2020-09-30T00:00:00"/>
    <d v="2020-08-26T00:00:00"/>
    <s v="Quest Diagnostics Inc"/>
    <s v="1FHB9"/>
    <s v="Quest Diagnostics Inc"/>
    <s v="Veterans Health Administration (VHA)"/>
    <s v="Operations and Management"/>
    <s v="Veterans Integrated Service Network (VISN)"/>
    <s v="VISN 19: Rocky Mountain Network (VISN 19)"/>
    <s v="Medical Center Denver (36C554)"/>
    <m/>
    <m/>
    <n v="621511"/>
    <s v="Medical Laboratories"/>
    <s v="Q301"/>
    <s v="Medical- Laboratory Testing"/>
    <s v="NONE"/>
    <s v="No set aside used."/>
    <s v="Denver"/>
    <s v="CO"/>
    <s v="80220-4988"/>
    <m/>
    <m/>
    <m/>
    <m/>
  </r>
  <r>
    <s v="SBA"/>
    <s v="Task Order"/>
    <s v="COVID-19 RESPONSE AND RECOVERY PROGRAMMATIC SUPPORT FOR THE OFFICE OF CONTINUOUS OPERATION AND RISK MANAGEMENT"/>
    <s v="COVID-19 RESPONSE AND RECOVERY PROGRAMMATIC SUPPORT FOR THE OFFICE OF CONTINUOUS OPERATION AND RISK MANAGEMENT"/>
    <x v="2"/>
    <n v="1529217.4"/>
    <n v="1529217.4"/>
    <s v="73351020A0004_73351020F0114"/>
    <m/>
    <n v="1"/>
    <d v="2020-04-15T00:00:00"/>
    <d v="2020-12-31T00:00:00"/>
    <m/>
    <s v="J&amp;M Global Solutions LLC"/>
    <s v="4ZAQ0"/>
    <s v="J&amp;M Global Solutions LLC"/>
    <s v="SBA Office of the Administrator/Washington DC"/>
    <s v="Office of Performance Management &amp; Chief Financial Officer/Washington DC"/>
    <s v="Office of Performance Management &amp; Chief Financial Officer/Washington DC (733510)"/>
    <m/>
    <m/>
    <m/>
    <m/>
    <n v="541611"/>
    <s v="Administrative Management and General Management Consulting Services"/>
    <s v="R408"/>
    <s v="Support- Professional: Program Management/Support"/>
    <s v="NONE"/>
    <s v="No set aside used."/>
    <s v="Alexandria"/>
    <s v="VA"/>
    <s v="22314-2301"/>
    <m/>
    <m/>
    <m/>
    <m/>
  </r>
  <r>
    <s v="VA"/>
    <s v="Solicitation"/>
    <s v="6515--VISN 19 Face Shields COVID-19 Justification Posting"/>
    <s v="Posting of Justification for VISN 19 Face Shields for COVID 19 Emergency for Order 36C25920P0495. Not an Active Solicitation.&lt;br&gt;"/>
    <x v="5"/>
    <n v="1513806"/>
    <n v="1513806"/>
    <m/>
    <s v="Pre-RFP"/>
    <m/>
    <d v="2020-04-29T00:00:00"/>
    <m/>
    <d v="2020-04-29T00:00:00"/>
    <s v="Medline Industries Inc"/>
    <s v="0PMN3"/>
    <s v="Medline Industries Inc"/>
    <s v="Veterans Health Administration (VHA)"/>
    <s v="Procurement &amp; Logistics Office"/>
    <s v="Service Area Organization West"/>
    <s v="Network Contract Office 19/Denver CO (36C259)"/>
    <m/>
    <m/>
    <m/>
    <n v="339113"/>
    <s v="Surgical Appliance and Supplies Manufacturing"/>
    <s v="65"/>
    <s v="Medical, Dental &amp; Vet Equipment &amp; Supplies"/>
    <s v="NONE"/>
    <s v="Full &amp; Open"/>
    <m/>
    <m/>
    <m/>
    <s v=" Jesse  San  Nicolas "/>
    <s v="jesse.sannicolas@va.gov"/>
    <s v="(303) 202-8271"/>
    <m/>
  </r>
  <r>
    <s v="DOC"/>
    <s v="Contract"/>
    <s v="HAND SANITIZERS COVID 19"/>
    <s v="HAND SANITIZERS COVID 19"/>
    <x v="9"/>
    <n v="1502928"/>
    <n v="1502928"/>
    <s v="1333LC20P00000110"/>
    <m/>
    <n v="1"/>
    <d v="2020-05-20T00:00:00"/>
    <d v="2020-12-31T00:00:00"/>
    <d v="2020-05-20T00:00:00"/>
    <s v="Industries For The Blind Inc"/>
    <s v="9U362"/>
    <s v="Industries For The Blind Inc"/>
    <s v="Economics and Statistics Administration (ESA)"/>
    <s v="Census Bureau (BC)"/>
    <s v="DOC CENSUS Acquisitions Division/Suitland MD (1333LC)"/>
    <m/>
    <m/>
    <m/>
    <m/>
    <n v="423450"/>
    <s v="Medical, Dental, and Hospital Equipment and Supplies Merchant Wholesalers"/>
    <s v="6508"/>
    <s v="Medicated Cosmetics and Toiletries"/>
    <s v="NONE"/>
    <s v="No set aside used."/>
    <s v="Jeffersonville"/>
    <s v="IN"/>
    <s v="47130-3372"/>
    <m/>
    <m/>
    <m/>
    <m/>
  </r>
  <r>
    <s v="VA"/>
    <s v="Contract"/>
    <s v="Q5COVID-19 - VISN 23 All Sites - Add Tests"/>
    <s v="LABORATORY CONTRACT"/>
    <x v="2"/>
    <n v="1003877.69"/>
    <n v="1502891.69"/>
    <s v="36C26318D0022"/>
    <m/>
    <n v="0.66700000000000004"/>
    <d v="2017-12-31T00:00:00"/>
    <d v="2020-12-31T00:00:00"/>
    <d v="2020-09-02T00:00:00"/>
    <s v="Hennepin Healthcare System Inc"/>
    <s v="1QGX5"/>
    <s v="Hennepin Healthcare System Inc"/>
    <s v="Veterans Health Administration (VHA)"/>
    <s v="Operations and Management"/>
    <s v="Veterans Integrated Service Network (VISN)"/>
    <s v="VISN 23: VA Midwest Health Care Network (VISN 23)"/>
    <s v="Minneapolis VA Health Care System"/>
    <s v="Minneapolis VA Medical Center/Minneapolis MN (36C618)"/>
    <m/>
    <n v="621511"/>
    <s v="Medical Laboratories"/>
    <s v="Q515"/>
    <s v="Medical- Pathology"/>
    <s v="NONE"/>
    <s v="No set aside used."/>
    <s v="Minneapolis"/>
    <s v="MN"/>
    <s v="55417-2319"/>
    <m/>
    <m/>
    <m/>
    <m/>
  </r>
  <r>
    <s v="VA"/>
    <s v="Contract"/>
    <s v="EMERGENCY COVID 19 ISOLATION GOWNS"/>
    <s v="EMERGENCY COVID 19 ISOLATION GOWNS"/>
    <x v="7"/>
    <n v="1500000"/>
    <n v="1500000"/>
    <s v="36C24720C0155"/>
    <m/>
    <n v="1"/>
    <d v="2020-05-05T00:00:00"/>
    <d v="2020-09-30T00:00:00"/>
    <d v="2020-05-05T00:00:00"/>
    <s v="DS Ventures LLC"/>
    <s v="5KGT1"/>
    <s v="Occidental Petroleum Corp"/>
    <s v="Veterans Health Administration (VHA)"/>
    <s v="Operations and Management"/>
    <s v="Veterans Integrated Service Network (VISN)"/>
    <s v="VISN 7: VA Southeast Network (VISN 7)"/>
    <s v="Atlanta VA Medical Center"/>
    <s v="Atlanta VA Medical Center (36C508)"/>
    <m/>
    <n v="339112"/>
    <s v="Surgical and Medical Instrument Manufacturing"/>
    <s v="6515"/>
    <s v="Medical and Surgical Instruments, Equipment, and Supplies"/>
    <s v="NONE"/>
    <s v="No set aside used."/>
    <s v="Augusta"/>
    <s v="GA"/>
    <s v="30905-0002"/>
    <m/>
    <m/>
    <m/>
    <m/>
  </r>
  <r>
    <s v="DOD"/>
    <s v="Contract"/>
    <s v="COVID-19 DIB: LESSON DEPLOYMENT SYSTEM THAT ALLOWS OPERATORS TO COMPLETE NON-CLASSIFIED TRAINING IN VIRTUAL REALITY HEADSETS TO FULFILL QUALIFICATION REQUIREMENTS FOR RECURRING AND PROFICIENCY TRAINING."/>
    <s v="COVID-19 DIB: LESSON DEPLOYMENT SYSTEM THAT ALLOWS OPERATORS TO COMPLETE NON-CLASSIFIED TRAINING IN VIRTUAL REALITY HEADSETS TO FULFILL QUALIFICATION REQUIREMENTS FOR RECURRING AND PROFICIENCY TRAINING."/>
    <x v="4"/>
    <n v="1500000"/>
    <n v="1500000"/>
    <s v="FA864920C0126"/>
    <m/>
    <n v="1"/>
    <d v="2020-06-12T00:00:00"/>
    <d v="2021-01-15T00:00:00"/>
    <d v="2020-06-12T00:00:00"/>
    <s v="Resolution Imagery LLC"/>
    <s v="8BTH2"/>
    <s v="Resolution Imagery LLC"/>
    <s v="Department of the Air Force (USAF)"/>
    <s v="Air Force Materiel Command (AFMC)"/>
    <s v="Air Force Research Laboratory (AFRL)"/>
    <s v="Air Force Research Laboratory/Wright Patterson AFB OH"/>
    <s v="Air Force Research Laboratory (F4FBEQ)"/>
    <m/>
    <m/>
    <n v="541715"/>
    <s v="Research and Development in the Physical, Engineering, and Life Sciences (except Nanotechnology and Biotechnology)"/>
    <s v="AD92"/>
    <s v="R&amp;D- Defense Other: Other (Applied Research/Exploratory Development)"/>
    <s v="SBA"/>
    <s v="Small Business Set-Aside -- Total"/>
    <s v="Colorado Springs"/>
    <s v="CO"/>
    <s v="80906-2934"/>
    <m/>
    <m/>
    <m/>
    <m/>
  </r>
  <r>
    <s v="HHS"/>
    <s v="Contract"/>
    <s v="MANUFACTURE OF NON-GMP MATERIAL FOR ANIMAL TESTING (COVID-19 RESPONSE)"/>
    <s v="MANUFACTURE OF NON-GMP MATERIAL FOR ANIMAL TESTING (COVID-19 RESPONSE)"/>
    <x v="1"/>
    <n v="1500000"/>
    <n v="1500000"/>
    <s v="75N93020P00469"/>
    <m/>
    <n v="1"/>
    <d v="2020-04-13T00:00:00"/>
    <d v="2020-09-30T00:00:00"/>
    <d v="2020-04-13T00:00:00"/>
    <s v="Expression Systems, Llc"/>
    <s v="30CR9"/>
    <s v="Expression Systems, Llc"/>
    <s v="National Institutes of Health (NIH)"/>
    <s v="National Institute of Allergy and Infectious Diseases/AMOB"/>
    <s v="HHS NIH National Institute of Allergy &amp; Infectious Diseases (75N930)"/>
    <m/>
    <m/>
    <m/>
    <m/>
    <n v="325414"/>
    <s v="Biological Product (except Diagnostic) Manufacturing"/>
    <s v="6505"/>
    <s v="Drugs and Biologicals"/>
    <s v="NONE"/>
    <s v="No set aside used."/>
    <s v="Davis"/>
    <s v="CA"/>
    <s v="95618-5475"/>
    <m/>
    <m/>
    <m/>
    <m/>
  </r>
  <r>
    <s v="DOD"/>
    <s v="Contract"/>
    <s v="COVID-19 DIB ATHENIUM ANALYTICS IMAGERY SOLUTIONS"/>
    <s v="COVID-19 DIB ATHENIUM ANALYTICS IMAGERY SOLUTIONS"/>
    <x v="4"/>
    <n v="1499957"/>
    <n v="1499957"/>
    <s v="FA86492099063"/>
    <m/>
    <n v="1"/>
    <d v="2020-06-10T00:00:00"/>
    <d v="2021-02-10T00:00:00"/>
    <d v="2020-06-10T00:00:00"/>
    <s v="Athenium Lcc"/>
    <s v="75R44"/>
    <s v="Athenium Lcc"/>
    <s v="Department of the Air Force (USAF)"/>
    <s v="Air Force Materiel Command (AFMC)"/>
    <s v="Air Force Research Laboratory (AFRL)"/>
    <s v="Air Force Research Laboratory/Wright Patterson AFB OH"/>
    <s v="Air Force Research Laboratory (F4FBEQ)"/>
    <m/>
    <m/>
    <n v="0"/>
    <m/>
    <s v="AD92"/>
    <s v="R&amp;D- Defense Other: Other (Applied Research/Exploratory Development)"/>
    <s v="NONE"/>
    <s v="No set aside used."/>
    <s v="Dover"/>
    <s v="NH"/>
    <s v="03820-3848"/>
    <m/>
    <m/>
    <m/>
    <m/>
  </r>
  <r>
    <s v="DOD"/>
    <s v="Contract"/>
    <s v="COVID-19 DIB PHASE II ARTIFICIAL INTELLIGENCE (AI) TOOL TO OPTIMIZE MILITARY AI INVESTMENT"/>
    <s v="COVID-19 DIB PHASE II ARTIFICIAL INTELLIGENCE (AI) TOOL TO OPTIMIZE MILITARY AI INVESTMENT"/>
    <x v="4"/>
    <n v="1499762"/>
    <n v="1499762"/>
    <s v="FA864920C0060"/>
    <m/>
    <n v="1"/>
    <d v="2020-06-09T00:00:00"/>
    <d v="2020-12-21T00:00:00"/>
    <d v="2020-06-09T00:00:00"/>
    <s v="Dsquorum LLC"/>
    <s v="82C08"/>
    <s v="Dsquorum LLC"/>
    <s v="Department of the Air Force (USAF)"/>
    <s v="Air Force Materiel Command (AFMC)"/>
    <s v="Air Force Research Laboratory (AFRL)"/>
    <s v="Air Force Research Laboratory/Wright Patterson AFB OH"/>
    <s v="Air Force Research Laboratory (F4FBEQ)"/>
    <m/>
    <m/>
    <n v="541715"/>
    <s v="Research and Development in the Physical, Engineering, and Life Sciences (except Nanotechnology and Biotechnology)"/>
    <s v="AD92"/>
    <s v="R&amp;D- Defense Other: Other (Applied Research/Exploratory Development)"/>
    <s v="SBA"/>
    <s v="Small Business Set-Aside -- Total"/>
    <s v="Richmond"/>
    <s v="VA"/>
    <s v="23223-6935"/>
    <m/>
    <m/>
    <m/>
    <m/>
  </r>
  <r>
    <s v="VA"/>
    <s v="Contract"/>
    <s v="COVID-19 FACE SHIELDS"/>
    <s v="COVID-19 FACE SHIELDS"/>
    <x v="5"/>
    <n v="1497600"/>
    <n v="1497600"/>
    <s v="36C24720P0569"/>
    <m/>
    <n v="1"/>
    <d v="2020-04-07T00:00:00"/>
    <d v="2020-09-30T00:00:00"/>
    <d v="2020-04-07T00:00:00"/>
    <s v="Medline Industries Inc"/>
    <s v="0PMN3"/>
    <s v="Medline Industries Inc"/>
    <s v="Veterans Health Administration (VHA)"/>
    <s v="Operations and Management"/>
    <s v="Veterans Integrated Service Network (VISN)"/>
    <s v="VISN 7: VA Southeast Network (VISN 7)"/>
    <s v="Atlanta VA Medical Center"/>
    <s v="Atlanta VA Medical Center (36C508)"/>
    <m/>
    <n v="339113"/>
    <s v="Surgical Appliance and Supplies Manufacturing"/>
    <s v="6515"/>
    <s v="Medical and Surgical Instruments, Equipment, and Supplies"/>
    <s v="NONE"/>
    <s v="No set aside used."/>
    <s v="Northfield"/>
    <s v="IL"/>
    <s v="60093-2753"/>
    <m/>
    <m/>
    <m/>
    <m/>
  </r>
  <r>
    <s v="SBA"/>
    <s v="Contract"/>
    <s v="HAND SANITIZER BOTTLES IN RESPONSE TO COVID-19"/>
    <s v="HAND SANITIZER BOTTLES IN RESPONSE TO COVID-19"/>
    <x v="9"/>
    <n v="1367851.2"/>
    <n v="1487985.2"/>
    <s v="28321320P00050184"/>
    <m/>
    <n v="0.91930000000000012"/>
    <d v="2020-07-07T00:00:00"/>
    <d v="2020-10-26T00:00:00"/>
    <d v="2020-09-09T00:00:00"/>
    <s v="Wecsys LLC"/>
    <s v="018G6"/>
    <s v="Wecsys LLC"/>
    <s v="Office of the Commissioner of the Social Security Administration"/>
    <s v="Office of Budget, Finance, Quality and Management"/>
    <s v="Office of Acquisition &amp; Grants/Baltimore MD (283213)"/>
    <m/>
    <m/>
    <m/>
    <m/>
    <n v="325611"/>
    <s v="Soap and Other Detergent Manufacturing"/>
    <s v="6530"/>
    <s v="Hospital Furniture, Equipment, Utensils, and Supplies"/>
    <s v="SBA"/>
    <s v="Small Business Set-Aside -- Total"/>
    <s v="Minneapolis"/>
    <s v="MN"/>
    <s v="55445-1812"/>
    <m/>
    <m/>
    <m/>
    <m/>
  </r>
  <r>
    <s v="DOD"/>
    <s v="Contract"/>
    <s v="REPORTABLE TESTS- COVID-19"/>
    <s v="REPORTABLE TESTS- COVID-19"/>
    <x v="1"/>
    <n v="1467334.34"/>
    <n v="1467334.34"/>
    <s v="W9114F20P0021"/>
    <m/>
    <n v="1"/>
    <d v="2020-03-27T00:00:00"/>
    <d v="2021-02-25T00:00:00"/>
    <d v="2020-05-15T00:00:00"/>
    <s v="Bioscientia Institut fuer medizinische Diagnostik GmbH"/>
    <s v="DB808"/>
    <s v="Sonic Healthcare Ltd"/>
    <s v="Department of the Army (USA)"/>
    <s v="U.S. Army Medical Command (MEDCOM)"/>
    <s v="Europe Regional Medical Command"/>
    <s v="Landstuhl Regional Medical Center (WK4FW0)"/>
    <m/>
    <m/>
    <m/>
    <n v="621511"/>
    <s v="Medical Laboratories"/>
    <s v="Q301"/>
    <s v="Medical- Laboratory Testing"/>
    <s v="NONE"/>
    <s v="No set aside used."/>
    <m/>
    <m/>
    <m/>
    <m/>
    <m/>
    <m/>
    <m/>
  </r>
  <r>
    <s v="VA"/>
    <s v="Contract"/>
    <s v="Q4COVID-19 Emergency RN Services FHCC, Milwaukee, JB"/>
    <s v="COVID-19 EMERGENCY REGISTERED NURSE SERVICES FOR VISN 12 VA MEDICAL FACILITIES"/>
    <x v="2"/>
    <n v="1458191.75"/>
    <n v="1458191.75"/>
    <s v="36C25220D0043"/>
    <m/>
    <n v="1"/>
    <d v="2020-05-09T00:00:00"/>
    <d v="2020-10-31T00:00:00"/>
    <d v="2020-08-21T00:00:00"/>
    <s v="Nursepower Inc"/>
    <s v="7X2S6"/>
    <s v="Nursepower Inc"/>
    <s v="Veterans Health Administration (VHA)"/>
    <s v="Operations and Management"/>
    <s v="Veterans Integrated Service Network (VISN)"/>
    <s v="VISN 12: The Great Lakes Health Care System (VISN 12)"/>
    <s v="Jesse Brown VA Medical Center"/>
    <s v="JESSE BROWN VA MED CTR (36C537)"/>
    <m/>
    <n v="561320"/>
    <s v="Temporary Help Services"/>
    <s v="Q401"/>
    <s v="Medical- Nursing"/>
    <s v="NONE"/>
    <s v="No set aside used."/>
    <s v="Chicago"/>
    <s v="IL"/>
    <s v="60612-3728"/>
    <m/>
    <m/>
    <m/>
    <m/>
  </r>
  <r>
    <s v="VA"/>
    <s v="Contract"/>
    <s v="65COVID 19 SUPPORT - VENTILATORS"/>
    <s v="COVID 19 EMERGENCY VENTILATORS"/>
    <x v="3"/>
    <n v="1420350.55"/>
    <n v="1420350.55"/>
    <s v="36C25020P0954"/>
    <m/>
    <n v="1"/>
    <d v="2020-03-31T00:00:00"/>
    <d v="2020-10-30T00:00:00"/>
    <d v="2020-09-08T00:00:00"/>
    <s v="Fidelis Sustainability Distribution LLC"/>
    <s v="6XNU4"/>
    <s v="Fidelis Sustainability Distribution LLC"/>
    <s v="Veterans Health Administration (VHA)"/>
    <s v="Operations and Management"/>
    <s v="Veterans Integrated Service Network (VISN)"/>
    <s v="VISN 10: VA Healthcare System (VISN 10)"/>
    <s v="Medical Center Detriot (36C553)"/>
    <m/>
    <m/>
    <n v="339113"/>
    <s v="Surgical Appliance and Supplies Manufacturing"/>
    <s v="6515"/>
    <s v="Medical and Surgical Instruments, Equipment, and Supplies"/>
    <s v="NONE"/>
    <s v="No set aside used."/>
    <s v="Carson City"/>
    <s v="NV"/>
    <s v="89703-4160"/>
    <m/>
    <m/>
    <m/>
    <m/>
  </r>
  <r>
    <s v="HHS"/>
    <s v="Contract"/>
    <s v="THE CONTRACTOR SHALL PROVIDE SUPPLIES AND SERVICES IN RESPONSE TO THE PRESIDENT'S MARCH 13, 2020 DECLARATION OF A NATIONAL EMERGENCY RELATED TO COVID-19. SUPPLIES AND SERVICE FOR CORONAVIRUS AID, RELIEF, AND ECONOMIC SECURITY AND FAMILIES FIRST"/>
    <s v="THE CONTRACTOR SHALL PROVIDE SUPPLIES AND SERVICES IN RESPONSE TO THE PRESIDENT'S MARCH 13, 2020 DECLARATION OF A NATIONAL EMERGENCY RELATED TO COVID-19. SUPPLIES AND SERVICE FOR CORONAVIRUS AID, RELIEF, AND ECONOMIC SECURITY AND FAMILIES FIRST"/>
    <x v="2"/>
    <n v="1413119"/>
    <n v="1413119"/>
    <s v="75H71220P00070"/>
    <m/>
    <n v="1"/>
    <d v="2020-04-24T00:00:00"/>
    <d v="2020-09-30T00:00:00"/>
    <d v="2020-05-20T00:00:00"/>
    <s v="Native American Connections Inc"/>
    <s v="4Y9C9"/>
    <s v="Native American Connections Inc"/>
    <s v="Indian Health Service (IHS)"/>
    <s v="Phoenix Area Indian Health Service/Phoenix AZ (75H712)"/>
    <m/>
    <m/>
    <m/>
    <m/>
    <m/>
    <n v="621420"/>
    <s v="Outpatient Mental Health and Substance Abuse Centers"/>
    <s v="Q999"/>
    <s v="Medical- Other"/>
    <s v="NONE"/>
    <s v="No set aside used."/>
    <s v="Phoenix"/>
    <s v="AZ"/>
    <s v="85012-1831"/>
    <m/>
    <m/>
    <m/>
    <m/>
  </r>
  <r>
    <s v="DOD"/>
    <s v="Task Order"/>
    <s v="FOR THE PROVISION OF NON-PERSONAL SERVICES IAW NGEN CONTRACT AND THIS ORDER'S REQUIREMENT. TO #2478 MOD 2FOR COVID 19 2020 REQUIREMENTS FOR RAS UPGRADES OF THE NMCI NETWORK"/>
    <s v="FOR THE PROVISION OF NON-PERSONAL SERVICES IAW NGEN CONTRACT AND THIS ORDER'S REQUIREMENT. TO #2478 MOD 2FOR COVID 19 2020 REQUIREMENTS FOR RAS UPGRADES OF THE NMCI NETWORK"/>
    <x v="2"/>
    <n v="1362001.28"/>
    <n v="1362001.28"/>
    <s v="N0003913D0013_N0003920F9722"/>
    <m/>
    <n v="1"/>
    <d v="2020-05-13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VA"/>
    <s v="Solicitation"/>
    <s v="6515--Justification and Approval/Award Notice COVID19 Oxygen Concentrators"/>
    <s v="Page 2 of 4 Award and Justification and Approval Notice COVID-19 Oxygen Concentrators Page 3 of 4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15 COVID19 Oxygen Concentrators 44131 NA 36E77620P0006 60 N 339112 Department of Veterans Affairs Program Contracting Activity Central 6150 Oak Tree Blvd, Suite 300 Independence OH 44131 Donald A. Marsh III donald.marsh2@va.gov FAR2 36E77620P0006 $816,000.00 04-08-2020 INVACARE CORPORATION 1 INVACARE WAY ELYRIA OH 44035 http://www.va.gov/ Department of Veterans Affairs Homepage donald.marsh2@va.gov donald.marsh2@va.gov AWARD NOTICE The Veterans Healthcare Administration (VHA), Program Contracting Activity Central (PCAC) awarded an emergency sole source contract to Invacare Corporation. The VHA 10NA2, MSPO COVID-19 has a requirement for 750 10 Liter Oxygen Concentrators with an option of 500 more, to include expendables and accessories in support of VHAs response to COVID-19 in the United States of America. The NAICS code is 339112 Surgical and Medical Instrument Manufacturing (Size Standard: 1,000 Employee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lt;br&gt;"/>
    <x v="13"/>
    <n v="816000"/>
    <n v="1360000"/>
    <m/>
    <s v="Pre-RFP"/>
    <m/>
    <d v="2020-04-09T00:00:00"/>
    <m/>
    <d v="2020-04-09T00:00:00"/>
    <s v="Invacare Corp"/>
    <s v="54652"/>
    <s v="Invacare Corp"/>
    <s v="Office of the Secretary (FS)"/>
    <s v="Office of Small and Disadvantaged Business Utilization (OSDBU)"/>
    <s v="VA National Energy Business Center"/>
    <s v="National Energy Business Center (36E776)"/>
    <m/>
    <m/>
    <m/>
    <n v="339112"/>
    <s v="Surgical and Medical Instrument Manufacturing"/>
    <s v="65"/>
    <s v="Medical, Dental &amp; Vet Equipment &amp; Supplies"/>
    <s v="NONE"/>
    <s v="Full &amp; Open"/>
    <m/>
    <m/>
    <m/>
    <s v=" Donald   Marsh "/>
    <s v="donald.marsh2@va.gov"/>
    <m/>
    <m/>
  </r>
  <r>
    <s v="VA"/>
    <s v="Solicitation"/>
    <s v="6515--COVID19 Oxygen Concentrators"/>
    <s v="Award and Justification and Approval Notice COVID-19 Oxygen Concentrators&lt;br&gt;"/>
    <x v="13"/>
    <n v="816000"/>
    <n v="1360000"/>
    <m/>
    <s v="Pre-RFP"/>
    <m/>
    <d v="2020-04-09T00:00:00"/>
    <m/>
    <d v="2020-04-09T00:00:00"/>
    <s v="Invacare Corp"/>
    <s v="54652"/>
    <s v="Invacare Corp"/>
    <s v="Office of the Secretary (FS)"/>
    <s v="Office of Small and Disadvantaged Business Utilization (OSDBU)"/>
    <s v="VA National Energy Business Center"/>
    <s v="National Energy Business Center (36E776)"/>
    <m/>
    <m/>
    <m/>
    <n v="339112"/>
    <s v="Surgical and Medical Instrument Manufacturing"/>
    <s v="65"/>
    <s v="Medical, Dental &amp; Vet Equipment &amp; Supplies"/>
    <s v="NONE"/>
    <s v="Full &amp; Open"/>
    <m/>
    <m/>
    <m/>
    <s v=" Donald   Marsh "/>
    <s v="donald.marsh2@va.gov"/>
    <m/>
    <m/>
  </r>
  <r>
    <s v="VA"/>
    <s v="Solicitation"/>
    <s v="6532--Surgical Face Masks"/>
    <s v="Award Information Award Number: 36C24120P0602 Award Amount: $1,344,000.00 Award Date: 04-13-2020 Awardee Name: Winzer Corporation See attached document: SSJ&lt;br&gt;"/>
    <x v="6"/>
    <n v="1344000"/>
    <n v="1344000"/>
    <m/>
    <s v="Pre-RFP"/>
    <m/>
    <d v="2020-04-27T00:00:00"/>
    <m/>
    <d v="2020-04-27T00:00:00"/>
    <s v="Winzer Corp"/>
    <s v="01FM8"/>
    <s v="Winzer Corp"/>
    <s v="Veterans Health Administration (VHA)"/>
    <s v="Operations and Management"/>
    <s v="Veterans Integrated Service Network (VISN)"/>
    <s v="VISN 1: New England Healthcare System (VISN 1)"/>
    <s v="Health Care Network (36C241)"/>
    <m/>
    <m/>
    <n v="339113"/>
    <s v="Surgical Appliance and Supplies Manufacturing"/>
    <s v="65"/>
    <s v="Medical, Dental &amp; Vet Equipment &amp; Supplies"/>
    <s v="NONE"/>
    <s v="Full &amp; Open"/>
    <m/>
    <m/>
    <m/>
    <s v=" Vicki   Clements "/>
    <s v="vicki.clements@va.gov"/>
    <m/>
    <m/>
  </r>
  <r>
    <s v="DOD"/>
    <s v="Task Order"/>
    <s v="COVID 19 - DEEP CLEANING AND DISINFECTING OF 19 FACILITIES ON FT DRUM"/>
    <s v="COVID 19 - DEEP CLEANING AND DISINFECTING OF 19 FACILITIES ON FT DRUM"/>
    <x v="9"/>
    <n v="1325549"/>
    <n v="1325549"/>
    <s v="W911S216A3008_W911S220F6045"/>
    <m/>
    <n v="1"/>
    <d v="2020-03-31T00:00:00"/>
    <d v="2020-09-30T00:00:00"/>
    <m/>
    <s v="JJ Contracting Corp"/>
    <s v="6WPN2"/>
    <s v="JJ Contracting Corp"/>
    <s v="Department of the Army (USA)"/>
    <s v="U.S. Army Materiel Command (AMC)"/>
    <s v="Army Contracting Command (ACC)"/>
    <s v="Mission &amp; Installation Contracting Command (MICC)"/>
    <s v="419th CSB-Fort Bragg, North Carolina"/>
    <s v="MICC-Fort Drum, New York"/>
    <s v="Fort Drum (W911S2)"/>
    <n v="561720"/>
    <s v="Janitorial Services"/>
    <s v="S201"/>
    <s v="Housekeeping- Custodial Janitorial"/>
    <s v="SBA"/>
    <s v="Small Business Set-Aside -- Total"/>
    <s v="Fort Drum"/>
    <s v="NY"/>
    <s v="13602-0002"/>
    <m/>
    <m/>
    <m/>
    <m/>
  </r>
  <r>
    <s v="VA"/>
    <s v="Contract"/>
    <s v="66SUPPLY: EMERGENCY COVID-19 TEST KITS-VISN 8"/>
    <s v="EMERGENCY: COVID-19 TEST KITS"/>
    <x v="1"/>
    <n v="1319668"/>
    <n v="1319668"/>
    <s v="36C24820P1414"/>
    <m/>
    <n v="1"/>
    <d v="2020-06-10T00:00:00"/>
    <d v="2020-12-31T00:00:00"/>
    <d v="2020-06-10T00:00:00"/>
    <s v="Hardy Diagnostics"/>
    <s v="0U2A9"/>
    <s v="Hardy Diagnostics"/>
    <s v="Veterans Health Administration (VHA)"/>
    <s v="Operations and Management"/>
    <s v="Veterans Integrated Service Network (VISN)"/>
    <s v="VISN 8: VA Sunshine Healthcare Network (VISN 8)"/>
    <s v="Medical Center Bay Pines (36C516)"/>
    <m/>
    <m/>
    <n v="325413"/>
    <s v="In-Vitro Diagnostic Substance Manufacturing"/>
    <s v="6640"/>
    <s v="Laboratory Equipment and Supplies"/>
    <s v="NONE"/>
    <s v="No set aside used."/>
    <s v="Bay Pines"/>
    <s v="FL"/>
    <s v="33744-0151"/>
    <m/>
    <m/>
    <m/>
    <m/>
  </r>
  <r>
    <s v="VA"/>
    <s v="Task Order"/>
    <s v="CRITICAL CARE NURSES TO SUPPORT COVID-19 IN NEW ORLEANS VA MEDICAL CENTER"/>
    <s v="CRITICAL CARE NURSES TO SUPPORT COVID-19 IN NEW ORLEANS VA MEDICAL CENTER"/>
    <x v="2"/>
    <n v="1297199.57"/>
    <n v="1297199.57"/>
    <s v="36C25620D0033_36C25620N0558"/>
    <m/>
    <n v="1"/>
    <d v="2020-04-06T00:00:00"/>
    <d v="2020-12-05T00:00:00"/>
    <m/>
    <s v="Donald L Mooney Enterprises LLC"/>
    <s v="1WGR6"/>
    <s v="Donald L Mooney Enterprises LLC"/>
    <s v="Veterans Health Administration (VHA)"/>
    <s v="Procurement &amp; Logistics Office"/>
    <s v="VA Service Area Organization Central"/>
    <s v="Network Contract Office 16/Ridgeland MS (36C256)"/>
    <m/>
    <m/>
    <m/>
    <n v="622110"/>
    <s v="General Medical and Surgical Hospitals"/>
    <s v="Q201"/>
    <s v="Medical- General Health Care"/>
    <s v="NONE"/>
    <s v="No set aside used."/>
    <s v="New Orleans"/>
    <s v="LA"/>
    <s v="70119-4558"/>
    <m/>
    <m/>
    <m/>
    <m/>
  </r>
  <r>
    <s v="VA"/>
    <s v="Contract"/>
    <s v="CRITICAL CARE NURSES TO SUPPORT COVID-19 IN NEW ORLEANS VA MEDICAL CENTER"/>
    <s v="CRITICAL CARE NURSES TO SUPPORT COVID-19 IN NEW ORLEANS VA MEDICAL CENTER"/>
    <x v="2"/>
    <n v="1297199.57"/>
    <n v="1297199.57"/>
    <s v="36C25620D0033"/>
    <m/>
    <n v="1"/>
    <d v="2020-04-06T00:00:00"/>
    <d v="2020-11-05T00:00:00"/>
    <d v="2020-07-27T00:00:00"/>
    <s v="Donald L Mooney Enterprises LLC"/>
    <s v="1WGR6"/>
    <s v="Donald L Mooney Enterprises LLC"/>
    <s v="Veterans Health Administration (VHA)"/>
    <s v="Operations and Management"/>
    <s v="Veterans Integrated Service Network (VISN)"/>
    <s v="VISN 16: South Central VA Health Care Network (VISN 16)"/>
    <s v="Southeast Louisiana Veterans Health Care System"/>
    <s v="Southeast Louisiana Veterans Health Care System (36C629)"/>
    <m/>
    <n v="622110"/>
    <s v="General Medical and Surgical Hospitals"/>
    <s v="Q201"/>
    <s v="Medical- General Health Care"/>
    <s v="NONE"/>
    <s v="No set aside used."/>
    <s v="New Orleans"/>
    <s v="LA"/>
    <s v="70119-4558"/>
    <m/>
    <m/>
    <m/>
    <m/>
  </r>
  <r>
    <s v="DHS"/>
    <s v="Task Order"/>
    <s v="DHS AAR - COVID- 19"/>
    <s v="DHS AAR - COVID- 19"/>
    <x v="2"/>
    <n v="1284880.8500000001"/>
    <n v="1284880.8500000001"/>
    <s v="70FA2020A00000001_70FA2020F00000056"/>
    <m/>
    <n v="1"/>
    <d v="2020-07-17T00:00:00"/>
    <d v="2020-10-31T00:00:00"/>
    <m/>
    <s v="CNA Corp/The"/>
    <s v="9B972"/>
    <s v="CNA Corp/The"/>
    <s v="Federal Emergency Management Agency (FEMA)"/>
    <s v="Resilience (NPPD)"/>
    <s v="Mitigation Directorate"/>
    <s v="Center for Domestic Preparedness (CDP)"/>
    <s v="FEMA Preparedness Section (PRE20) (70FA20)"/>
    <m/>
    <m/>
    <n v="541611"/>
    <s v="Administrative Management and General Management Consulting Services"/>
    <s v="R408"/>
    <s v="Support- Professional: Program Management/Support"/>
    <s v="NONE"/>
    <s v="No set aside used."/>
    <s v="Arlington"/>
    <s v="VA"/>
    <s v="22201-2117"/>
    <m/>
    <m/>
    <m/>
    <m/>
  </r>
  <r>
    <s v="DOC"/>
    <s v="Contract"/>
    <s v="3 SIZES SANITIZERS COVID 19"/>
    <s v="3 SIZES SANITIZERS COVID 19"/>
    <x v="9"/>
    <n v="1262425"/>
    <n v="1262425"/>
    <s v="1333LC20P00000144"/>
    <m/>
    <n v="1"/>
    <d v="2020-07-31T00:00:00"/>
    <d v="2020-10-31T00:00:00"/>
    <d v="2020-07-31T00:00:00"/>
    <s v="Travis Association for the Blind/The"/>
    <s v="1B006"/>
    <s v="Travis Association for the Blind/The"/>
    <s v="Economics and Statistics Administration (ESA)"/>
    <s v="Census Bureau (BC)"/>
    <s v="DOC CENSUS Acquisitions Division/Suitland MD (1333LC)"/>
    <m/>
    <m/>
    <m/>
    <m/>
    <n v="325611"/>
    <s v="Soap and Other Detergent Manufacturing"/>
    <s v="6508"/>
    <s v="Medicated Cosmetics and Toiletries"/>
    <s v="NONE"/>
    <s v="No set aside used."/>
    <s v="Jeffersonville"/>
    <s v="IN"/>
    <s v="47130-3372"/>
    <m/>
    <m/>
    <m/>
    <m/>
  </r>
  <r>
    <s v="DOC"/>
    <s v="Contract"/>
    <s v="8 OZ SANITIZERS FOR COVID 19"/>
    <s v="8 OZ SANITIZERS FOR COVID 19"/>
    <x v="9"/>
    <n v="1260000"/>
    <n v="1260000"/>
    <s v="1333LC20P00000148"/>
    <m/>
    <n v="1"/>
    <d v="2020-08-07T00:00:00"/>
    <d v="2020-10-31T00:00:00"/>
    <d v="2020-08-07T00:00:00"/>
    <s v="Industries For The Blind Inc"/>
    <s v="9U362"/>
    <s v="Industries For The Blind Inc"/>
    <s v="Economics and Statistics Administration (ESA)"/>
    <s v="Census Bureau (BC)"/>
    <s v="DOC CENSUS Acquisitions Division/Suitland MD (1333LC)"/>
    <m/>
    <m/>
    <m/>
    <m/>
    <n v="423450"/>
    <s v="Medical, Dental, and Hospital Equipment and Supplies Merchant Wholesalers"/>
    <s v="6508"/>
    <s v="Medicated Cosmetics and Toiletries"/>
    <s v="NONE"/>
    <s v="No set aside used."/>
    <s v="Jeffersonville"/>
    <s v="IN"/>
    <s v="47130-3372"/>
    <m/>
    <m/>
    <m/>
    <m/>
  </r>
  <r>
    <s v="DHS"/>
    <s v="Task Order"/>
    <s v="MULTIPLE-AWARD ID/IQ CONTRACT FOR TESTING SUPPLIES (SWABS AND MEDIA) IN SUPPORT OF COVID-19 RESPONSE."/>
    <s v="MULTIPLE-AWARD ID/IQ CONTRACT FOR TESTING SUPPLIES (SWABS AND MEDIA) IN SUPPORT OF COVID-19 RESPONSE."/>
    <x v="1"/>
    <n v="1251250.04"/>
    <n v="1251250.04"/>
    <s v="70FB7020D00000022_70FB7020F00000107"/>
    <m/>
    <n v="1"/>
    <d v="2020-05-05T00:00:00"/>
    <d v="2020-10-01T00:00:00"/>
    <m/>
    <s v="Hardwood Products Co LP"/>
    <s v="52127"/>
    <s v="Hardwood Products Co LP"/>
    <s v="Federal Emergency Management Agency (FEMA)"/>
    <s v="Disaster Operations Division (70FB70)"/>
    <m/>
    <m/>
    <m/>
    <m/>
    <m/>
    <n v="339112"/>
    <s v="Surgical and Medical Instrument Manufacturing"/>
    <s v="6515"/>
    <s v="Medical and Surgical Instruments, Equipment, and Supplies"/>
    <s v="NONE"/>
    <s v="No set aside used."/>
    <s v="Guilford"/>
    <s v="ME"/>
    <s v="04443-0001"/>
    <m/>
    <m/>
    <m/>
    <m/>
  </r>
  <r>
    <s v="DHS"/>
    <s v="Contract"/>
    <s v="MULTIPLE-AWARD ID/IQ CONTRACT FOR TESTING SUPPLIES (SWABS AND MEDIA) IN SUPPORT OF COVID-19 RESPONSE."/>
    <s v="MULTIPLE-AWARD ID/IQ CONTRACT FOR TESTING SUPPLIES (SWABS AND MEDIA) IN SUPPORT OF COVID-19 RESPONSE."/>
    <x v="1"/>
    <n v="1256250.04"/>
    <n v="1251250.04"/>
    <s v="70FB7020D00000022"/>
    <m/>
    <n v="1.0029999999999999"/>
    <d v="2020-05-04T00:00:00"/>
    <d v="2020-10-01T00:00:00"/>
    <d v="2020-05-15T00:00:00"/>
    <s v="Hardwood Products Co LP"/>
    <s v="52127"/>
    <s v="Hardwood Products Co LP"/>
    <s v="Federal Emergency Management Agency (FEMA)"/>
    <s v="Disaster Operations Division (70FB70)"/>
    <m/>
    <m/>
    <m/>
    <m/>
    <m/>
    <n v="339112"/>
    <s v="Surgical and Medical Instrument Manufacturing"/>
    <s v="6515"/>
    <s v="Medical and Surgical Instruments, Equipment, and Supplies"/>
    <s v="NONE"/>
    <s v="No set aside used."/>
    <s v="Guilford"/>
    <s v="ME"/>
    <s v="04443-0001"/>
    <m/>
    <m/>
    <m/>
    <m/>
  </r>
  <r>
    <s v="VA"/>
    <s v="Contract"/>
    <s v="COVID -19 2020"/>
    <s v="COVID -19 2020"/>
    <x v="2"/>
    <n v="1242021.3"/>
    <n v="1242021.3"/>
    <s v="36C25620P0676"/>
    <m/>
    <n v="1"/>
    <d v="2020-03-19T00:00:00"/>
    <d v="2020-09-30T00:00:00"/>
    <d v="2020-03-19T00:00:00"/>
    <s v="Hamilton Medical Inc"/>
    <s v="0U4J3"/>
    <s v="Hamilton Medical Inc"/>
    <s v="Veterans Health Administration (VHA)"/>
    <s v="Operations and Management"/>
    <s v="Veterans Integrated Service Network (VISN)"/>
    <s v="VISN 16: South Central VA Health Care Network (VISN 16)"/>
    <s v="Houston VA Medical Center"/>
    <s v="Veteran's Affairs Medical Center/Houston (36C580)"/>
    <m/>
    <n v="339112"/>
    <s v="Surgical and Medical Instrument Manufacturing"/>
    <s v="6515"/>
    <s v="Medical and Surgical Instruments, Equipment, and Supplies"/>
    <s v="NONE"/>
    <s v="No set aside used."/>
    <s v="Houston"/>
    <s v="TX"/>
    <s v="77030-1714"/>
    <m/>
    <m/>
    <m/>
    <m/>
  </r>
  <r>
    <s v="DHS"/>
    <s v="Contract"/>
    <s v="MULTIPLE-AWARD ID/IQ CONTRACT FOR TESTING SUPPLIES (SWABS AND MEDIA) IN SUPPORT OF COVID-19 RESPONSE."/>
    <s v="THIS DELIVERY ORDER IS PLACED FOR DELIVERY OF SWABS IN SUPPORT OF COVID-19 RESPONSE. DELIVERY OF ITEMS SHALL BE IN ACCORDANCE WITH THE QUANTITIES, DELIVERY DATES, AND DELIVERY LOCATIONS DETAILED IN THIS ORDER. THIS DELIVERY ORDER INCORPORATES A"/>
    <x v="1"/>
    <n v="1244000"/>
    <n v="1239000"/>
    <s v="70FB7020D00000028"/>
    <m/>
    <n v="1.004"/>
    <d v="2020-05-05T00:00:00"/>
    <d v="2020-10-02T00:00:00"/>
    <d v="2020-05-07T00:00:00"/>
    <s v="Steripack USA Ltd LLC"/>
    <s v="73AM7"/>
    <s v="Steripack USA Ltd LLC"/>
    <s v="Federal Emergency Management Agency (FEMA)"/>
    <s v="Disaster Operations Division (70FB70)"/>
    <m/>
    <m/>
    <m/>
    <m/>
    <m/>
    <n v="339112"/>
    <s v="Surgical and Medical Instrument Manufacturing"/>
    <s v="6515"/>
    <s v="Medical and Surgical Instruments, Equipment, and Supplies"/>
    <s v="NONE"/>
    <s v="No set aside used."/>
    <s v="Lakeland"/>
    <s v="FL"/>
    <s v="33811-1442"/>
    <m/>
    <m/>
    <m/>
    <m/>
  </r>
  <r>
    <s v="VA"/>
    <s v="Task Order"/>
    <s v="LODGING FOR EMPLOYEES INVOLVED IN DIRECT PATIENT CARE IN RESPONSE TO COVID19 PANDEMIC"/>
    <s v="LODGING FOR EMPLOYEES INVOLVED IN DIRECT PATIENT CARE IN RESPONSE TO COVID19 PANDEMIC"/>
    <x v="12"/>
    <n v="1081418"/>
    <n v="1238018"/>
    <s v="GS33F053AA_36C25720F0205"/>
    <m/>
    <n v="0.87349999999999994"/>
    <d v="2020-04-14T00:00:00"/>
    <d v="2021-01-15T00:00:00"/>
    <m/>
    <s v="Bluewater Management Group LLC"/>
    <s v="527J0"/>
    <s v="Bluewater Management Group LLC"/>
    <s v="Veterans Health Administration (VHA)"/>
    <s v="Procurement &amp; Logistics Office"/>
    <s v="Service Area Organization West"/>
    <s v="Network Contract Office 17/Arlington TX (36C257)"/>
    <m/>
    <m/>
    <m/>
    <n v="561599"/>
    <s v="All Other Travel Arrangement and Reservation Services"/>
    <s v="V231"/>
    <s v="Transportation/Travel/Relocation- Travel/Lodging/Recruitment: Lodging, Hotel/Motel"/>
    <s v="NONE"/>
    <s v="No set aside used."/>
    <s v="San Antonio"/>
    <s v="TX"/>
    <s v="78229-4404"/>
    <m/>
    <m/>
    <m/>
    <m/>
  </r>
  <r>
    <s v="DOD"/>
    <s v="Contract"/>
    <s v="COVID-19 EMERGENCY LODGING FOR RESPONDERS"/>
    <s v="COVID-19 EMERGENCY LODGING FOR RESPONDERS"/>
    <x v="12"/>
    <n v="1232188"/>
    <n v="1232188"/>
    <s v="W50S8520A0005"/>
    <m/>
    <n v="1"/>
    <d v="2020-04-11T00:00:00"/>
    <d v="2020-09-30T00:00:00"/>
    <d v="2020-06-12T00:00:00"/>
    <s v="Nextrinsic Corp"/>
    <s v="4PFW6"/>
    <s v="Nextrinsic Corp"/>
    <s v="Department of the Army (USA)"/>
    <s v="U.S. Army National Guard (ARNG)"/>
    <s v="Michigan Army National Guard"/>
    <s v="ARNG MI ARNG Element Joint Force Headquarters (W90T83)"/>
    <m/>
    <m/>
    <m/>
    <n v="721110"/>
    <s v="Hotels (except Casino Hotels) and Motels"/>
    <s v="X1FZ"/>
    <s v="Lease/Rental of Other Residential Buildings"/>
    <s v="8AN"/>
    <s v="8(a) Sole Source"/>
    <s v="Detroit"/>
    <s v="MI"/>
    <s v="48226-1021"/>
    <m/>
    <m/>
    <m/>
    <m/>
  </r>
  <r>
    <s v="DOD"/>
    <s v="Contract"/>
    <s v="VIRTUALLY INTEGRATED PATIENT READINESS AND REMOTE CARE CLINIC AUGMENTATION SUPPORT - COVID-19"/>
    <s v="VIRTUALLY INTEGRATED PATIENT READINESS AND REMOTE CARE CLINIC AUGMENTATION SUPPORT - COVID-19"/>
    <x v="2"/>
    <n v="1231276.8"/>
    <n v="1231276.8"/>
    <s v="HT001520C0004"/>
    <m/>
    <n v="1"/>
    <d v="2020-05-06T00:00:00"/>
    <d v="2020-11-30T00:00:00"/>
    <d v="2020-05-14T00:00:00"/>
    <s v="Cherokee Nation Healthcare Services LLC"/>
    <s v="578X2"/>
    <s v="Cherokee Nation"/>
    <s v="Office of the Secretary (OSD)"/>
    <s v="Offices of the Under Secretaries, Deputy Secretaries, and Assistant Secretaries"/>
    <s v="Office of the Under Secretary of Defense for Personnel and Readiness"/>
    <s v="Office of the Assistant Secretary of Defense for Health Affairs"/>
    <s v="Defense Health Agency (DHA)"/>
    <s v="Component Acquisition Executive (J-4) (HT0070)"/>
    <m/>
    <n v="622110"/>
    <s v="General Medical and Surgical Hospitals"/>
    <s v="Q201"/>
    <s v="Medical- General Health Care"/>
    <s v="NONE"/>
    <s v="No set aside used."/>
    <m/>
    <s v="TX"/>
    <s v="78234-4400"/>
    <m/>
    <m/>
    <m/>
    <m/>
  </r>
  <r>
    <s v="HHS"/>
    <s v="Task Order"/>
    <s v="SERVICES AND SUPPORT FOR HHS AND COVID19 RESPONSE"/>
    <s v="SERVICES AND SUPPORT FOR HHS AND COVID19 RESPONSE"/>
    <x v="2"/>
    <n v="1183656"/>
    <n v="1183656"/>
    <s v="75N98020A00031_75N98020F00005"/>
    <m/>
    <n v="1"/>
    <d v="2020-07-24T00:00:00"/>
    <d v="2020-10-02T00:00:00"/>
    <m/>
    <s v="Boston Consulting Group Inc/The"/>
    <s v="3DA23"/>
    <s v="Boston Consulting Group Inc/The"/>
    <s v="National Institutes of Health (NIH)"/>
    <s v="Office of Logistics and Acquisition Operations"/>
    <s v="HHS NIH Office of Logistics and Acquisition Operations/Bethesda MD (75N980)"/>
    <m/>
    <m/>
    <m/>
    <m/>
    <n v="541611"/>
    <s v="Administrative Management and General Management Consulting Services"/>
    <s v="R410"/>
    <s v="Support- Professional: Program Evaluation/Review/Development"/>
    <s v="NONE"/>
    <s v="No set aside used."/>
    <s v="Rockville"/>
    <s v="MD"/>
    <s v="20852-2500"/>
    <m/>
    <m/>
    <m/>
    <m/>
  </r>
  <r>
    <s v="HHS"/>
    <s v="Contract"/>
    <s v="PURCHASE OF COVID-19 MEDICAL SUPPLIES FOR NSSC CUSTOMERS."/>
    <s v="PURCHASE OF COVID-19 MEDICAL SUPPLIES FOR NSSC CUSTOMERS."/>
    <x v="2"/>
    <n v="1150000"/>
    <n v="1150000"/>
    <s v="75H71120P00896"/>
    <m/>
    <n v="1"/>
    <d v="2020-09-11T00:00:00"/>
    <d v="2020-09-30T00:00:00"/>
    <d v="2020-09-11T00:00:00"/>
    <s v="Warrior Outdoor Llc"/>
    <s v="844Y1"/>
    <s v="Warrior Outdoor Llc"/>
    <s v="Indian Health Service (IHS)"/>
    <s v="Oklahoma City Area Indian Health Service/Oklahoma City OK (75H711)"/>
    <m/>
    <m/>
    <m/>
    <m/>
    <m/>
    <n v="423450"/>
    <s v="Medical, Dental, and Hospital Equipment and Supplies Merchant Wholesalers"/>
    <s v="6515"/>
    <s v="Medical and Surgical Instruments, Equipment, and Supplies"/>
    <s v="NONE"/>
    <s v="No set aside used."/>
    <s v="Anchorage"/>
    <s v="AK"/>
    <s v="99503-6639"/>
    <m/>
    <m/>
    <m/>
    <m/>
  </r>
  <r>
    <s v="VA"/>
    <s v="Contract"/>
    <s v="S2COVID-19 - Security Medical Screening Team"/>
    <s v="EMERGENCY COVID-19 SECURITY MEDICAL SCREENERS FOR THE RICHMOND VAMC"/>
    <x v="2"/>
    <n v="1142677.96"/>
    <n v="1142677.96"/>
    <s v="36C24620P0801"/>
    <m/>
    <n v="1"/>
    <d v="2020-03-20T00:00:00"/>
    <d v="2020-10-21T00:00:00"/>
    <d v="2020-09-08T00:00:00"/>
    <s v="BLW-Solutions LLC"/>
    <s v="79RC0"/>
    <s v="BLW-Solutions LLC"/>
    <s v="Veterans Health Administration (VHA)"/>
    <s v="Operations and Management"/>
    <s v="Veterans Integrated Service Network (VISN)"/>
    <s v="VISN 6: VA Mid-Atlantic Health Care Network (VISN 6)"/>
    <s v="Medica Center Richmond (36C652)"/>
    <m/>
    <m/>
    <n v="561612"/>
    <s v="Security Guards and Patrol Services"/>
    <s v="S206"/>
    <s v="Housekeeping- Guard"/>
    <s v="NONE"/>
    <s v="No set aside used."/>
    <s v="Richmond"/>
    <s v="VA"/>
    <s v="23249-0001"/>
    <m/>
    <m/>
    <m/>
    <m/>
  </r>
  <r>
    <s v="HHS"/>
    <s v="Task Order"/>
    <s v="PCMID - ESTABLISHMENT OF SMALL ANIMAL MODELS FOR SCREENING MCMS FOR THE 2019 NOVEL CORONAVIRUS (SARS-COV-2)"/>
    <s v="PCMID - ESTABLISHMENT OF SMALL ANIMAL MODELS FOR SCREENING MCMS FOR THE 2019 NOVEL CORONAVIRUS (SARS-COV-2)"/>
    <x v="2"/>
    <n v="648986"/>
    <n v="1128401"/>
    <s v="HHSN272201700018I_75N93020F00001"/>
    <m/>
    <n v="0.57509999999999994"/>
    <d v="2020-03-23T00:00:00"/>
    <d v="2021-03-22T00:00:00"/>
    <m/>
    <s v="Colorado State University System"/>
    <s v="4B575"/>
    <s v="Colorado State University System"/>
    <s v="National Institutes of Health (NIH)"/>
    <s v="National Institute of Allergy and Infectious Diseases/AMOB"/>
    <s v="HHS NIH National Institute of Allergy &amp; Infectious Diseases (75N930)"/>
    <m/>
    <m/>
    <m/>
    <m/>
    <n v="541711"/>
    <s v="Research and Development in Biotechnology"/>
    <s v="AN11"/>
    <s v="R&amp;D- Medical: Biomedical (Basic Research)"/>
    <s v="NONE"/>
    <s v="No set aside used."/>
    <s v="Fort Collins"/>
    <s v="CO"/>
    <s v="80521-2807"/>
    <m/>
    <m/>
    <m/>
    <m/>
  </r>
  <r>
    <s v="DHS"/>
    <s v="Contract"/>
    <s v="IDIQ FOR SUPPLIES IN SUPPORT OF THE NATIONAL EMERGENCY DECLARATION FOR COVID 19."/>
    <s v="ADMINISTRATIVE MODIFICATION TO ALLOW DLA TO ISSUE ORDERS IN FURTHERANCE OF THE GOVERNMENT'S COVID-19 RESPONSE AS SET FORTH IN THE MOD DATED 5/29/20."/>
    <x v="2"/>
    <n v="1100100"/>
    <n v="1100100"/>
    <s v="70FB7020D00000010"/>
    <m/>
    <n v="1"/>
    <d v="2020-04-28T00:00:00"/>
    <d v="2020-09-24T00:00:00"/>
    <d v="2020-05-11T00:00:00"/>
    <s v="Reliable Sales &amp; Services LLC"/>
    <s v="6H9W2"/>
    <s v="Reliable Sales &amp; Services LLC"/>
    <s v="Federal Emergency Management Agency (FEMA)"/>
    <s v="Disaster Operations Division (70FB70)"/>
    <m/>
    <m/>
    <m/>
    <m/>
    <m/>
    <n v="423450"/>
    <s v="Medical, Dental, and Hospital Equipment and Supplies Merchant Wholesalers"/>
    <s v="6515"/>
    <s v="Medical and Surgical Instruments, Equipment, and Supplies"/>
    <s v="NONE"/>
    <s v="No set aside used."/>
    <s v="Washington"/>
    <s v="DC"/>
    <s v="20472-0001"/>
    <m/>
    <m/>
    <m/>
    <m/>
  </r>
  <r>
    <s v="DOJ"/>
    <s v="Contract"/>
    <s v="NITRILE EXAM GLOVES NON-POWDERED, NON-STERILE, 4 MIL THICKNESS, FOR BOP LOCATIONS IN RESPONSE TO COVID-19"/>
    <s v="NITRILE EXAM GLOVES NON-POWDERED, NON-STERILE, 4 MIL THICKNESS, FOR BOP LOCATIONS IN RESPONSE TO COVID-19"/>
    <x v="5"/>
    <n v="1100000"/>
    <n v="1100000"/>
    <s v="15BFA020PVNP10775"/>
    <m/>
    <n v="1"/>
    <d v="2020-06-29T00:00:00"/>
    <d v="2020-11-20T00:00:00"/>
    <d v="2020-07-17T00:00:00"/>
    <s v="Quetica LLC"/>
    <s v="6KPG5"/>
    <s v="Quetica LLC"/>
    <s v="Federal Bureau of Prisons (BOP)"/>
    <s v="Field Acquisition Office (FAO)"/>
    <s v="Armed Forces Reserve Complex/Grand Prairie TX (15BFA0)"/>
    <m/>
    <m/>
    <m/>
    <m/>
    <n v="339113"/>
    <s v="Surgical Appliance and Supplies Manufacturing"/>
    <s v="6515"/>
    <s v="Medical and Surgical Instruments, Equipment, and Supplies"/>
    <s v="NONE"/>
    <s v="No set aside used."/>
    <s v="Minneapolis"/>
    <s v="MN"/>
    <s v="55431-4429"/>
    <m/>
    <m/>
    <m/>
    <m/>
  </r>
  <r>
    <s v="VA"/>
    <s v="Contract"/>
    <s v="COVID19 UINFORMED AND UNARMED MEDICAL SCREENERS"/>
    <s v="COVID19 UINFORMED AND UNARMED MEDICAL SCREENERS"/>
    <x v="2"/>
    <n v="1070641.92"/>
    <n v="1070641.92"/>
    <s v="36C24620P1198"/>
    <m/>
    <n v="1"/>
    <d v="2020-07-08T00:00:00"/>
    <d v="2021-01-12T00:00:00"/>
    <d v="2020-09-06T00:00:00"/>
    <s v="Redcon Solutions Group LLC"/>
    <s v="79Q14"/>
    <s v="Redcon Solutions Group LLC"/>
    <s v="Veterans Health Administration (VHA)"/>
    <s v="Procurement &amp; Logistics Office"/>
    <s v="VA Service Area Organization East"/>
    <s v="Network Contract Office 6/Durham NC (36C246)"/>
    <m/>
    <m/>
    <m/>
    <n v="561612"/>
    <s v="Security Guards and Patrol Services"/>
    <s v="S206"/>
    <s v="Housekeeping- Guard"/>
    <s v="SDVOSBC"/>
    <s v="Service Disabled Veteran Business Set-Aside"/>
    <s v="Hampton"/>
    <s v="VA"/>
    <s v="23667-9900"/>
    <m/>
    <m/>
    <m/>
    <m/>
  </r>
  <r>
    <s v="DOD"/>
    <s v="Task Order"/>
    <s v="CLINICAL LABORATORY TESTING FOR COVID-19 AT BRIAN D. ALLGOOD ARMY COMMUNITY HOSPITAL, USAMEDDAC-KOREA - PERIOD OF PERFORMANCE 15 MAY 2020 THROUGH 30 SEPTEMBER 2020"/>
    <s v="CLINICAL LABORATORY TESTING FOR COVID-19 AT BRIAN D. ALLGOOD ARMY COMMUNITY HOSPITAL, USAMEDDAC-KOREA - PERIOD OF PERFORMANCE 15 MAY 2020 THROUGH 30 SEPTEMBER 2020"/>
    <x v="1"/>
    <n v="1032200"/>
    <n v="1032200"/>
    <s v="W81K0220D0007_W81K0220F0161"/>
    <m/>
    <n v="1"/>
    <d v="2020-05-12T00:00:00"/>
    <d v="2020-10-31T00:00:00"/>
    <m/>
    <s v="Seoul Clinical Laboratories"/>
    <s v="1E90F"/>
    <s v="Seoul Clinical Laboratories"/>
    <s v="Department of the Army (USA)"/>
    <s v="U.S. Army Medical Command (MEDCOM)"/>
    <s v="Regional Health Command- Pacific"/>
    <s v="Medical Command Pacific Regional Center (W81K02)"/>
    <m/>
    <m/>
    <m/>
    <n v="621511"/>
    <s v="Medical Laboratories"/>
    <s v="Q301"/>
    <s v="Medical- Laboratory Testing"/>
    <s v="NONE"/>
    <s v="No set aside used."/>
    <m/>
    <m/>
    <m/>
    <m/>
    <m/>
    <m/>
    <m/>
  </r>
  <r>
    <s v="DOD"/>
    <s v="Contract"/>
    <s v="Clinical Laboratory Testing for COVID-19 at Brian D. Allgood Army Community Hospital, USAMEDDAC-Korea"/>
    <s v="CLINICAL LABORATORY TESTING FOR COVID-19 AT BRIAN D. ALLGOOD ARMY COMMUNITY HOSPITAL, USAMEDDAC-KOREA"/>
    <x v="1"/>
    <n v="1032200"/>
    <n v="1032200"/>
    <s v="W81K0220D0007"/>
    <m/>
    <n v="1"/>
    <d v="2020-05-12T00:00:00"/>
    <d v="2020-09-30T00:00:00"/>
    <d v="2020-05-12T00:00:00"/>
    <s v="Seoul Clinical Laboratories"/>
    <s v="1E90F"/>
    <s v="Seoul Clinical Laboratories"/>
    <s v="Department of the Army (USA)"/>
    <s v="U.S. Army Materiel Command (AMC)"/>
    <s v="Army Medical Department Seoul South Korea (W91QHB)"/>
    <m/>
    <m/>
    <m/>
    <m/>
    <n v="621511"/>
    <s v="Medical Laboratories"/>
    <s v="Q301"/>
    <s v="Medical- Laboratory Testing"/>
    <s v="NONE"/>
    <s v="No set aside used."/>
    <m/>
    <m/>
    <m/>
    <m/>
    <m/>
    <m/>
    <m/>
  </r>
  <r>
    <s v="VA"/>
    <s v="Contract"/>
    <s v="COVID-19 FIRE PANEL UPGRADE"/>
    <s v="COVID-19 FIRE PANEL UPGRADE"/>
    <x v="2"/>
    <n v="1031571.53"/>
    <n v="1031571.53"/>
    <s v="36C26020C0014"/>
    <m/>
    <n v="1"/>
    <d v="2020-03-30T00:00:00"/>
    <d v="2020-11-10T00:00:00"/>
    <d v="2020-07-27T00:00:00"/>
    <s v="Hurtvet Subcontracting LLC"/>
    <s v="5MB43"/>
    <s v="Hurtvet Subcontracting LLC"/>
    <s v="Veterans Health Administration (VHA)"/>
    <s v="Procurement &amp; Logistics Office"/>
    <s v="Service Area Organization West"/>
    <s v="Network Contract Office 20/Vancouver WA (36C260)"/>
    <m/>
    <m/>
    <m/>
    <n v="236210"/>
    <s v="Industrial Building Construction"/>
    <s v="Y1DA"/>
    <s v="Construction of Hospitals and Infirmaries"/>
    <s v="SDVOSBC"/>
    <s v="Service Disabled Veteran Business Set-Aside"/>
    <s v="Seattle"/>
    <s v="WA"/>
    <s v="98108-2270"/>
    <m/>
    <m/>
    <m/>
    <m/>
  </r>
  <r>
    <s v="VA"/>
    <s v="Contract"/>
    <s v="12 FTE MED/SURG NURSES IN SUPPORT OF COVID-19"/>
    <s v="12 FTE MED/SURG NURSES IN SUPPORT OF COVID-19"/>
    <x v="2"/>
    <n v="1030786.5600000001"/>
    <n v="1030786.5600000001"/>
    <s v="36C25820D0063"/>
    <m/>
    <n v="1"/>
    <d v="2020-07-24T00:00:00"/>
    <d v="2021-01-31T00:00:00"/>
    <d v="2020-07-30T00:00:00"/>
    <s v="Millbrook Support Services Inc"/>
    <s v="7SPD3"/>
    <s v="Millbrook Support Services Inc"/>
    <s v="Veterans Health Administration (VHA)"/>
    <s v="Operations and Management"/>
    <s v="Veterans Integrated Service Network (VISN)"/>
    <s v="VISN 22: Desert Pacific Healthcare Network (VISN 22)"/>
    <s v="Department of Veterans Affairs Southern Arizona Health Care System"/>
    <s v="Tucson Vet Center Tucson AZ (36C678)"/>
    <m/>
    <n v="561320"/>
    <s v="Temporary Help Services"/>
    <s v="Q201"/>
    <s v="Medical- General Health Care"/>
    <s v="NONE"/>
    <s v="No set aside used."/>
    <s v="Tucson"/>
    <s v="AZ"/>
    <s v="85723-0002"/>
    <m/>
    <m/>
    <m/>
    <m/>
  </r>
  <r>
    <s v="VA"/>
    <s v="Task Order"/>
    <s v="REFERENCE LABORATORY TESTING SERVICES FOR THE FHCC MAIN CAMPUS"/>
    <s v="REFERENCE LABORATORY TESTING SERVICES FOR THE FHCC MAIN CAMPUS"/>
    <x v="1"/>
    <n v="1030000"/>
    <n v="1030000"/>
    <s v="36C25220D0006_36C25220N0076"/>
    <m/>
    <n v="1"/>
    <d v="2019-10-01T00:00:00"/>
    <d v="2020-09-30T00:00:00"/>
    <m/>
    <s v="Quest Diagnostics Inc"/>
    <s v="1HFN4"/>
    <s v="Quest Diagnostics Inc"/>
    <s v="Veterans Health Administration (VHA)"/>
    <s v="Procurement &amp; Logistics Office"/>
    <s v="VA Service Area Organization Central"/>
    <s v="Network Contract Office 12 Prosthetics (36C252)"/>
    <m/>
    <m/>
    <m/>
    <n v="621511"/>
    <s v="Medical Laboratories"/>
    <s v="Q301"/>
    <s v="Medical- Laboratory Testing"/>
    <s v="NONE"/>
    <s v="No set aside used."/>
    <s v="Wood Dale"/>
    <s v="IL"/>
    <s v="60191-1024"/>
    <m/>
    <m/>
    <m/>
    <m/>
  </r>
  <r>
    <s v="VA"/>
    <s v="Contract"/>
    <s v="EMERGENCY COVID-19 GOWNS"/>
    <s v="EMERGENCY COVID-19 GOWNS"/>
    <x v="7"/>
    <n v="1028480"/>
    <n v="1028480"/>
    <s v="36C26020P0812"/>
    <m/>
    <n v="1"/>
    <d v="2020-07-15T00:00:00"/>
    <d v="2020-10-20T00:00:00"/>
    <d v="2020-08-10T00:00:00"/>
    <s v="Coronado Distribution Co Inc"/>
    <s v="6BF09"/>
    <s v="Coronado Distribution Co Inc"/>
    <s v="Veterans Health Administration (VHA)"/>
    <s v="Operations and Management"/>
    <s v="Veterans Integrated Service Network (VISN)"/>
    <s v="VISN 20: Northwest Network (VISN 20)"/>
    <s v="Medical Center Seattle (36C663)"/>
    <m/>
    <m/>
    <n v="339113"/>
    <s v="Surgical Appliance and Supplies Manufacturing"/>
    <s v="6515"/>
    <s v="Medical and Surgical Instruments, Equipment, and Supplies"/>
    <s v="SDVOSBC"/>
    <s v="Service Disabled Veteran Business Set-Aside"/>
    <s v="San Diego"/>
    <s v="CA"/>
    <s v="92101-8951"/>
    <m/>
    <m/>
    <m/>
    <m/>
  </r>
  <r>
    <s v="DHS"/>
    <s v="Contract"/>
    <s v="IDIQ FOR SUPPLIES IN SUPPORT OF THE NATIONAL EMERGENCY DECLARATION FOR COVID 19."/>
    <s v="MSA ORDER FOR PPE SUPPLIES IN SUPPORT OF THE NATIONAL EMERGENCY DECLARATION FOR COVID 19."/>
    <x v="2"/>
    <n v="1020093.5"/>
    <n v="1015093.5"/>
    <s v="70FB7020D00000009"/>
    <m/>
    <n v="1.0048999999999999"/>
    <d v="2020-05-06T00:00:00"/>
    <d v="2020-10-05T00:00:00"/>
    <d v="2020-05-06T00:00:00"/>
    <s v="MSA Safety Sales LLC"/>
    <s v="8B9P7"/>
    <s v="MSA Safety Inc"/>
    <s v="Federal Emergency Management Agency (FEMA)"/>
    <s v="Disaster Operations Division (70FB70)"/>
    <m/>
    <m/>
    <m/>
    <m/>
    <m/>
    <n v="423450"/>
    <s v="Medical, Dental, and Hospital Equipment and Supplies Merchant Wholesalers"/>
    <s v="6515"/>
    <s v="Medical and Surgical Instruments, Equipment, and Supplies"/>
    <s v="NONE"/>
    <s v="No set aside used."/>
    <s v="Washington"/>
    <s v="DC"/>
    <s v="20472-0001"/>
    <m/>
    <m/>
    <m/>
    <m/>
  </r>
  <r>
    <s v="VA"/>
    <s v="Task Order"/>
    <s v="CONTRACTOR SHALL PROVIDE VA WITH EMERGENCY COVID-19 MOLECULAR TEST KITS."/>
    <s v="CONTRACTOR SHALL PROVIDE VA WITH EMERGENCY COVID-19 MOLECULAR TEST KITS."/>
    <x v="1"/>
    <n v="1012350"/>
    <n v="1012350"/>
    <s v="36C77620D0001_36C77620N0071"/>
    <m/>
    <n v="1"/>
    <d v="2020-06-11T00:00:00"/>
    <d v="2021-03-18T00:00:00"/>
    <m/>
    <s v="Abbott Molecular Inc"/>
    <s v="44Z73"/>
    <s v="Abbott Laboratories"/>
    <s v="Veterans Health Administration (VHA)"/>
    <s v="Health Information Systems and Techology Architecture (36C776)"/>
    <m/>
    <m/>
    <m/>
    <m/>
    <m/>
    <n v="339112"/>
    <s v="Surgical and Medical Instrument Manufacturing"/>
    <s v="6515"/>
    <s v="Medical and Surgical Instruments, Equipment, and Supplies"/>
    <s v="NONE"/>
    <s v="No set aside used."/>
    <s v="Independence"/>
    <s v="OH"/>
    <s v="44131-0002"/>
    <m/>
    <m/>
    <m/>
    <m/>
  </r>
  <r>
    <s v="VA"/>
    <s v="Task Order"/>
    <s v="THE CONTRACTOR SHALL PROVIDE SUPPORT COMMUNICATION SERVICES DURING COVID-19 NATIONAL EMERGENCY."/>
    <s v="THE CONTRACTOR SHALL PROVIDE SUPPORT COMMUNICATION SERVICES DURING COVID-19 NATIONAL EMERGENCY."/>
    <x v="4"/>
    <n v="1010685.6"/>
    <n v="1010685.6"/>
    <s v="VA70115D0033_36C77620N0030"/>
    <m/>
    <n v="1"/>
    <d v="2020-03-30T00:00:00"/>
    <d v="2020-12-29T00:00:00"/>
    <m/>
    <s v="JP Systems Inc"/>
    <s v="3YHH1"/>
    <s v="JP Systems Inc"/>
    <s v="Veterans Health Administration (VHA)"/>
    <s v="Health Information Systems and Techology Architecture (36C776)"/>
    <m/>
    <m/>
    <m/>
    <m/>
    <m/>
    <n v="541690"/>
    <s v="Other Scientific and Technical Consulting Services"/>
    <s v="R405"/>
    <s v="Support- Professional: Operations Research/Quantitative Analysis"/>
    <s v="SBA"/>
    <s v="Small Business Set-Aside -- Total"/>
    <s v="Clifton"/>
    <s v="VA"/>
    <s v="20124-1831"/>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E74F15C-5D53-46A3-A5D8-51D641A56063}" name="PivotTable1" cacheId="0" applyNumberFormats="0" applyBorderFormats="0" applyFontFormats="0" applyPatternFormats="0" applyAlignmentFormats="0" applyWidthHeightFormats="1" dataCaption="Values" grandTotalCaption="Grand Total, $s" updatedVersion="6" minRefreshableVersion="3" useAutoFormatting="1" itemPrintTitles="1" createdVersion="6" indent="0" outline="1" outlineData="1" multipleFieldFilters="0" chartFormat="1" rowHeaderCaption="COVID Category">
  <location ref="A1:B16" firstHeaderRow="1" firstDataRow="1" firstDataCol="1"/>
  <pivotFields count="36">
    <pivotField showAll="0"/>
    <pivotField showAll="0"/>
    <pivotField showAll="0"/>
    <pivotField showAll="0"/>
    <pivotField axis="axisRow" showAll="0" sortType="descending">
      <items count="15">
        <item x="0"/>
        <item x="9"/>
        <item x="2"/>
        <item x="7"/>
        <item x="4"/>
        <item x="12"/>
        <item x="6"/>
        <item x="10"/>
        <item x="13"/>
        <item x="5"/>
        <item x="8"/>
        <item x="11"/>
        <item x="1"/>
        <item x="3"/>
        <item t="default"/>
      </items>
      <autoSortScope>
        <pivotArea dataOnly="0" outline="0" fieldPosition="0">
          <references count="1">
            <reference field="4294967294" count="1" selected="0">
              <x v="0"/>
            </reference>
          </references>
        </pivotArea>
      </autoSortScope>
    </pivotField>
    <pivotField numFmtId="164" showAll="0"/>
    <pivotField dataField="1" numFmtId="164" showAll="0"/>
    <pivotField showAll="0"/>
    <pivotField showAll="0"/>
    <pivotField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15">
    <i>
      <x/>
    </i>
    <i>
      <x v="12"/>
    </i>
    <i>
      <x v="2"/>
    </i>
    <i>
      <x v="3"/>
    </i>
    <i>
      <x v="13"/>
    </i>
    <i>
      <x v="1"/>
    </i>
    <i>
      <x v="9"/>
    </i>
    <i>
      <x v="4"/>
    </i>
    <i>
      <x v="5"/>
    </i>
    <i>
      <x v="11"/>
    </i>
    <i>
      <x v="6"/>
    </i>
    <i>
      <x v="10"/>
    </i>
    <i>
      <x v="7"/>
    </i>
    <i>
      <x v="8"/>
    </i>
    <i t="grand">
      <x/>
    </i>
  </rowItems>
  <colItems count="1">
    <i/>
  </colItems>
  <dataFields count="1">
    <dataField name="Sum of Max Value" fld="6" baseField="0" baseItem="0"/>
  </dataFields>
  <formats count="11">
    <format dxfId="10">
      <pivotArea outline="0" collapsedLevelsAreSubtotals="1" fieldPosition="0"/>
    </format>
    <format dxfId="9">
      <pivotArea dataOnly="0" labelOnly="1" outline="0" axis="axisValues" fieldPosition="0"/>
    </format>
    <format dxfId="8">
      <pivotArea field="4" type="button" dataOnly="0" labelOnly="1" outline="0" axis="axisRow" fieldPosition="0"/>
    </format>
    <format dxfId="7">
      <pivotArea dataOnly="0" labelOnly="1" fieldPosition="0">
        <references count="1">
          <reference field="4" count="0"/>
        </references>
      </pivotArea>
    </format>
    <format dxfId="6">
      <pivotArea dataOnly="0" labelOnly="1" grandRow="1" outline="0" fieldPosition="0"/>
    </format>
    <format dxfId="5">
      <pivotArea type="all" dataOnly="0" outline="0" fieldPosition="0"/>
    </format>
    <format dxfId="4">
      <pivotArea outline="0" collapsedLevelsAreSubtotals="1" fieldPosition="0"/>
    </format>
    <format dxfId="3">
      <pivotArea field="4" type="button" dataOnly="0" labelOnly="1" outline="0" axis="axisRow"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9367-882C-40B9-A944-F2EE80CBD348}">
  <dimension ref="A1:B16"/>
  <sheetViews>
    <sheetView tabSelected="1" workbookViewId="0">
      <selection activeCell="B36" sqref="B36"/>
    </sheetView>
  </sheetViews>
  <sheetFormatPr baseColWidth="10" defaultColWidth="8.83203125" defaultRowHeight="14" x14ac:dyDescent="0.15"/>
  <cols>
    <col min="1" max="1" width="19.5" style="14" bestFit="1" customWidth="1"/>
    <col min="2" max="2" width="16" style="11" bestFit="1" customWidth="1"/>
    <col min="3" max="3" width="15" bestFit="1" customWidth="1"/>
  </cols>
  <sheetData>
    <row r="1" spans="1:2" x14ac:dyDescent="0.15">
      <c r="A1" s="12" t="s">
        <v>1993</v>
      </c>
      <c r="B1" s="15" t="s">
        <v>1994</v>
      </c>
    </row>
    <row r="2" spans="1:2" x14ac:dyDescent="0.15">
      <c r="A2" s="13" t="s">
        <v>1978</v>
      </c>
      <c r="B2" s="15">
        <v>1669590704.04</v>
      </c>
    </row>
    <row r="3" spans="1:2" x14ac:dyDescent="0.15">
      <c r="A3" s="13" t="s">
        <v>1970</v>
      </c>
      <c r="B3" s="15">
        <v>1663120486.4799998</v>
      </c>
    </row>
    <row r="4" spans="1:2" x14ac:dyDescent="0.15">
      <c r="A4" s="13" t="s">
        <v>1975</v>
      </c>
      <c r="B4" s="15">
        <v>1588625734.8300002</v>
      </c>
    </row>
    <row r="5" spans="1:2" x14ac:dyDescent="0.15">
      <c r="A5" s="13" t="s">
        <v>1988</v>
      </c>
      <c r="B5" s="15">
        <v>161358066.63999999</v>
      </c>
    </row>
    <row r="6" spans="1:2" x14ac:dyDescent="0.15">
      <c r="A6" s="13" t="s">
        <v>1991</v>
      </c>
      <c r="B6" s="15">
        <v>154750850.54999998</v>
      </c>
    </row>
    <row r="7" spans="1:2" x14ac:dyDescent="0.15">
      <c r="A7" s="13" t="s">
        <v>1973</v>
      </c>
      <c r="B7" s="15">
        <v>127310220.10000001</v>
      </c>
    </row>
    <row r="8" spans="1:2" x14ac:dyDescent="0.15">
      <c r="A8" s="13" t="s">
        <v>1977</v>
      </c>
      <c r="B8" s="15">
        <v>124039852.27</v>
      </c>
    </row>
    <row r="9" spans="1:2" x14ac:dyDescent="0.15">
      <c r="A9" s="13" t="s">
        <v>1974</v>
      </c>
      <c r="B9" s="15">
        <v>112638209.36000001</v>
      </c>
    </row>
    <row r="10" spans="1:2" x14ac:dyDescent="0.15">
      <c r="A10" s="13" t="s">
        <v>1979</v>
      </c>
      <c r="B10" s="15">
        <v>79421131.340000004</v>
      </c>
    </row>
    <row r="11" spans="1:2" x14ac:dyDescent="0.15">
      <c r="A11" s="13" t="s">
        <v>1972</v>
      </c>
      <c r="B11" s="15">
        <v>75683647.659999996</v>
      </c>
    </row>
    <row r="12" spans="1:2" x14ac:dyDescent="0.15">
      <c r="A12" s="13" t="s">
        <v>1989</v>
      </c>
      <c r="B12" s="15">
        <v>65659242</v>
      </c>
    </row>
    <row r="13" spans="1:2" x14ac:dyDescent="0.15">
      <c r="A13" s="13" t="s">
        <v>1990</v>
      </c>
      <c r="B13" s="15">
        <v>59785087.979999997</v>
      </c>
    </row>
    <row r="14" spans="1:2" x14ac:dyDescent="0.15">
      <c r="A14" s="13" t="s">
        <v>1976</v>
      </c>
      <c r="B14" s="15">
        <v>55799900.559999995</v>
      </c>
    </row>
    <row r="15" spans="1:2" x14ac:dyDescent="0.15">
      <c r="A15" s="13" t="s">
        <v>1971</v>
      </c>
      <c r="B15" s="15">
        <v>2720000</v>
      </c>
    </row>
    <row r="16" spans="1:2" x14ac:dyDescent="0.15">
      <c r="A16" s="13" t="s">
        <v>1992</v>
      </c>
      <c r="B16" s="15">
        <v>5940503133.8100004</v>
      </c>
    </row>
  </sheetData>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68"/>
  <sheetViews>
    <sheetView zoomScale="90" zoomScaleNormal="90" workbookViewId="0">
      <pane ySplit="1" topLeftCell="A2" activePane="bottomLeft" state="frozen"/>
      <selection pane="bottomLeft" activeCell="D27" sqref="D27"/>
    </sheetView>
  </sheetViews>
  <sheetFormatPr baseColWidth="10" defaultColWidth="8.83203125" defaultRowHeight="14" x14ac:dyDescent="0.2"/>
  <cols>
    <col min="1" max="1" width="6" style="9" customWidth="1"/>
    <col min="2" max="2" width="6" style="6" customWidth="1"/>
    <col min="3" max="3" width="50.1640625" style="6" customWidth="1"/>
    <col min="4" max="4" width="45.5" style="6" customWidth="1"/>
    <col min="5" max="5" width="19.5" style="9" bestFit="1" customWidth="1"/>
    <col min="6" max="6" width="12.6640625" style="6" customWidth="1"/>
    <col min="7" max="7" width="15.83203125" style="9" customWidth="1"/>
    <col min="8" max="8" width="16.6640625" style="6" customWidth="1"/>
    <col min="9" max="13" width="12.6640625" style="6" customWidth="1"/>
    <col min="14" max="14" width="16.6640625" style="6" customWidth="1"/>
    <col min="15" max="15" width="12.6640625" style="6" customWidth="1"/>
    <col min="16" max="16" width="16.6640625" style="6" customWidth="1"/>
    <col min="17" max="19" width="24.6640625" style="6" customWidth="1"/>
    <col min="20" max="20" width="16.6640625" style="6" customWidth="1"/>
    <col min="21" max="24" width="12.6640625" style="6" customWidth="1"/>
    <col min="25" max="25" width="32.6640625" style="6" customWidth="1"/>
    <col min="26" max="26" width="12.6640625" style="6" customWidth="1"/>
    <col min="27" max="27" width="24.6640625" style="6" customWidth="1"/>
    <col min="28" max="28" width="12.6640625" style="6" customWidth="1"/>
    <col min="29" max="29" width="16.6640625" style="6" customWidth="1"/>
    <col min="30" max="32" width="12.6640625" style="6" customWidth="1"/>
    <col min="33" max="34" width="16.6640625" style="6" customWidth="1"/>
    <col min="35" max="36" width="12.6640625" style="6" customWidth="1"/>
    <col min="37" max="16384" width="8.83203125" style="6"/>
  </cols>
  <sheetData>
    <row r="1" spans="1:36" s="1" customFormat="1" x14ac:dyDescent="0.15">
      <c r="A1" s="1" t="s">
        <v>14</v>
      </c>
      <c r="B1" s="1" t="s">
        <v>0</v>
      </c>
      <c r="C1" s="1" t="s">
        <v>2</v>
      </c>
      <c r="D1" s="1" t="s">
        <v>3</v>
      </c>
      <c r="E1" s="1" t="s">
        <v>1969</v>
      </c>
      <c r="F1" s="16" t="s">
        <v>4</v>
      </c>
      <c r="G1" s="1" t="s">
        <v>5</v>
      </c>
      <c r="H1" s="1" t="s">
        <v>1</v>
      </c>
      <c r="I1" s="1" t="s">
        <v>6</v>
      </c>
      <c r="J1" s="1" t="s">
        <v>7</v>
      </c>
      <c r="K1" s="1" t="s">
        <v>8</v>
      </c>
      <c r="L1" s="1" t="s">
        <v>9</v>
      </c>
      <c r="M1" s="1" t="s">
        <v>10</v>
      </c>
      <c r="N1" s="1" t="s">
        <v>11</v>
      </c>
      <c r="O1" s="1" t="s">
        <v>12</v>
      </c>
      <c r="P1" s="1" t="s">
        <v>13</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row>
    <row r="2" spans="1:36" x14ac:dyDescent="0.2">
      <c r="A2" s="8" t="s">
        <v>1982</v>
      </c>
      <c r="B2" s="2" t="s">
        <v>35</v>
      </c>
      <c r="C2" s="2" t="s">
        <v>695</v>
      </c>
      <c r="D2" s="2" t="s">
        <v>696</v>
      </c>
      <c r="E2" s="8" t="s">
        <v>1978</v>
      </c>
      <c r="F2" s="3">
        <v>100000000</v>
      </c>
      <c r="G2" s="10">
        <v>1000000000</v>
      </c>
      <c r="H2" s="2" t="s">
        <v>694</v>
      </c>
      <c r="I2" s="2" t="s">
        <v>36</v>
      </c>
      <c r="J2" s="4"/>
      <c r="K2" s="5">
        <v>43916</v>
      </c>
      <c r="L2" s="5">
        <v>43927</v>
      </c>
      <c r="M2" s="5">
        <v>43917</v>
      </c>
      <c r="N2" s="2"/>
      <c r="O2" s="2"/>
      <c r="P2" s="2"/>
      <c r="Q2" s="2" t="s">
        <v>41</v>
      </c>
      <c r="R2" s="2" t="s">
        <v>126</v>
      </c>
      <c r="S2" s="2" t="s">
        <v>127</v>
      </c>
      <c r="T2" s="2" t="s">
        <v>538</v>
      </c>
      <c r="U2" s="2" t="s">
        <v>697</v>
      </c>
      <c r="V2" s="2"/>
      <c r="W2" s="2"/>
      <c r="X2" s="2"/>
      <c r="Y2" s="2"/>
      <c r="Z2" s="2" t="s">
        <v>87</v>
      </c>
      <c r="AA2" s="2" t="s">
        <v>88</v>
      </c>
      <c r="AB2" s="2" t="s">
        <v>39</v>
      </c>
      <c r="AC2" s="2" t="s">
        <v>40</v>
      </c>
      <c r="AD2" s="2" t="s">
        <v>698</v>
      </c>
      <c r="AE2" s="2" t="s">
        <v>327</v>
      </c>
      <c r="AF2" s="2" t="s">
        <v>699</v>
      </c>
      <c r="AG2" s="2" t="s">
        <v>700</v>
      </c>
      <c r="AH2" s="2" t="s">
        <v>701</v>
      </c>
      <c r="AI2" s="2" t="s">
        <v>702</v>
      </c>
      <c r="AJ2" s="2" t="s">
        <v>703</v>
      </c>
    </row>
    <row r="3" spans="1:36" x14ac:dyDescent="0.2">
      <c r="A3" s="8" t="s">
        <v>175</v>
      </c>
      <c r="B3" s="2" t="s">
        <v>35</v>
      </c>
      <c r="C3" s="2" t="s">
        <v>759</v>
      </c>
      <c r="D3" s="2" t="s">
        <v>760</v>
      </c>
      <c r="E3" s="8" t="s">
        <v>1978</v>
      </c>
      <c r="F3" s="3">
        <v>16863422</v>
      </c>
      <c r="G3" s="10">
        <v>356125482</v>
      </c>
      <c r="H3" s="2" t="s">
        <v>758</v>
      </c>
      <c r="I3" s="2" t="s">
        <v>36</v>
      </c>
      <c r="J3" s="4"/>
      <c r="K3" s="5">
        <v>43906</v>
      </c>
      <c r="L3" s="5">
        <v>43917</v>
      </c>
      <c r="M3" s="5">
        <v>43906</v>
      </c>
      <c r="N3" s="2" t="s">
        <v>761</v>
      </c>
      <c r="O3" s="2" t="s">
        <v>762</v>
      </c>
      <c r="P3" s="2" t="s">
        <v>761</v>
      </c>
      <c r="Q3" s="2" t="s">
        <v>50</v>
      </c>
      <c r="R3" s="2" t="s">
        <v>537</v>
      </c>
      <c r="S3" s="2"/>
      <c r="T3" s="2"/>
      <c r="U3" s="2"/>
      <c r="V3" s="2"/>
      <c r="W3" s="2"/>
      <c r="X3" s="2">
        <v>423450</v>
      </c>
      <c r="Y3" s="2" t="s">
        <v>763</v>
      </c>
      <c r="Z3" s="2" t="s">
        <v>169</v>
      </c>
      <c r="AA3" s="2" t="s">
        <v>170</v>
      </c>
      <c r="AB3" s="2" t="s">
        <v>39</v>
      </c>
      <c r="AC3" s="2" t="s">
        <v>40</v>
      </c>
      <c r="AD3" s="2"/>
      <c r="AE3" s="2"/>
      <c r="AF3" s="2"/>
      <c r="AG3" s="2" t="s">
        <v>764</v>
      </c>
      <c r="AH3" s="2" t="s">
        <v>765</v>
      </c>
      <c r="AI3" s="2" t="s">
        <v>766</v>
      </c>
      <c r="AJ3" s="2"/>
    </row>
    <row r="4" spans="1:36" x14ac:dyDescent="0.2">
      <c r="A4" s="8" t="s">
        <v>1982</v>
      </c>
      <c r="B4" s="2" t="s">
        <v>35</v>
      </c>
      <c r="C4" s="2" t="s">
        <v>728</v>
      </c>
      <c r="D4" s="2" t="s">
        <v>729</v>
      </c>
      <c r="E4" s="8" t="s">
        <v>1978</v>
      </c>
      <c r="F4" s="3">
        <v>10000000</v>
      </c>
      <c r="G4" s="10">
        <v>100000000</v>
      </c>
      <c r="H4" s="2" t="s">
        <v>727</v>
      </c>
      <c r="I4" s="2" t="s">
        <v>36</v>
      </c>
      <c r="J4" s="4"/>
      <c r="K4" s="5">
        <v>43916</v>
      </c>
      <c r="L4" s="5">
        <v>43920</v>
      </c>
      <c r="M4" s="5">
        <v>43916</v>
      </c>
      <c r="N4" s="2"/>
      <c r="O4" s="2"/>
      <c r="P4" s="2"/>
      <c r="Q4" s="2" t="s">
        <v>41</v>
      </c>
      <c r="R4" s="2" t="s">
        <v>126</v>
      </c>
      <c r="S4" s="2" t="s">
        <v>328</v>
      </c>
      <c r="T4" s="2" t="s">
        <v>730</v>
      </c>
      <c r="U4" s="2" t="s">
        <v>731</v>
      </c>
      <c r="V4" s="2" t="s">
        <v>732</v>
      </c>
      <c r="W4" s="2"/>
      <c r="X4" s="2">
        <v>236220</v>
      </c>
      <c r="Y4" s="2" t="s">
        <v>86</v>
      </c>
      <c r="Z4" s="2" t="s">
        <v>87</v>
      </c>
      <c r="AA4" s="2" t="s">
        <v>88</v>
      </c>
      <c r="AB4" s="2" t="s">
        <v>39</v>
      </c>
      <c r="AC4" s="2" t="s">
        <v>40</v>
      </c>
      <c r="AD4" s="2"/>
      <c r="AE4" s="2"/>
      <c r="AF4" s="2"/>
      <c r="AG4" s="2" t="s">
        <v>733</v>
      </c>
      <c r="AH4" s="2" t="s">
        <v>734</v>
      </c>
      <c r="AI4" s="2" t="s">
        <v>735</v>
      </c>
      <c r="AJ4" s="2"/>
    </row>
    <row r="5" spans="1:36" x14ac:dyDescent="0.2">
      <c r="A5" s="8" t="s">
        <v>1982</v>
      </c>
      <c r="B5" s="2" t="s">
        <v>35</v>
      </c>
      <c r="C5" s="2" t="s">
        <v>772</v>
      </c>
      <c r="D5" s="2" t="s">
        <v>773</v>
      </c>
      <c r="E5" s="8" t="s">
        <v>1978</v>
      </c>
      <c r="F5" s="3">
        <v>10000000</v>
      </c>
      <c r="G5" s="10">
        <v>100000000</v>
      </c>
      <c r="H5" s="2" t="s">
        <v>771</v>
      </c>
      <c r="I5" s="2" t="s">
        <v>36</v>
      </c>
      <c r="J5" s="4"/>
      <c r="K5" s="5">
        <v>43913</v>
      </c>
      <c r="L5" s="5">
        <v>43916</v>
      </c>
      <c r="M5" s="5">
        <v>43913</v>
      </c>
      <c r="N5" s="2"/>
      <c r="O5" s="2"/>
      <c r="P5" s="2"/>
      <c r="Q5" s="2" t="s">
        <v>41</v>
      </c>
      <c r="R5" s="2" t="s">
        <v>774</v>
      </c>
      <c r="S5" s="2" t="s">
        <v>775</v>
      </c>
      <c r="T5" s="2" t="s">
        <v>776</v>
      </c>
      <c r="U5" s="2" t="s">
        <v>777</v>
      </c>
      <c r="V5" s="2"/>
      <c r="W5" s="2"/>
      <c r="X5" s="2">
        <v>236220</v>
      </c>
      <c r="Y5" s="2" t="s">
        <v>86</v>
      </c>
      <c r="Z5" s="2" t="s">
        <v>180</v>
      </c>
      <c r="AA5" s="2" t="s">
        <v>181</v>
      </c>
      <c r="AB5" s="2" t="s">
        <v>39</v>
      </c>
      <c r="AC5" s="2" t="s">
        <v>40</v>
      </c>
      <c r="AD5" s="2" t="s">
        <v>778</v>
      </c>
      <c r="AE5" s="2"/>
      <c r="AF5" s="2" t="s">
        <v>779</v>
      </c>
      <c r="AG5" s="2"/>
      <c r="AH5" s="2"/>
      <c r="AI5" s="2"/>
      <c r="AJ5" s="2"/>
    </row>
    <row r="6" spans="1:36" x14ac:dyDescent="0.2">
      <c r="A6" s="8" t="s">
        <v>175</v>
      </c>
      <c r="B6" s="2" t="s">
        <v>35</v>
      </c>
      <c r="C6" s="2" t="s">
        <v>438</v>
      </c>
      <c r="D6" s="2" t="s">
        <v>439</v>
      </c>
      <c r="E6" s="8" t="s">
        <v>1978</v>
      </c>
      <c r="F6" s="3">
        <v>15684650</v>
      </c>
      <c r="G6" s="10">
        <v>15684650</v>
      </c>
      <c r="H6" s="2"/>
      <c r="I6" s="2" t="s">
        <v>36</v>
      </c>
      <c r="J6" s="4"/>
      <c r="K6" s="5">
        <v>43923</v>
      </c>
      <c r="L6" s="5"/>
      <c r="M6" s="5">
        <v>43927</v>
      </c>
      <c r="N6" s="2" t="s">
        <v>440</v>
      </c>
      <c r="O6" s="2" t="s">
        <v>441</v>
      </c>
      <c r="P6" s="2" t="s">
        <v>440</v>
      </c>
      <c r="Q6" s="2" t="s">
        <v>442</v>
      </c>
      <c r="R6" s="2"/>
      <c r="S6" s="2"/>
      <c r="T6" s="2"/>
      <c r="U6" s="2"/>
      <c r="V6" s="2"/>
      <c r="W6" s="2"/>
      <c r="X6" s="2">
        <v>332311</v>
      </c>
      <c r="Y6" s="2" t="s">
        <v>443</v>
      </c>
      <c r="Z6" s="2" t="s">
        <v>444</v>
      </c>
      <c r="AA6" s="2" t="s">
        <v>445</v>
      </c>
      <c r="AB6" s="2" t="s">
        <v>39</v>
      </c>
      <c r="AC6" s="2" t="s">
        <v>40</v>
      </c>
      <c r="AD6" s="2"/>
      <c r="AE6" s="2"/>
      <c r="AF6" s="2"/>
      <c r="AG6" s="2" t="s">
        <v>446</v>
      </c>
      <c r="AH6" s="2" t="s">
        <v>447</v>
      </c>
      <c r="AI6" s="2"/>
      <c r="AJ6" s="2"/>
    </row>
    <row r="7" spans="1:36" x14ac:dyDescent="0.2">
      <c r="A7" s="8" t="s">
        <v>175</v>
      </c>
      <c r="B7" s="2" t="s">
        <v>35</v>
      </c>
      <c r="C7" s="2" t="s">
        <v>397</v>
      </c>
      <c r="D7" s="2" t="s">
        <v>418</v>
      </c>
      <c r="E7" s="8" t="s">
        <v>1978</v>
      </c>
      <c r="F7" s="3">
        <v>8475294</v>
      </c>
      <c r="G7" s="10">
        <v>10925353</v>
      </c>
      <c r="H7" s="2"/>
      <c r="I7" s="2" t="s">
        <v>36</v>
      </c>
      <c r="J7" s="4"/>
      <c r="K7" s="5">
        <v>43928</v>
      </c>
      <c r="L7" s="5"/>
      <c r="M7" s="5">
        <v>43928</v>
      </c>
      <c r="N7" s="2" t="s">
        <v>419</v>
      </c>
      <c r="O7" s="2" t="s">
        <v>420</v>
      </c>
      <c r="P7" s="2" t="s">
        <v>421</v>
      </c>
      <c r="Q7" s="2" t="s">
        <v>144</v>
      </c>
      <c r="R7" s="2" t="s">
        <v>390</v>
      </c>
      <c r="S7" s="2" t="s">
        <v>391</v>
      </c>
      <c r="T7" s="2" t="s">
        <v>392</v>
      </c>
      <c r="U7" s="2"/>
      <c r="V7" s="2"/>
      <c r="W7" s="2"/>
      <c r="X7" s="2">
        <v>339113</v>
      </c>
      <c r="Y7" s="2" t="s">
        <v>212</v>
      </c>
      <c r="Z7" s="2" t="s">
        <v>169</v>
      </c>
      <c r="AA7" s="2" t="s">
        <v>170</v>
      </c>
      <c r="AB7" s="2" t="s">
        <v>39</v>
      </c>
      <c r="AC7" s="2" t="s">
        <v>40</v>
      </c>
      <c r="AD7" s="2"/>
      <c r="AE7" s="2"/>
      <c r="AF7" s="2"/>
      <c r="AG7" s="2" t="s">
        <v>402</v>
      </c>
      <c r="AH7" s="2" t="s">
        <v>403</v>
      </c>
      <c r="AI7" s="2"/>
      <c r="AJ7" s="2"/>
    </row>
    <row r="8" spans="1:36" x14ac:dyDescent="0.2">
      <c r="A8" s="8" t="s">
        <v>1982</v>
      </c>
      <c r="B8" s="2" t="s">
        <v>35</v>
      </c>
      <c r="C8" s="2" t="s">
        <v>461</v>
      </c>
      <c r="D8" s="2" t="s">
        <v>462</v>
      </c>
      <c r="E8" s="8" t="s">
        <v>1978</v>
      </c>
      <c r="F8" s="3">
        <v>1000000</v>
      </c>
      <c r="G8" s="10">
        <v>10000000</v>
      </c>
      <c r="H8" s="2" t="s">
        <v>460</v>
      </c>
      <c r="I8" s="2" t="s">
        <v>36</v>
      </c>
      <c r="J8" s="4"/>
      <c r="K8" s="5">
        <v>44033</v>
      </c>
      <c r="L8" s="5">
        <v>44038</v>
      </c>
      <c r="M8" s="5">
        <v>44033</v>
      </c>
      <c r="N8" s="2"/>
      <c r="O8" s="2"/>
      <c r="P8" s="2"/>
      <c r="Q8" s="2" t="s">
        <v>41</v>
      </c>
      <c r="R8" s="2" t="s">
        <v>126</v>
      </c>
      <c r="S8" s="2" t="s">
        <v>127</v>
      </c>
      <c r="T8" s="2" t="s">
        <v>463</v>
      </c>
      <c r="U8" s="2" t="s">
        <v>464</v>
      </c>
      <c r="V8" s="2" t="s">
        <v>465</v>
      </c>
      <c r="W8" s="2"/>
      <c r="X8" s="2">
        <v>624221</v>
      </c>
      <c r="Y8" s="2" t="s">
        <v>466</v>
      </c>
      <c r="Z8" s="2" t="s">
        <v>54</v>
      </c>
      <c r="AA8" s="2" t="s">
        <v>55</v>
      </c>
      <c r="AB8" s="2" t="s">
        <v>39</v>
      </c>
      <c r="AC8" s="2" t="s">
        <v>40</v>
      </c>
      <c r="AD8" s="2" t="s">
        <v>467</v>
      </c>
      <c r="AE8" s="2"/>
      <c r="AF8" s="2"/>
      <c r="AG8" s="2" t="s">
        <v>468</v>
      </c>
      <c r="AH8" s="2" t="s">
        <v>469</v>
      </c>
      <c r="AI8" s="2" t="s">
        <v>470</v>
      </c>
      <c r="AJ8" s="2"/>
    </row>
    <row r="9" spans="1:36" x14ac:dyDescent="0.2">
      <c r="A9" s="8" t="s">
        <v>1982</v>
      </c>
      <c r="B9" s="2" t="s">
        <v>35</v>
      </c>
      <c r="C9" s="2" t="s">
        <v>627</v>
      </c>
      <c r="D9" s="2" t="s">
        <v>628</v>
      </c>
      <c r="E9" s="8" t="s">
        <v>1978</v>
      </c>
      <c r="F9" s="3">
        <v>1000000</v>
      </c>
      <c r="G9" s="10">
        <v>10000000</v>
      </c>
      <c r="H9" s="2" t="s">
        <v>626</v>
      </c>
      <c r="I9" s="2" t="s">
        <v>36</v>
      </c>
      <c r="J9" s="4"/>
      <c r="K9" s="5">
        <v>43921</v>
      </c>
      <c r="L9" s="5">
        <v>43951</v>
      </c>
      <c r="M9" s="5">
        <v>43921</v>
      </c>
      <c r="N9" s="2"/>
      <c r="O9" s="2"/>
      <c r="P9" s="2"/>
      <c r="Q9" s="2" t="s">
        <v>41</v>
      </c>
      <c r="R9" s="2" t="s">
        <v>126</v>
      </c>
      <c r="S9" s="2" t="s">
        <v>328</v>
      </c>
      <c r="T9" s="2" t="s">
        <v>629</v>
      </c>
      <c r="U9" s="2" t="s">
        <v>630</v>
      </c>
      <c r="V9" s="2" t="s">
        <v>631</v>
      </c>
      <c r="W9" s="2"/>
      <c r="X9" s="2">
        <v>236220</v>
      </c>
      <c r="Y9" s="2" t="s">
        <v>86</v>
      </c>
      <c r="Z9" s="2" t="s">
        <v>87</v>
      </c>
      <c r="AA9" s="2" t="s">
        <v>88</v>
      </c>
      <c r="AB9" s="2" t="s">
        <v>39</v>
      </c>
      <c r="AC9" s="2" t="s">
        <v>40</v>
      </c>
      <c r="AD9" s="2" t="s">
        <v>632</v>
      </c>
      <c r="AE9" s="2"/>
      <c r="AF9" s="2"/>
      <c r="AG9" s="2" t="s">
        <v>633</v>
      </c>
      <c r="AH9" s="2" t="s">
        <v>634</v>
      </c>
      <c r="AI9" s="2" t="s">
        <v>635</v>
      </c>
      <c r="AJ9" s="2"/>
    </row>
    <row r="10" spans="1:36" x14ac:dyDescent="0.2">
      <c r="A10" s="8" t="s">
        <v>1982</v>
      </c>
      <c r="B10" s="2" t="s">
        <v>35</v>
      </c>
      <c r="C10" s="2" t="s">
        <v>646</v>
      </c>
      <c r="D10" s="2" t="s">
        <v>647</v>
      </c>
      <c r="E10" s="8" t="s">
        <v>1978</v>
      </c>
      <c r="F10" s="3">
        <v>1000000</v>
      </c>
      <c r="G10" s="10">
        <v>10000000</v>
      </c>
      <c r="H10" s="2" t="s">
        <v>645</v>
      </c>
      <c r="I10" s="2" t="s">
        <v>36</v>
      </c>
      <c r="J10" s="4"/>
      <c r="K10" s="5">
        <v>43936</v>
      </c>
      <c r="L10" s="5">
        <v>43941</v>
      </c>
      <c r="M10" s="5">
        <v>43936</v>
      </c>
      <c r="N10" s="2"/>
      <c r="O10" s="2"/>
      <c r="P10" s="2"/>
      <c r="Q10" s="2" t="s">
        <v>41</v>
      </c>
      <c r="R10" s="2" t="s">
        <v>195</v>
      </c>
      <c r="S10" s="2" t="s">
        <v>196</v>
      </c>
      <c r="T10" s="2" t="s">
        <v>197</v>
      </c>
      <c r="U10" s="2"/>
      <c r="V10" s="2"/>
      <c r="W10" s="2"/>
      <c r="X10" s="2">
        <v>561720</v>
      </c>
      <c r="Y10" s="2" t="s">
        <v>80</v>
      </c>
      <c r="Z10" s="2" t="s">
        <v>67</v>
      </c>
      <c r="AA10" s="2" t="s">
        <v>68</v>
      </c>
      <c r="AB10" s="2" t="s">
        <v>39</v>
      </c>
      <c r="AC10" s="2" t="s">
        <v>40</v>
      </c>
      <c r="AD10" s="2"/>
      <c r="AE10" s="2"/>
      <c r="AF10" s="2"/>
      <c r="AG10" s="2" t="s">
        <v>648</v>
      </c>
      <c r="AH10" s="2" t="s">
        <v>649</v>
      </c>
      <c r="AI10" s="2" t="s">
        <v>650</v>
      </c>
      <c r="AJ10" s="2"/>
    </row>
    <row r="11" spans="1:36" x14ac:dyDescent="0.2">
      <c r="A11" s="8" t="s">
        <v>1982</v>
      </c>
      <c r="B11" s="2" t="s">
        <v>35</v>
      </c>
      <c r="C11" s="2" t="s">
        <v>737</v>
      </c>
      <c r="D11" s="2" t="s">
        <v>738</v>
      </c>
      <c r="E11" s="8" t="s">
        <v>1978</v>
      </c>
      <c r="F11" s="3">
        <v>1000000</v>
      </c>
      <c r="G11" s="10">
        <v>10000000</v>
      </c>
      <c r="H11" s="2" t="s">
        <v>736</v>
      </c>
      <c r="I11" s="2" t="s">
        <v>36</v>
      </c>
      <c r="J11" s="4"/>
      <c r="K11" s="5">
        <v>43913</v>
      </c>
      <c r="L11" s="5">
        <v>43918</v>
      </c>
      <c r="M11" s="5">
        <v>43917</v>
      </c>
      <c r="N11" s="2"/>
      <c r="O11" s="2"/>
      <c r="P11" s="2"/>
      <c r="Q11" s="2" t="s">
        <v>41</v>
      </c>
      <c r="R11" s="2" t="s">
        <v>126</v>
      </c>
      <c r="S11" s="2" t="s">
        <v>127</v>
      </c>
      <c r="T11" s="2" t="s">
        <v>255</v>
      </c>
      <c r="U11" s="2" t="s">
        <v>739</v>
      </c>
      <c r="V11" s="2" t="s">
        <v>740</v>
      </c>
      <c r="W11" s="2"/>
      <c r="X11" s="2">
        <v>236220</v>
      </c>
      <c r="Y11" s="2" t="s">
        <v>86</v>
      </c>
      <c r="Z11" s="2" t="s">
        <v>87</v>
      </c>
      <c r="AA11" s="2" t="s">
        <v>88</v>
      </c>
      <c r="AB11" s="2" t="s">
        <v>39</v>
      </c>
      <c r="AC11" s="2" t="s">
        <v>40</v>
      </c>
      <c r="AD11" s="2" t="s">
        <v>741</v>
      </c>
      <c r="AE11" s="2"/>
      <c r="AF11" s="2"/>
      <c r="AG11" s="2" t="s">
        <v>742</v>
      </c>
      <c r="AH11" s="2" t="s">
        <v>743</v>
      </c>
      <c r="AI11" s="2" t="s">
        <v>744</v>
      </c>
      <c r="AJ11" s="2"/>
    </row>
    <row r="12" spans="1:36" x14ac:dyDescent="0.2">
      <c r="A12" s="8" t="s">
        <v>1982</v>
      </c>
      <c r="B12" s="2" t="s">
        <v>35</v>
      </c>
      <c r="C12" s="2" t="s">
        <v>768</v>
      </c>
      <c r="D12" s="2" t="s">
        <v>769</v>
      </c>
      <c r="E12" s="8" t="s">
        <v>1978</v>
      </c>
      <c r="F12" s="3">
        <v>1000000</v>
      </c>
      <c r="G12" s="10">
        <v>10000000</v>
      </c>
      <c r="H12" s="2" t="s">
        <v>767</v>
      </c>
      <c r="I12" s="2" t="s">
        <v>36</v>
      </c>
      <c r="J12" s="4"/>
      <c r="K12" s="5">
        <v>43915</v>
      </c>
      <c r="L12" s="5">
        <v>43916</v>
      </c>
      <c r="M12" s="5">
        <v>43915</v>
      </c>
      <c r="N12" s="2"/>
      <c r="O12" s="2"/>
      <c r="P12" s="2"/>
      <c r="Q12" s="2" t="s">
        <v>41</v>
      </c>
      <c r="R12" s="2" t="s">
        <v>126</v>
      </c>
      <c r="S12" s="2" t="s">
        <v>127</v>
      </c>
      <c r="T12" s="2" t="s">
        <v>255</v>
      </c>
      <c r="U12" s="2" t="s">
        <v>256</v>
      </c>
      <c r="V12" s="2" t="s">
        <v>257</v>
      </c>
      <c r="W12" s="2"/>
      <c r="X12" s="2">
        <v>236220</v>
      </c>
      <c r="Y12" s="2" t="s">
        <v>86</v>
      </c>
      <c r="Z12" s="2" t="s">
        <v>87</v>
      </c>
      <c r="AA12" s="2" t="s">
        <v>88</v>
      </c>
      <c r="AB12" s="2" t="s">
        <v>39</v>
      </c>
      <c r="AC12" s="2" t="s">
        <v>40</v>
      </c>
      <c r="AD12" s="2" t="s">
        <v>770</v>
      </c>
      <c r="AE12" s="2"/>
      <c r="AF12" s="2"/>
      <c r="AG12" s="2"/>
      <c r="AH12" s="2"/>
      <c r="AI12" s="2"/>
      <c r="AJ12" s="2"/>
    </row>
    <row r="13" spans="1:36" x14ac:dyDescent="0.2">
      <c r="A13" s="8" t="s">
        <v>1984</v>
      </c>
      <c r="B13" s="2" t="s">
        <v>35</v>
      </c>
      <c r="C13" s="2" t="s">
        <v>449</v>
      </c>
      <c r="D13" s="2" t="s">
        <v>450</v>
      </c>
      <c r="E13" s="8" t="s">
        <v>1978</v>
      </c>
      <c r="F13" s="3">
        <v>1000000</v>
      </c>
      <c r="G13" s="10">
        <v>10000000</v>
      </c>
      <c r="H13" s="2" t="s">
        <v>448</v>
      </c>
      <c r="I13" s="2" t="s">
        <v>36</v>
      </c>
      <c r="J13" s="4"/>
      <c r="K13" s="5">
        <v>43922</v>
      </c>
      <c r="L13" s="5"/>
      <c r="M13" s="5">
        <v>43922</v>
      </c>
      <c r="N13" s="2"/>
      <c r="O13" s="2"/>
      <c r="P13" s="2"/>
      <c r="Q13" s="2" t="s">
        <v>65</v>
      </c>
      <c r="R13" s="2" t="s">
        <v>451</v>
      </c>
      <c r="S13" s="2" t="s">
        <v>452</v>
      </c>
      <c r="T13" s="2" t="s">
        <v>453</v>
      </c>
      <c r="U13" s="2"/>
      <c r="V13" s="2"/>
      <c r="W13" s="2"/>
      <c r="X13" s="2">
        <v>622110</v>
      </c>
      <c r="Y13" s="2" t="s">
        <v>454</v>
      </c>
      <c r="Z13" s="2" t="s">
        <v>199</v>
      </c>
      <c r="AA13" s="2" t="s">
        <v>200</v>
      </c>
      <c r="AB13" s="2" t="s">
        <v>39</v>
      </c>
      <c r="AC13" s="2" t="s">
        <v>40</v>
      </c>
      <c r="AD13" s="2" t="s">
        <v>455</v>
      </c>
      <c r="AE13" s="2"/>
      <c r="AF13" s="2"/>
      <c r="AG13" s="2"/>
      <c r="AH13" s="2"/>
      <c r="AI13" s="2"/>
      <c r="AJ13" s="2"/>
    </row>
    <row r="14" spans="1:36" x14ac:dyDescent="0.2">
      <c r="A14" s="8" t="s">
        <v>175</v>
      </c>
      <c r="B14" s="2" t="s">
        <v>35</v>
      </c>
      <c r="C14" s="2" t="s">
        <v>518</v>
      </c>
      <c r="D14" s="2" t="s">
        <v>519</v>
      </c>
      <c r="E14" s="8" t="s">
        <v>1978</v>
      </c>
      <c r="F14" s="3">
        <v>1000000</v>
      </c>
      <c r="G14" s="10">
        <v>10000000</v>
      </c>
      <c r="H14" s="2" t="s">
        <v>517</v>
      </c>
      <c r="I14" s="2" t="s">
        <v>36</v>
      </c>
      <c r="J14" s="4"/>
      <c r="K14" s="5">
        <v>43994</v>
      </c>
      <c r="L14" s="5">
        <v>44000</v>
      </c>
      <c r="M14" s="5">
        <v>43994</v>
      </c>
      <c r="N14" s="2"/>
      <c r="O14" s="2"/>
      <c r="P14" s="2"/>
      <c r="Q14" s="2" t="s">
        <v>50</v>
      </c>
      <c r="R14" s="2" t="s">
        <v>51</v>
      </c>
      <c r="S14" s="2" t="s">
        <v>113</v>
      </c>
      <c r="T14" s="2" t="s">
        <v>349</v>
      </c>
      <c r="U14" s="2"/>
      <c r="V14" s="2"/>
      <c r="W14" s="2"/>
      <c r="X14" s="2">
        <v>624221</v>
      </c>
      <c r="Y14" s="2" t="s">
        <v>466</v>
      </c>
      <c r="Z14" s="2" t="s">
        <v>520</v>
      </c>
      <c r="AA14" s="2" t="s">
        <v>521</v>
      </c>
      <c r="AB14" s="2" t="s">
        <v>39</v>
      </c>
      <c r="AC14" s="2" t="s">
        <v>40</v>
      </c>
      <c r="AD14" s="2" t="s">
        <v>522</v>
      </c>
      <c r="AE14" s="2"/>
      <c r="AF14" s="2"/>
      <c r="AG14" s="2"/>
      <c r="AH14" s="2"/>
      <c r="AI14" s="2"/>
      <c r="AJ14" s="2"/>
    </row>
    <row r="15" spans="1:36" x14ac:dyDescent="0.2">
      <c r="A15" s="8" t="s">
        <v>175</v>
      </c>
      <c r="B15" s="2" t="s">
        <v>831</v>
      </c>
      <c r="C15" s="2" t="s">
        <v>1456</v>
      </c>
      <c r="D15" s="2" t="s">
        <v>1456</v>
      </c>
      <c r="E15" s="8" t="s">
        <v>1978</v>
      </c>
      <c r="F15" s="3">
        <v>4430882.04</v>
      </c>
      <c r="G15" s="10">
        <v>7463032.04</v>
      </c>
      <c r="H15" s="2" t="s">
        <v>1455</v>
      </c>
      <c r="I15" s="2"/>
      <c r="J15" s="4">
        <v>0.59370000000000001</v>
      </c>
      <c r="K15" s="5">
        <v>43915</v>
      </c>
      <c r="L15" s="5">
        <v>44196</v>
      </c>
      <c r="M15" s="5">
        <v>44042</v>
      </c>
      <c r="N15" s="2" t="s">
        <v>399</v>
      </c>
      <c r="O15" s="2" t="s">
        <v>400</v>
      </c>
      <c r="P15" s="2" t="s">
        <v>401</v>
      </c>
      <c r="Q15" s="2" t="s">
        <v>144</v>
      </c>
      <c r="R15" s="2" t="s">
        <v>390</v>
      </c>
      <c r="S15" s="2" t="s">
        <v>391</v>
      </c>
      <c r="T15" s="2" t="s">
        <v>392</v>
      </c>
      <c r="U15" s="2"/>
      <c r="V15" s="2"/>
      <c r="W15" s="2"/>
      <c r="X15" s="2">
        <v>339113</v>
      </c>
      <c r="Y15" s="2" t="s">
        <v>212</v>
      </c>
      <c r="Z15" s="2" t="s">
        <v>1028</v>
      </c>
      <c r="AA15" s="2" t="s">
        <v>1029</v>
      </c>
      <c r="AB15" s="2" t="s">
        <v>39</v>
      </c>
      <c r="AC15" s="2" t="s">
        <v>828</v>
      </c>
      <c r="AD15" s="2" t="s">
        <v>1457</v>
      </c>
      <c r="AE15" s="2" t="s">
        <v>69</v>
      </c>
      <c r="AF15" s="2" t="s">
        <v>1458</v>
      </c>
      <c r="AG15" s="2"/>
      <c r="AH15" s="2"/>
      <c r="AI15" s="2"/>
      <c r="AJ15" s="2"/>
    </row>
    <row r="16" spans="1:36" x14ac:dyDescent="0.2">
      <c r="A16" s="8" t="s">
        <v>175</v>
      </c>
      <c r="B16" s="2" t="s">
        <v>35</v>
      </c>
      <c r="C16" s="2" t="s">
        <v>397</v>
      </c>
      <c r="D16" s="2" t="s">
        <v>398</v>
      </c>
      <c r="E16" s="8" t="s">
        <v>1978</v>
      </c>
      <c r="F16" s="3">
        <v>4430882</v>
      </c>
      <c r="G16" s="10">
        <v>7463032</v>
      </c>
      <c r="H16" s="2"/>
      <c r="I16" s="2" t="s">
        <v>36</v>
      </c>
      <c r="J16" s="4"/>
      <c r="K16" s="5">
        <v>43931</v>
      </c>
      <c r="L16" s="5"/>
      <c r="M16" s="5">
        <v>43931</v>
      </c>
      <c r="N16" s="2" t="s">
        <v>399</v>
      </c>
      <c r="O16" s="2" t="s">
        <v>400</v>
      </c>
      <c r="P16" s="2" t="s">
        <v>401</v>
      </c>
      <c r="Q16" s="2" t="s">
        <v>144</v>
      </c>
      <c r="R16" s="2" t="s">
        <v>390</v>
      </c>
      <c r="S16" s="2" t="s">
        <v>391</v>
      </c>
      <c r="T16" s="2" t="s">
        <v>392</v>
      </c>
      <c r="U16" s="2"/>
      <c r="V16" s="2"/>
      <c r="W16" s="2"/>
      <c r="X16" s="2">
        <v>339113</v>
      </c>
      <c r="Y16" s="2" t="s">
        <v>212</v>
      </c>
      <c r="Z16" s="2" t="s">
        <v>169</v>
      </c>
      <c r="AA16" s="2" t="s">
        <v>170</v>
      </c>
      <c r="AB16" s="2" t="s">
        <v>39</v>
      </c>
      <c r="AC16" s="2" t="s">
        <v>40</v>
      </c>
      <c r="AD16" s="2"/>
      <c r="AE16" s="2"/>
      <c r="AF16" s="2"/>
      <c r="AG16" s="2" t="s">
        <v>402</v>
      </c>
      <c r="AH16" s="2" t="s">
        <v>403</v>
      </c>
      <c r="AI16" s="2"/>
      <c r="AJ16" s="2"/>
    </row>
    <row r="17" spans="1:36" x14ac:dyDescent="0.2">
      <c r="A17" s="8" t="s">
        <v>1981</v>
      </c>
      <c r="B17" s="2" t="s">
        <v>831</v>
      </c>
      <c r="C17" s="2" t="s">
        <v>898</v>
      </c>
      <c r="D17" s="2" t="s">
        <v>898</v>
      </c>
      <c r="E17" s="8" t="s">
        <v>1978</v>
      </c>
      <c r="F17" s="3">
        <v>1929155</v>
      </c>
      <c r="G17" s="10">
        <v>1929155</v>
      </c>
      <c r="H17" s="2" t="s">
        <v>897</v>
      </c>
      <c r="I17" s="2"/>
      <c r="J17" s="4">
        <v>1</v>
      </c>
      <c r="K17" s="5">
        <v>44069</v>
      </c>
      <c r="L17" s="5">
        <v>44104</v>
      </c>
      <c r="M17" s="5">
        <v>44069</v>
      </c>
      <c r="N17" s="2" t="s">
        <v>899</v>
      </c>
      <c r="O17" s="2" t="s">
        <v>900</v>
      </c>
      <c r="P17" s="2" t="s">
        <v>899</v>
      </c>
      <c r="Q17" s="2" t="s">
        <v>277</v>
      </c>
      <c r="R17" s="2" t="s">
        <v>278</v>
      </c>
      <c r="S17" s="2" t="s">
        <v>279</v>
      </c>
      <c r="T17" s="2"/>
      <c r="U17" s="2"/>
      <c r="V17" s="2"/>
      <c r="W17" s="2"/>
      <c r="X17" s="2">
        <v>236220</v>
      </c>
      <c r="Y17" s="2" t="s">
        <v>86</v>
      </c>
      <c r="Z17" s="2" t="s">
        <v>901</v>
      </c>
      <c r="AA17" s="2" t="s">
        <v>902</v>
      </c>
      <c r="AB17" s="2" t="s">
        <v>39</v>
      </c>
      <c r="AC17" s="2" t="s">
        <v>828</v>
      </c>
      <c r="AD17" s="2" t="s">
        <v>903</v>
      </c>
      <c r="AE17" s="2" t="s">
        <v>136</v>
      </c>
      <c r="AF17" s="2" t="s">
        <v>904</v>
      </c>
      <c r="AG17" s="2"/>
      <c r="AH17" s="2"/>
      <c r="AI17" s="2"/>
      <c r="AJ17" s="2"/>
    </row>
    <row r="18" spans="1:36" x14ac:dyDescent="0.2">
      <c r="A18" s="8" t="s">
        <v>1984</v>
      </c>
      <c r="B18" s="2" t="s">
        <v>35</v>
      </c>
      <c r="C18" s="2" t="s">
        <v>129</v>
      </c>
      <c r="D18" s="2" t="s">
        <v>130</v>
      </c>
      <c r="E18" s="8" t="s">
        <v>1973</v>
      </c>
      <c r="F18" s="3">
        <v>10000000</v>
      </c>
      <c r="G18" s="10">
        <v>20000000</v>
      </c>
      <c r="H18" s="2"/>
      <c r="I18" s="2" t="s">
        <v>36</v>
      </c>
      <c r="J18" s="4"/>
      <c r="K18" s="5">
        <v>44076</v>
      </c>
      <c r="L18" s="5"/>
      <c r="M18" s="5">
        <v>44076</v>
      </c>
      <c r="N18" s="2"/>
      <c r="O18" s="2"/>
      <c r="P18" s="2"/>
      <c r="Q18" s="2" t="s">
        <v>131</v>
      </c>
      <c r="R18" s="2"/>
      <c r="S18" s="2"/>
      <c r="T18" s="2"/>
      <c r="U18" s="2"/>
      <c r="V18" s="2"/>
      <c r="W18" s="2"/>
      <c r="X18" s="2">
        <v>561720</v>
      </c>
      <c r="Y18" s="2" t="s">
        <v>80</v>
      </c>
      <c r="Z18" s="2"/>
      <c r="AA18" s="2"/>
      <c r="AB18" s="2" t="s">
        <v>59</v>
      </c>
      <c r="AC18" s="2" t="s">
        <v>60</v>
      </c>
      <c r="AD18" s="2"/>
      <c r="AE18" s="2"/>
      <c r="AF18" s="2"/>
      <c r="AG18" s="2" t="s">
        <v>132</v>
      </c>
      <c r="AH18" s="2" t="s">
        <v>133</v>
      </c>
      <c r="AI18" s="2" t="s">
        <v>134</v>
      </c>
      <c r="AJ18" s="2"/>
    </row>
    <row r="19" spans="1:36" x14ac:dyDescent="0.2">
      <c r="A19" s="8" t="s">
        <v>1982</v>
      </c>
      <c r="B19" s="2" t="s">
        <v>35</v>
      </c>
      <c r="C19" s="2" t="s">
        <v>74</v>
      </c>
      <c r="D19" s="2" t="s">
        <v>75</v>
      </c>
      <c r="E19" s="8" t="s">
        <v>1973</v>
      </c>
      <c r="F19" s="3">
        <v>1000000</v>
      </c>
      <c r="G19" s="10">
        <v>10000000</v>
      </c>
      <c r="H19" s="2" t="s">
        <v>73</v>
      </c>
      <c r="I19" s="2" t="s">
        <v>36</v>
      </c>
      <c r="J19" s="4"/>
      <c r="K19" s="5">
        <v>44082</v>
      </c>
      <c r="L19" s="5">
        <v>44092</v>
      </c>
      <c r="M19" s="5">
        <v>44082</v>
      </c>
      <c r="N19" s="2"/>
      <c r="O19" s="2"/>
      <c r="P19" s="2"/>
      <c r="Q19" s="2" t="s">
        <v>41</v>
      </c>
      <c r="R19" s="2" t="s">
        <v>42</v>
      </c>
      <c r="S19" s="2" t="s">
        <v>43</v>
      </c>
      <c r="T19" s="2" t="s">
        <v>76</v>
      </c>
      <c r="U19" s="2" t="s">
        <v>77</v>
      </c>
      <c r="V19" s="2" t="s">
        <v>78</v>
      </c>
      <c r="W19" s="2" t="s">
        <v>79</v>
      </c>
      <c r="X19" s="2">
        <v>561720</v>
      </c>
      <c r="Y19" s="2" t="s">
        <v>80</v>
      </c>
      <c r="Z19" s="2" t="s">
        <v>67</v>
      </c>
      <c r="AA19" s="2" t="s">
        <v>68</v>
      </c>
      <c r="AB19" s="2" t="s">
        <v>81</v>
      </c>
      <c r="AC19" s="2" t="s">
        <v>82</v>
      </c>
      <c r="AD19" s="2"/>
      <c r="AE19" s="2"/>
      <c r="AF19" s="2"/>
      <c r="AG19" s="2" t="s">
        <v>83</v>
      </c>
      <c r="AH19" s="2" t="s">
        <v>84</v>
      </c>
      <c r="AI19" s="2" t="s">
        <v>85</v>
      </c>
      <c r="AJ19" s="2"/>
    </row>
    <row r="20" spans="1:36" x14ac:dyDescent="0.2">
      <c r="A20" s="8" t="s">
        <v>1982</v>
      </c>
      <c r="B20" s="2" t="s">
        <v>35</v>
      </c>
      <c r="C20" s="2" t="s">
        <v>576</v>
      </c>
      <c r="D20" s="2" t="s">
        <v>577</v>
      </c>
      <c r="E20" s="8" t="s">
        <v>1973</v>
      </c>
      <c r="F20" s="3">
        <v>1000000</v>
      </c>
      <c r="G20" s="10">
        <v>10000000</v>
      </c>
      <c r="H20" s="2" t="s">
        <v>575</v>
      </c>
      <c r="I20" s="2" t="s">
        <v>36</v>
      </c>
      <c r="J20" s="4"/>
      <c r="K20" s="5">
        <v>43965</v>
      </c>
      <c r="L20" s="5">
        <v>43971</v>
      </c>
      <c r="M20" s="5">
        <v>43965</v>
      </c>
      <c r="N20" s="2"/>
      <c r="O20" s="2"/>
      <c r="P20" s="2"/>
      <c r="Q20" s="2" t="s">
        <v>41</v>
      </c>
      <c r="R20" s="2" t="s">
        <v>195</v>
      </c>
      <c r="S20" s="2" t="s">
        <v>483</v>
      </c>
      <c r="T20" s="2"/>
      <c r="U20" s="2"/>
      <c r="V20" s="2"/>
      <c r="W20" s="2"/>
      <c r="X20" s="2">
        <v>561720</v>
      </c>
      <c r="Y20" s="2" t="s">
        <v>80</v>
      </c>
      <c r="Z20" s="2" t="s">
        <v>67</v>
      </c>
      <c r="AA20" s="2" t="s">
        <v>68</v>
      </c>
      <c r="AB20" s="2" t="s">
        <v>59</v>
      </c>
      <c r="AC20" s="2" t="s">
        <v>60</v>
      </c>
      <c r="AD20" s="2" t="s">
        <v>502</v>
      </c>
      <c r="AE20" s="2"/>
      <c r="AF20" s="2"/>
      <c r="AG20" s="2" t="s">
        <v>578</v>
      </c>
      <c r="AH20" s="2" t="s">
        <v>579</v>
      </c>
      <c r="AI20" s="2" t="s">
        <v>580</v>
      </c>
      <c r="AJ20" s="2" t="s">
        <v>581</v>
      </c>
    </row>
    <row r="21" spans="1:36" x14ac:dyDescent="0.2">
      <c r="A21" s="8" t="s">
        <v>1982</v>
      </c>
      <c r="B21" s="2" t="s">
        <v>35</v>
      </c>
      <c r="C21" s="2" t="s">
        <v>584</v>
      </c>
      <c r="D21" s="2" t="s">
        <v>585</v>
      </c>
      <c r="E21" s="8" t="s">
        <v>1973</v>
      </c>
      <c r="F21" s="3">
        <v>1000000</v>
      </c>
      <c r="G21" s="10">
        <v>10000000</v>
      </c>
      <c r="H21" s="2" t="s">
        <v>583</v>
      </c>
      <c r="I21" s="2" t="s">
        <v>36</v>
      </c>
      <c r="J21" s="4"/>
      <c r="K21" s="5">
        <v>43962</v>
      </c>
      <c r="L21" s="5">
        <v>43966</v>
      </c>
      <c r="M21" s="5">
        <v>43962</v>
      </c>
      <c r="N21" s="2"/>
      <c r="O21" s="2"/>
      <c r="P21" s="2"/>
      <c r="Q21" s="2" t="s">
        <v>58</v>
      </c>
      <c r="R21" s="2" t="s">
        <v>178</v>
      </c>
      <c r="S21" s="2" t="s">
        <v>179</v>
      </c>
      <c r="T21" s="2" t="s">
        <v>586</v>
      </c>
      <c r="U21" s="2" t="s">
        <v>587</v>
      </c>
      <c r="V21" s="2"/>
      <c r="W21" s="2"/>
      <c r="X21" s="2">
        <v>561720</v>
      </c>
      <c r="Y21" s="2" t="s">
        <v>80</v>
      </c>
      <c r="Z21" s="2" t="s">
        <v>67</v>
      </c>
      <c r="AA21" s="2" t="s">
        <v>68</v>
      </c>
      <c r="AB21" s="2" t="s">
        <v>39</v>
      </c>
      <c r="AC21" s="2" t="s">
        <v>40</v>
      </c>
      <c r="AD21" s="2" t="s">
        <v>588</v>
      </c>
      <c r="AE21" s="2"/>
      <c r="AF21" s="2" t="s">
        <v>589</v>
      </c>
      <c r="AG21" s="2"/>
      <c r="AH21" s="2"/>
      <c r="AI21" s="2"/>
      <c r="AJ21" s="2"/>
    </row>
    <row r="22" spans="1:36" x14ac:dyDescent="0.2">
      <c r="A22" s="8" t="s">
        <v>1982</v>
      </c>
      <c r="B22" s="2" t="s">
        <v>35</v>
      </c>
      <c r="C22" s="2" t="s">
        <v>600</v>
      </c>
      <c r="D22" s="2" t="s">
        <v>601</v>
      </c>
      <c r="E22" s="8" t="s">
        <v>1973</v>
      </c>
      <c r="F22" s="3">
        <v>1000000</v>
      </c>
      <c r="G22" s="10">
        <v>10000000</v>
      </c>
      <c r="H22" s="2" t="s">
        <v>599</v>
      </c>
      <c r="I22" s="2" t="s">
        <v>36</v>
      </c>
      <c r="J22" s="4"/>
      <c r="K22" s="5">
        <v>43944</v>
      </c>
      <c r="L22" s="5">
        <v>43959</v>
      </c>
      <c r="M22" s="5">
        <v>43944</v>
      </c>
      <c r="N22" s="2"/>
      <c r="O22" s="2"/>
      <c r="P22" s="2"/>
      <c r="Q22" s="2" t="s">
        <v>58</v>
      </c>
      <c r="R22" s="2" t="s">
        <v>178</v>
      </c>
      <c r="S22" s="2" t="s">
        <v>504</v>
      </c>
      <c r="T22" s="2" t="s">
        <v>602</v>
      </c>
      <c r="U22" s="2" t="s">
        <v>603</v>
      </c>
      <c r="V22" s="2" t="s">
        <v>604</v>
      </c>
      <c r="W22" s="2"/>
      <c r="X22" s="2">
        <v>561720</v>
      </c>
      <c r="Y22" s="2" t="s">
        <v>80</v>
      </c>
      <c r="Z22" s="2" t="s">
        <v>67</v>
      </c>
      <c r="AA22" s="2" t="s">
        <v>68</v>
      </c>
      <c r="AB22" s="2" t="s">
        <v>39</v>
      </c>
      <c r="AC22" s="2" t="s">
        <v>40</v>
      </c>
      <c r="AD22" s="2" t="s">
        <v>605</v>
      </c>
      <c r="AE22" s="2"/>
      <c r="AF22" s="2"/>
      <c r="AG22" s="2" t="s">
        <v>606</v>
      </c>
      <c r="AH22" s="2" t="s">
        <v>607</v>
      </c>
      <c r="AI22" s="2" t="s">
        <v>608</v>
      </c>
      <c r="AJ22" s="2" t="s">
        <v>609</v>
      </c>
    </row>
    <row r="23" spans="1:36" x14ac:dyDescent="0.2">
      <c r="A23" s="8" t="s">
        <v>1986</v>
      </c>
      <c r="B23" s="2" t="s">
        <v>35</v>
      </c>
      <c r="C23" s="2" t="s">
        <v>246</v>
      </c>
      <c r="D23" s="2" t="s">
        <v>247</v>
      </c>
      <c r="E23" s="8" t="s">
        <v>1973</v>
      </c>
      <c r="F23" s="3">
        <v>1000000</v>
      </c>
      <c r="G23" s="10">
        <v>10000000</v>
      </c>
      <c r="H23" s="2" t="s">
        <v>245</v>
      </c>
      <c r="I23" s="2" t="s">
        <v>36</v>
      </c>
      <c r="J23" s="4"/>
      <c r="K23" s="5">
        <v>44046</v>
      </c>
      <c r="L23" s="5">
        <v>44068</v>
      </c>
      <c r="M23" s="5">
        <v>44046</v>
      </c>
      <c r="N23" s="2"/>
      <c r="O23" s="2"/>
      <c r="P23" s="2"/>
      <c r="Q23" s="2" t="s">
        <v>248</v>
      </c>
      <c r="R23" s="2" t="s">
        <v>249</v>
      </c>
      <c r="S23" s="2" t="s">
        <v>250</v>
      </c>
      <c r="T23" s="2"/>
      <c r="U23" s="2"/>
      <c r="V23" s="2"/>
      <c r="W23" s="2"/>
      <c r="X23" s="2">
        <v>561720</v>
      </c>
      <c r="Y23" s="2" t="s">
        <v>80</v>
      </c>
      <c r="Z23" s="2" t="s">
        <v>67</v>
      </c>
      <c r="AA23" s="2" t="s">
        <v>68</v>
      </c>
      <c r="AB23" s="2" t="s">
        <v>39</v>
      </c>
      <c r="AC23" s="2" t="s">
        <v>40</v>
      </c>
      <c r="AD23" s="2" t="s">
        <v>46</v>
      </c>
      <c r="AE23" s="2"/>
      <c r="AF23" s="2"/>
      <c r="AG23" s="2" t="s">
        <v>251</v>
      </c>
      <c r="AH23" s="2" t="s">
        <v>252</v>
      </c>
      <c r="AI23" s="2" t="s">
        <v>253</v>
      </c>
      <c r="AJ23" s="2"/>
    </row>
    <row r="24" spans="1:36" x14ac:dyDescent="0.2">
      <c r="A24" s="8" t="s">
        <v>175</v>
      </c>
      <c r="B24" s="2" t="s">
        <v>35</v>
      </c>
      <c r="C24" s="2" t="s">
        <v>718</v>
      </c>
      <c r="D24" s="2" t="s">
        <v>719</v>
      </c>
      <c r="E24" s="8" t="s">
        <v>1973</v>
      </c>
      <c r="F24" s="3">
        <v>1000000</v>
      </c>
      <c r="G24" s="10">
        <v>10000000</v>
      </c>
      <c r="H24" s="2" t="s">
        <v>717</v>
      </c>
      <c r="I24" s="2" t="s">
        <v>36</v>
      </c>
      <c r="J24" s="4"/>
      <c r="K24" s="5">
        <v>43920</v>
      </c>
      <c r="L24" s="5">
        <v>43924</v>
      </c>
      <c r="M24" s="5">
        <v>43920</v>
      </c>
      <c r="N24" s="2"/>
      <c r="O24" s="2"/>
      <c r="P24" s="2"/>
      <c r="Q24" s="2" t="s">
        <v>720</v>
      </c>
      <c r="R24" s="2"/>
      <c r="S24" s="2"/>
      <c r="T24" s="2"/>
      <c r="U24" s="2"/>
      <c r="V24" s="2"/>
      <c r="W24" s="2"/>
      <c r="X24" s="2">
        <v>339113</v>
      </c>
      <c r="Y24" s="2" t="s">
        <v>212</v>
      </c>
      <c r="Z24" s="2" t="s">
        <v>721</v>
      </c>
      <c r="AA24" s="2" t="s">
        <v>722</v>
      </c>
      <c r="AB24" s="2" t="s">
        <v>39</v>
      </c>
      <c r="AC24" s="2" t="s">
        <v>40</v>
      </c>
      <c r="AD24" s="2"/>
      <c r="AE24" s="2"/>
      <c r="AF24" s="2"/>
      <c r="AG24" s="2" t="s">
        <v>723</v>
      </c>
      <c r="AH24" s="2" t="s">
        <v>724</v>
      </c>
      <c r="AI24" s="2"/>
      <c r="AJ24" s="2"/>
    </row>
    <row r="25" spans="1:36" x14ac:dyDescent="0.2">
      <c r="A25" s="8" t="s">
        <v>175</v>
      </c>
      <c r="B25" s="2" t="s">
        <v>35</v>
      </c>
      <c r="C25" s="2" t="s">
        <v>781</v>
      </c>
      <c r="D25" s="2" t="s">
        <v>782</v>
      </c>
      <c r="E25" s="8" t="s">
        <v>1973</v>
      </c>
      <c r="F25" s="3">
        <v>1000000</v>
      </c>
      <c r="G25" s="10">
        <v>10000000</v>
      </c>
      <c r="H25" s="2" t="s">
        <v>780</v>
      </c>
      <c r="I25" s="2" t="s">
        <v>36</v>
      </c>
      <c r="J25" s="4"/>
      <c r="K25" s="5">
        <v>43911</v>
      </c>
      <c r="L25" s="5">
        <v>43914</v>
      </c>
      <c r="M25" s="5">
        <v>43911</v>
      </c>
      <c r="N25" s="2"/>
      <c r="O25" s="2"/>
      <c r="P25" s="2"/>
      <c r="Q25" s="2" t="s">
        <v>442</v>
      </c>
      <c r="R25" s="2"/>
      <c r="S25" s="2"/>
      <c r="T25" s="2"/>
      <c r="U25" s="2"/>
      <c r="V25" s="2"/>
      <c r="W25" s="2"/>
      <c r="X25" s="2">
        <v>561720</v>
      </c>
      <c r="Y25" s="2" t="s">
        <v>80</v>
      </c>
      <c r="Z25" s="2" t="s">
        <v>67</v>
      </c>
      <c r="AA25" s="2" t="s">
        <v>68</v>
      </c>
      <c r="AB25" s="2" t="s">
        <v>39</v>
      </c>
      <c r="AC25" s="2" t="s">
        <v>40</v>
      </c>
      <c r="AD25" s="2" t="s">
        <v>707</v>
      </c>
      <c r="AE25" s="2"/>
      <c r="AF25" s="2"/>
      <c r="AG25" s="2"/>
      <c r="AH25" s="2"/>
      <c r="AI25" s="2"/>
      <c r="AJ25" s="2"/>
    </row>
    <row r="26" spans="1:36" x14ac:dyDescent="0.2">
      <c r="A26" s="8" t="s">
        <v>175</v>
      </c>
      <c r="B26" s="2" t="s">
        <v>831</v>
      </c>
      <c r="C26" s="2" t="s">
        <v>1250</v>
      </c>
      <c r="D26" s="2" t="s">
        <v>1251</v>
      </c>
      <c r="E26" s="8" t="s">
        <v>1973</v>
      </c>
      <c r="F26" s="3">
        <v>1493010.4</v>
      </c>
      <c r="G26" s="10">
        <v>9627510.4000000004</v>
      </c>
      <c r="H26" s="2" t="s">
        <v>1249</v>
      </c>
      <c r="I26" s="2"/>
      <c r="J26" s="4">
        <v>0.15509999999999999</v>
      </c>
      <c r="K26" s="5">
        <v>43938</v>
      </c>
      <c r="L26" s="5">
        <v>44121</v>
      </c>
      <c r="M26" s="5">
        <v>44039</v>
      </c>
      <c r="N26" s="2" t="s">
        <v>1252</v>
      </c>
      <c r="O26" s="2" t="s">
        <v>1253</v>
      </c>
      <c r="P26" s="2" t="s">
        <v>1252</v>
      </c>
      <c r="Q26" s="2" t="s">
        <v>50</v>
      </c>
      <c r="R26" s="2" t="s">
        <v>51</v>
      </c>
      <c r="S26" s="2" t="s">
        <v>52</v>
      </c>
      <c r="T26" s="2" t="s">
        <v>654</v>
      </c>
      <c r="U26" s="2"/>
      <c r="V26" s="2"/>
      <c r="W26" s="2"/>
      <c r="X26" s="2">
        <v>561720</v>
      </c>
      <c r="Y26" s="2" t="s">
        <v>80</v>
      </c>
      <c r="Z26" s="2" t="s">
        <v>860</v>
      </c>
      <c r="AA26" s="2" t="s">
        <v>861</v>
      </c>
      <c r="AB26" s="2" t="s">
        <v>56</v>
      </c>
      <c r="AC26" s="2" t="s">
        <v>57</v>
      </c>
      <c r="AD26" s="2" t="s">
        <v>1254</v>
      </c>
      <c r="AE26" s="2" t="s">
        <v>800</v>
      </c>
      <c r="AF26" s="2" t="s">
        <v>1255</v>
      </c>
      <c r="AG26" s="2"/>
      <c r="AH26" s="2"/>
      <c r="AI26" s="2"/>
      <c r="AJ26" s="2"/>
    </row>
    <row r="27" spans="1:36" x14ac:dyDescent="0.2">
      <c r="A27" s="8" t="s">
        <v>1983</v>
      </c>
      <c r="B27" s="2" t="s">
        <v>831</v>
      </c>
      <c r="C27" s="2" t="s">
        <v>1160</v>
      </c>
      <c r="D27" s="2" t="s">
        <v>1160</v>
      </c>
      <c r="E27" s="8" t="s">
        <v>1973</v>
      </c>
      <c r="F27" s="3">
        <v>845370.2</v>
      </c>
      <c r="G27" s="10">
        <v>6217537.2000000002</v>
      </c>
      <c r="H27" s="2" t="s">
        <v>1159</v>
      </c>
      <c r="I27" s="2"/>
      <c r="J27" s="4">
        <v>0.13500000000000001</v>
      </c>
      <c r="K27" s="5">
        <v>43966</v>
      </c>
      <c r="L27" s="5">
        <v>44264</v>
      </c>
      <c r="M27" s="5">
        <v>44083</v>
      </c>
      <c r="N27" s="2" t="s">
        <v>1161</v>
      </c>
      <c r="O27" s="2" t="s">
        <v>1162</v>
      </c>
      <c r="P27" s="2" t="s">
        <v>1161</v>
      </c>
      <c r="Q27" s="2" t="s">
        <v>540</v>
      </c>
      <c r="R27" s="2" t="s">
        <v>541</v>
      </c>
      <c r="S27" s="2"/>
      <c r="T27" s="2"/>
      <c r="U27" s="2"/>
      <c r="V27" s="2"/>
      <c r="W27" s="2"/>
      <c r="X27" s="2">
        <v>541620</v>
      </c>
      <c r="Y27" s="2" t="s">
        <v>794</v>
      </c>
      <c r="Z27" s="2" t="s">
        <v>1163</v>
      </c>
      <c r="AA27" s="2" t="s">
        <v>1164</v>
      </c>
      <c r="AB27" s="2" t="s">
        <v>39</v>
      </c>
      <c r="AC27" s="2" t="s">
        <v>828</v>
      </c>
      <c r="AD27" s="2" t="s">
        <v>1165</v>
      </c>
      <c r="AE27" s="2" t="s">
        <v>1166</v>
      </c>
      <c r="AF27" s="2" t="s">
        <v>1167</v>
      </c>
      <c r="AG27" s="2"/>
      <c r="AH27" s="2"/>
      <c r="AI27" s="2"/>
      <c r="AJ27" s="2"/>
    </row>
    <row r="28" spans="1:36" x14ac:dyDescent="0.2">
      <c r="A28" s="8" t="s">
        <v>175</v>
      </c>
      <c r="B28" s="2" t="s">
        <v>831</v>
      </c>
      <c r="C28" s="2" t="s">
        <v>1479</v>
      </c>
      <c r="D28" s="2" t="s">
        <v>1479</v>
      </c>
      <c r="E28" s="8" t="s">
        <v>1973</v>
      </c>
      <c r="F28" s="3">
        <v>4196809.75</v>
      </c>
      <c r="G28" s="10">
        <v>4196809.75</v>
      </c>
      <c r="H28" s="2" t="s">
        <v>1478</v>
      </c>
      <c r="I28" s="2"/>
      <c r="J28" s="4">
        <v>1</v>
      </c>
      <c r="K28" s="5">
        <v>43919</v>
      </c>
      <c r="L28" s="5">
        <v>44102</v>
      </c>
      <c r="M28" s="5">
        <v>44048</v>
      </c>
      <c r="N28" s="2" t="s">
        <v>1480</v>
      </c>
      <c r="O28" s="2" t="s">
        <v>1481</v>
      </c>
      <c r="P28" s="2" t="s">
        <v>1480</v>
      </c>
      <c r="Q28" s="2" t="s">
        <v>144</v>
      </c>
      <c r="R28" s="2" t="s">
        <v>390</v>
      </c>
      <c r="S28" s="2" t="s">
        <v>391</v>
      </c>
      <c r="T28" s="2" t="s">
        <v>392</v>
      </c>
      <c r="U28" s="2"/>
      <c r="V28" s="2"/>
      <c r="W28" s="2"/>
      <c r="X28" s="2">
        <v>333413</v>
      </c>
      <c r="Y28" s="2" t="s">
        <v>1482</v>
      </c>
      <c r="Z28" s="2" t="s">
        <v>1028</v>
      </c>
      <c r="AA28" s="2" t="s">
        <v>1029</v>
      </c>
      <c r="AB28" s="2" t="s">
        <v>39</v>
      </c>
      <c r="AC28" s="2" t="s">
        <v>828</v>
      </c>
      <c r="AD28" s="2" t="s">
        <v>1483</v>
      </c>
      <c r="AE28" s="2" t="s">
        <v>175</v>
      </c>
      <c r="AF28" s="2" t="s">
        <v>1484</v>
      </c>
      <c r="AG28" s="2"/>
      <c r="AH28" s="2"/>
      <c r="AI28" s="2"/>
      <c r="AJ28" s="2"/>
    </row>
    <row r="29" spans="1:36" x14ac:dyDescent="0.2">
      <c r="A29" s="8" t="s">
        <v>1981</v>
      </c>
      <c r="B29" s="2" t="s">
        <v>831</v>
      </c>
      <c r="C29" s="2" t="s">
        <v>1169</v>
      </c>
      <c r="D29" s="2" t="s">
        <v>1169</v>
      </c>
      <c r="E29" s="8" t="s">
        <v>1973</v>
      </c>
      <c r="F29" s="3">
        <v>3137472</v>
      </c>
      <c r="G29" s="10">
        <v>3137472</v>
      </c>
      <c r="H29" s="2" t="s">
        <v>1168</v>
      </c>
      <c r="I29" s="2"/>
      <c r="J29" s="4">
        <v>1</v>
      </c>
      <c r="K29" s="5">
        <v>43973</v>
      </c>
      <c r="L29" s="5">
        <v>44104</v>
      </c>
      <c r="M29" s="5">
        <v>44008</v>
      </c>
      <c r="N29" s="2" t="s">
        <v>926</v>
      </c>
      <c r="O29" s="2" t="s">
        <v>927</v>
      </c>
      <c r="P29" s="2" t="s">
        <v>926</v>
      </c>
      <c r="Q29" s="2" t="s">
        <v>458</v>
      </c>
      <c r="R29" s="2" t="s">
        <v>459</v>
      </c>
      <c r="S29" s="2" t="s">
        <v>918</v>
      </c>
      <c r="T29" s="2"/>
      <c r="U29" s="2"/>
      <c r="V29" s="2"/>
      <c r="W29" s="2"/>
      <c r="X29" s="2">
        <v>423450</v>
      </c>
      <c r="Y29" s="2" t="s">
        <v>763</v>
      </c>
      <c r="Z29" s="2" t="s">
        <v>920</v>
      </c>
      <c r="AA29" s="2" t="s">
        <v>921</v>
      </c>
      <c r="AB29" s="2" t="s">
        <v>39</v>
      </c>
      <c r="AC29" s="2" t="s">
        <v>828</v>
      </c>
      <c r="AD29" s="2" t="s">
        <v>922</v>
      </c>
      <c r="AE29" s="2" t="s">
        <v>798</v>
      </c>
      <c r="AF29" s="2" t="s">
        <v>923</v>
      </c>
      <c r="AG29" s="2"/>
      <c r="AH29" s="2"/>
      <c r="AI29" s="2"/>
      <c r="AJ29" s="2"/>
    </row>
    <row r="30" spans="1:36" x14ac:dyDescent="0.2">
      <c r="A30" s="8" t="s">
        <v>1982</v>
      </c>
      <c r="B30" s="2" t="s">
        <v>818</v>
      </c>
      <c r="C30" s="2" t="s">
        <v>1606</v>
      </c>
      <c r="D30" s="2" t="s">
        <v>1606</v>
      </c>
      <c r="E30" s="8" t="s">
        <v>1973</v>
      </c>
      <c r="F30" s="3">
        <v>2776671.05</v>
      </c>
      <c r="G30" s="10">
        <v>2776671.05</v>
      </c>
      <c r="H30" s="2" t="s">
        <v>1605</v>
      </c>
      <c r="I30" s="2"/>
      <c r="J30" s="4">
        <v>1</v>
      </c>
      <c r="K30" s="5">
        <v>43909</v>
      </c>
      <c r="L30" s="5">
        <v>44104</v>
      </c>
      <c r="M30" s="5"/>
      <c r="N30" s="2" t="s">
        <v>1607</v>
      </c>
      <c r="O30" s="2" t="s">
        <v>1608</v>
      </c>
      <c r="P30" s="2" t="s">
        <v>1607</v>
      </c>
      <c r="Q30" s="2" t="s">
        <v>58</v>
      </c>
      <c r="R30" s="2" t="s">
        <v>178</v>
      </c>
      <c r="S30" s="2" t="s">
        <v>179</v>
      </c>
      <c r="T30" s="2" t="s">
        <v>275</v>
      </c>
      <c r="U30" s="2" t="s">
        <v>276</v>
      </c>
      <c r="V30" s="2"/>
      <c r="W30" s="2"/>
      <c r="X30" s="2">
        <v>562112</v>
      </c>
      <c r="Y30" s="2" t="s">
        <v>1609</v>
      </c>
      <c r="Z30" s="2" t="s">
        <v>1610</v>
      </c>
      <c r="AA30" s="2" t="s">
        <v>1611</v>
      </c>
      <c r="AB30" s="2" t="s">
        <v>59</v>
      </c>
      <c r="AC30" s="2" t="s">
        <v>60</v>
      </c>
      <c r="AD30" s="2" t="s">
        <v>1022</v>
      </c>
      <c r="AE30" s="2" t="s">
        <v>119</v>
      </c>
      <c r="AF30" s="2" t="s">
        <v>1612</v>
      </c>
      <c r="AG30" s="2"/>
      <c r="AH30" s="2"/>
      <c r="AI30" s="2"/>
      <c r="AJ30" s="2"/>
    </row>
    <row r="31" spans="1:36" x14ac:dyDescent="0.2">
      <c r="A31" s="8" t="s">
        <v>175</v>
      </c>
      <c r="B31" s="2" t="s">
        <v>831</v>
      </c>
      <c r="C31" s="2" t="s">
        <v>1436</v>
      </c>
      <c r="D31" s="2" t="s">
        <v>1436</v>
      </c>
      <c r="E31" s="8" t="s">
        <v>1973</v>
      </c>
      <c r="F31" s="3">
        <v>2426212.5</v>
      </c>
      <c r="G31" s="10">
        <v>2426212.5</v>
      </c>
      <c r="H31" s="2" t="s">
        <v>1435</v>
      </c>
      <c r="I31" s="2"/>
      <c r="J31" s="4">
        <v>1</v>
      </c>
      <c r="K31" s="5">
        <v>43931</v>
      </c>
      <c r="L31" s="5">
        <v>44196</v>
      </c>
      <c r="M31" s="5">
        <v>43931</v>
      </c>
      <c r="N31" s="2" t="s">
        <v>1197</v>
      </c>
      <c r="O31" s="2" t="s">
        <v>1198</v>
      </c>
      <c r="P31" s="2" t="s">
        <v>1197</v>
      </c>
      <c r="Q31" s="2" t="s">
        <v>144</v>
      </c>
      <c r="R31" s="2" t="s">
        <v>390</v>
      </c>
      <c r="S31" s="2" t="s">
        <v>391</v>
      </c>
      <c r="T31" s="2" t="s">
        <v>392</v>
      </c>
      <c r="U31" s="2"/>
      <c r="V31" s="2"/>
      <c r="W31" s="2"/>
      <c r="X31" s="2">
        <v>339113</v>
      </c>
      <c r="Y31" s="2" t="s">
        <v>212</v>
      </c>
      <c r="Z31" s="2" t="s">
        <v>837</v>
      </c>
      <c r="AA31" s="2" t="s">
        <v>838</v>
      </c>
      <c r="AB31" s="2" t="s">
        <v>223</v>
      </c>
      <c r="AC31" s="2" t="s">
        <v>224</v>
      </c>
      <c r="AD31" s="2" t="s">
        <v>1437</v>
      </c>
      <c r="AE31" s="2" t="s">
        <v>637</v>
      </c>
      <c r="AF31" s="2" t="s">
        <v>1438</v>
      </c>
      <c r="AG31" s="2"/>
      <c r="AH31" s="2"/>
      <c r="AI31" s="2"/>
      <c r="AJ31" s="2"/>
    </row>
    <row r="32" spans="1:36" x14ac:dyDescent="0.2">
      <c r="A32" s="8" t="s">
        <v>1981</v>
      </c>
      <c r="B32" s="2" t="s">
        <v>831</v>
      </c>
      <c r="C32" s="2" t="s">
        <v>915</v>
      </c>
      <c r="D32" s="2" t="s">
        <v>915</v>
      </c>
      <c r="E32" s="8" t="s">
        <v>1973</v>
      </c>
      <c r="F32" s="3">
        <v>2089120</v>
      </c>
      <c r="G32" s="10">
        <v>2089120</v>
      </c>
      <c r="H32" s="2" t="s">
        <v>914</v>
      </c>
      <c r="I32" s="2"/>
      <c r="J32" s="4">
        <v>1</v>
      </c>
      <c r="K32" s="5">
        <v>44049</v>
      </c>
      <c r="L32" s="5">
        <v>44135</v>
      </c>
      <c r="M32" s="5">
        <v>44049</v>
      </c>
      <c r="N32" s="2" t="s">
        <v>916</v>
      </c>
      <c r="O32" s="2" t="s">
        <v>917</v>
      </c>
      <c r="P32" s="2" t="s">
        <v>916</v>
      </c>
      <c r="Q32" s="2" t="s">
        <v>458</v>
      </c>
      <c r="R32" s="2" t="s">
        <v>459</v>
      </c>
      <c r="S32" s="2" t="s">
        <v>918</v>
      </c>
      <c r="T32" s="2"/>
      <c r="U32" s="2"/>
      <c r="V32" s="2"/>
      <c r="W32" s="2"/>
      <c r="X32" s="2">
        <v>446199</v>
      </c>
      <c r="Y32" s="2" t="s">
        <v>919</v>
      </c>
      <c r="Z32" s="2" t="s">
        <v>920</v>
      </c>
      <c r="AA32" s="2" t="s">
        <v>921</v>
      </c>
      <c r="AB32" s="2" t="s">
        <v>39</v>
      </c>
      <c r="AC32" s="2" t="s">
        <v>828</v>
      </c>
      <c r="AD32" s="2" t="s">
        <v>922</v>
      </c>
      <c r="AE32" s="2" t="s">
        <v>798</v>
      </c>
      <c r="AF32" s="2" t="s">
        <v>923</v>
      </c>
      <c r="AG32" s="2"/>
      <c r="AH32" s="2"/>
      <c r="AI32" s="2"/>
      <c r="AJ32" s="2"/>
    </row>
    <row r="33" spans="1:36" x14ac:dyDescent="0.2">
      <c r="A33" s="8" t="s">
        <v>1981</v>
      </c>
      <c r="B33" s="2" t="s">
        <v>831</v>
      </c>
      <c r="C33" s="2" t="s">
        <v>1193</v>
      </c>
      <c r="D33" s="2" t="s">
        <v>1193</v>
      </c>
      <c r="E33" s="8" t="s">
        <v>1973</v>
      </c>
      <c r="F33" s="3">
        <v>1502928</v>
      </c>
      <c r="G33" s="10">
        <v>1502928</v>
      </c>
      <c r="H33" s="2" t="s">
        <v>1192</v>
      </c>
      <c r="I33" s="2"/>
      <c r="J33" s="4">
        <v>1</v>
      </c>
      <c r="K33" s="5">
        <v>43971</v>
      </c>
      <c r="L33" s="5">
        <v>44196</v>
      </c>
      <c r="M33" s="5">
        <v>43971</v>
      </c>
      <c r="N33" s="2" t="s">
        <v>926</v>
      </c>
      <c r="O33" s="2" t="s">
        <v>927</v>
      </c>
      <c r="P33" s="2" t="s">
        <v>926</v>
      </c>
      <c r="Q33" s="2" t="s">
        <v>458</v>
      </c>
      <c r="R33" s="2" t="s">
        <v>459</v>
      </c>
      <c r="S33" s="2" t="s">
        <v>918</v>
      </c>
      <c r="T33" s="2"/>
      <c r="U33" s="2"/>
      <c r="V33" s="2"/>
      <c r="W33" s="2"/>
      <c r="X33" s="2">
        <v>423450</v>
      </c>
      <c r="Y33" s="2" t="s">
        <v>763</v>
      </c>
      <c r="Z33" s="2" t="s">
        <v>920</v>
      </c>
      <c r="AA33" s="2" t="s">
        <v>921</v>
      </c>
      <c r="AB33" s="2" t="s">
        <v>39</v>
      </c>
      <c r="AC33" s="2" t="s">
        <v>828</v>
      </c>
      <c r="AD33" s="2" t="s">
        <v>922</v>
      </c>
      <c r="AE33" s="2" t="s">
        <v>798</v>
      </c>
      <c r="AF33" s="2" t="s">
        <v>923</v>
      </c>
      <c r="AG33" s="2"/>
      <c r="AH33" s="2"/>
      <c r="AI33" s="2"/>
      <c r="AJ33" s="2"/>
    </row>
    <row r="34" spans="1:36" x14ac:dyDescent="0.2">
      <c r="A34" s="8" t="s">
        <v>59</v>
      </c>
      <c r="B34" s="2" t="s">
        <v>831</v>
      </c>
      <c r="C34" s="2" t="s">
        <v>1025</v>
      </c>
      <c r="D34" s="2" t="s">
        <v>1025</v>
      </c>
      <c r="E34" s="8" t="s">
        <v>1973</v>
      </c>
      <c r="F34" s="3">
        <v>1367851.2</v>
      </c>
      <c r="G34" s="10">
        <v>1487985.2</v>
      </c>
      <c r="H34" s="2" t="s">
        <v>1024</v>
      </c>
      <c r="I34" s="2"/>
      <c r="J34" s="4">
        <v>0.91930000000000012</v>
      </c>
      <c r="K34" s="5">
        <v>44019</v>
      </c>
      <c r="L34" s="5">
        <v>44130</v>
      </c>
      <c r="M34" s="5">
        <v>44083</v>
      </c>
      <c r="N34" s="2" t="s">
        <v>1026</v>
      </c>
      <c r="O34" s="2" t="s">
        <v>1027</v>
      </c>
      <c r="P34" s="2" t="s">
        <v>1026</v>
      </c>
      <c r="Q34" s="2" t="s">
        <v>272</v>
      </c>
      <c r="R34" s="2" t="s">
        <v>273</v>
      </c>
      <c r="S34" s="2" t="s">
        <v>274</v>
      </c>
      <c r="T34" s="2"/>
      <c r="U34" s="2"/>
      <c r="V34" s="2"/>
      <c r="W34" s="2"/>
      <c r="X34" s="2">
        <v>325611</v>
      </c>
      <c r="Y34" s="2" t="s">
        <v>962</v>
      </c>
      <c r="Z34" s="2" t="s">
        <v>1028</v>
      </c>
      <c r="AA34" s="2" t="s">
        <v>1029</v>
      </c>
      <c r="AB34" s="2" t="s">
        <v>59</v>
      </c>
      <c r="AC34" s="2" t="s">
        <v>60</v>
      </c>
      <c r="AD34" s="2" t="s">
        <v>1030</v>
      </c>
      <c r="AE34" s="2" t="s">
        <v>327</v>
      </c>
      <c r="AF34" s="2" t="s">
        <v>1031</v>
      </c>
      <c r="AG34" s="2"/>
      <c r="AH34" s="2"/>
      <c r="AI34" s="2"/>
      <c r="AJ34" s="2"/>
    </row>
    <row r="35" spans="1:36" x14ac:dyDescent="0.2">
      <c r="A35" s="8" t="s">
        <v>1982</v>
      </c>
      <c r="B35" s="2" t="s">
        <v>818</v>
      </c>
      <c r="C35" s="2" t="s">
        <v>1575</v>
      </c>
      <c r="D35" s="2" t="s">
        <v>1575</v>
      </c>
      <c r="E35" s="8" t="s">
        <v>1973</v>
      </c>
      <c r="F35" s="3">
        <v>1325549</v>
      </c>
      <c r="G35" s="10">
        <v>1325549</v>
      </c>
      <c r="H35" s="2" t="s">
        <v>1574</v>
      </c>
      <c r="I35" s="2"/>
      <c r="J35" s="4">
        <v>1</v>
      </c>
      <c r="K35" s="5">
        <v>43921</v>
      </c>
      <c r="L35" s="5">
        <v>44104</v>
      </c>
      <c r="M35" s="5"/>
      <c r="N35" s="2" t="s">
        <v>1576</v>
      </c>
      <c r="O35" s="2" t="s">
        <v>1577</v>
      </c>
      <c r="P35" s="2" t="s">
        <v>1576</v>
      </c>
      <c r="Q35" s="2" t="s">
        <v>41</v>
      </c>
      <c r="R35" s="2" t="s">
        <v>42</v>
      </c>
      <c r="S35" s="2" t="s">
        <v>43</v>
      </c>
      <c r="T35" s="2" t="s">
        <v>76</v>
      </c>
      <c r="U35" s="2" t="s">
        <v>505</v>
      </c>
      <c r="V35" s="2" t="s">
        <v>1578</v>
      </c>
      <c r="W35" s="2" t="s">
        <v>1579</v>
      </c>
      <c r="X35" s="2">
        <v>561720</v>
      </c>
      <c r="Y35" s="2" t="s">
        <v>80</v>
      </c>
      <c r="Z35" s="2" t="s">
        <v>860</v>
      </c>
      <c r="AA35" s="2" t="s">
        <v>861</v>
      </c>
      <c r="AB35" s="2" t="s">
        <v>59</v>
      </c>
      <c r="AC35" s="2" t="s">
        <v>60</v>
      </c>
      <c r="AD35" s="2" t="s">
        <v>1580</v>
      </c>
      <c r="AE35" s="2" t="s">
        <v>473</v>
      </c>
      <c r="AF35" s="2" t="s">
        <v>1581</v>
      </c>
      <c r="AG35" s="2"/>
      <c r="AH35" s="2"/>
      <c r="AI35" s="2"/>
      <c r="AJ35" s="2"/>
    </row>
    <row r="36" spans="1:36" x14ac:dyDescent="0.2">
      <c r="A36" s="8" t="s">
        <v>1981</v>
      </c>
      <c r="B36" s="2" t="s">
        <v>831</v>
      </c>
      <c r="C36" s="2" t="s">
        <v>959</v>
      </c>
      <c r="D36" s="2" t="s">
        <v>959</v>
      </c>
      <c r="E36" s="8" t="s">
        <v>1973</v>
      </c>
      <c r="F36" s="3">
        <v>1262425</v>
      </c>
      <c r="G36" s="10">
        <v>1262425</v>
      </c>
      <c r="H36" s="2" t="s">
        <v>958</v>
      </c>
      <c r="I36" s="2"/>
      <c r="J36" s="4">
        <v>1</v>
      </c>
      <c r="K36" s="5">
        <v>44043</v>
      </c>
      <c r="L36" s="5">
        <v>44135</v>
      </c>
      <c r="M36" s="5">
        <v>44043</v>
      </c>
      <c r="N36" s="2" t="s">
        <v>960</v>
      </c>
      <c r="O36" s="2" t="s">
        <v>961</v>
      </c>
      <c r="P36" s="2" t="s">
        <v>960</v>
      </c>
      <c r="Q36" s="2" t="s">
        <v>458</v>
      </c>
      <c r="R36" s="2" t="s">
        <v>459</v>
      </c>
      <c r="S36" s="2" t="s">
        <v>918</v>
      </c>
      <c r="T36" s="2"/>
      <c r="U36" s="2"/>
      <c r="V36" s="2"/>
      <c r="W36" s="2"/>
      <c r="X36" s="2">
        <v>325611</v>
      </c>
      <c r="Y36" s="2" t="s">
        <v>962</v>
      </c>
      <c r="Z36" s="2" t="s">
        <v>920</v>
      </c>
      <c r="AA36" s="2" t="s">
        <v>921</v>
      </c>
      <c r="AB36" s="2" t="s">
        <v>39</v>
      </c>
      <c r="AC36" s="2" t="s">
        <v>828</v>
      </c>
      <c r="AD36" s="2" t="s">
        <v>922</v>
      </c>
      <c r="AE36" s="2" t="s">
        <v>798</v>
      </c>
      <c r="AF36" s="2" t="s">
        <v>923</v>
      </c>
      <c r="AG36" s="2"/>
      <c r="AH36" s="2"/>
      <c r="AI36" s="2"/>
      <c r="AJ36" s="2"/>
    </row>
    <row r="37" spans="1:36" x14ac:dyDescent="0.2">
      <c r="A37" s="8" t="s">
        <v>1981</v>
      </c>
      <c r="B37" s="2" t="s">
        <v>831</v>
      </c>
      <c r="C37" s="2" t="s">
        <v>925</v>
      </c>
      <c r="D37" s="2" t="s">
        <v>925</v>
      </c>
      <c r="E37" s="8" t="s">
        <v>1973</v>
      </c>
      <c r="F37" s="3">
        <v>1260000</v>
      </c>
      <c r="G37" s="10">
        <v>1260000</v>
      </c>
      <c r="H37" s="2" t="s">
        <v>924</v>
      </c>
      <c r="I37" s="2"/>
      <c r="J37" s="4">
        <v>1</v>
      </c>
      <c r="K37" s="5">
        <v>44050</v>
      </c>
      <c r="L37" s="5">
        <v>44135</v>
      </c>
      <c r="M37" s="5">
        <v>44050</v>
      </c>
      <c r="N37" s="2" t="s">
        <v>926</v>
      </c>
      <c r="O37" s="2" t="s">
        <v>927</v>
      </c>
      <c r="P37" s="2" t="s">
        <v>926</v>
      </c>
      <c r="Q37" s="2" t="s">
        <v>458</v>
      </c>
      <c r="R37" s="2" t="s">
        <v>459</v>
      </c>
      <c r="S37" s="2" t="s">
        <v>918</v>
      </c>
      <c r="T37" s="2"/>
      <c r="U37" s="2"/>
      <c r="V37" s="2"/>
      <c r="W37" s="2"/>
      <c r="X37" s="2">
        <v>423450</v>
      </c>
      <c r="Y37" s="2" t="s">
        <v>763</v>
      </c>
      <c r="Z37" s="2" t="s">
        <v>920</v>
      </c>
      <c r="AA37" s="2" t="s">
        <v>921</v>
      </c>
      <c r="AB37" s="2" t="s">
        <v>39</v>
      </c>
      <c r="AC37" s="2" t="s">
        <v>828</v>
      </c>
      <c r="AD37" s="2" t="s">
        <v>922</v>
      </c>
      <c r="AE37" s="2" t="s">
        <v>798</v>
      </c>
      <c r="AF37" s="2" t="s">
        <v>923</v>
      </c>
      <c r="AG37" s="2"/>
      <c r="AH37" s="2"/>
      <c r="AI37" s="2"/>
      <c r="AJ37" s="2"/>
    </row>
    <row r="38" spans="1:36" x14ac:dyDescent="0.2">
      <c r="A38" s="8" t="s">
        <v>1982</v>
      </c>
      <c r="B38" s="2" t="s">
        <v>35</v>
      </c>
      <c r="C38" s="2" t="s">
        <v>485</v>
      </c>
      <c r="D38" s="2" t="s">
        <v>486</v>
      </c>
      <c r="E38" s="8" t="s">
        <v>1975</v>
      </c>
      <c r="F38" s="3">
        <v>109827341</v>
      </c>
      <c r="G38" s="10">
        <v>274111340</v>
      </c>
      <c r="H38" s="2" t="s">
        <v>484</v>
      </c>
      <c r="I38" s="2" t="s">
        <v>36</v>
      </c>
      <c r="J38" s="4"/>
      <c r="K38" s="5">
        <v>44005</v>
      </c>
      <c r="L38" s="5">
        <v>44027</v>
      </c>
      <c r="M38" s="5">
        <v>44005</v>
      </c>
      <c r="N38" s="2" t="s">
        <v>487</v>
      </c>
      <c r="O38" s="2" t="s">
        <v>488</v>
      </c>
      <c r="P38" s="2" t="s">
        <v>489</v>
      </c>
      <c r="Q38" s="2" t="s">
        <v>41</v>
      </c>
      <c r="R38" s="2" t="s">
        <v>195</v>
      </c>
      <c r="S38" s="2" t="s">
        <v>261</v>
      </c>
      <c r="T38" s="2" t="s">
        <v>262</v>
      </c>
      <c r="U38" s="2" t="s">
        <v>263</v>
      </c>
      <c r="V38" s="2"/>
      <c r="W38" s="2"/>
      <c r="X38" s="2">
        <v>541714</v>
      </c>
      <c r="Y38" s="2" t="s">
        <v>264</v>
      </c>
      <c r="Z38" s="2" t="s">
        <v>44</v>
      </c>
      <c r="AA38" s="2" t="s">
        <v>45</v>
      </c>
      <c r="AB38" s="2" t="s">
        <v>39</v>
      </c>
      <c r="AC38" s="2" t="s">
        <v>40</v>
      </c>
      <c r="AD38" s="2" t="s">
        <v>490</v>
      </c>
      <c r="AE38" s="2" t="s">
        <v>491</v>
      </c>
      <c r="AF38" s="2" t="s">
        <v>492</v>
      </c>
      <c r="AG38" s="2" t="s">
        <v>493</v>
      </c>
      <c r="AH38" s="2" t="s">
        <v>494</v>
      </c>
      <c r="AI38" s="2" t="s">
        <v>495</v>
      </c>
      <c r="AJ38" s="2"/>
    </row>
    <row r="39" spans="1:36" x14ac:dyDescent="0.2">
      <c r="A39" s="8" t="s">
        <v>175</v>
      </c>
      <c r="B39" s="2" t="s">
        <v>35</v>
      </c>
      <c r="C39" s="2" t="s">
        <v>226</v>
      </c>
      <c r="D39" s="2" t="s">
        <v>227</v>
      </c>
      <c r="E39" s="8" t="s">
        <v>1975</v>
      </c>
      <c r="F39" s="3">
        <v>225707997</v>
      </c>
      <c r="G39" s="10">
        <v>249830104</v>
      </c>
      <c r="H39" s="2" t="s">
        <v>225</v>
      </c>
      <c r="I39" s="2" t="s">
        <v>36</v>
      </c>
      <c r="J39" s="4"/>
      <c r="K39" s="5">
        <v>44019</v>
      </c>
      <c r="L39" s="5"/>
      <c r="M39" s="5">
        <v>44019</v>
      </c>
      <c r="N39" s="2" t="s">
        <v>228</v>
      </c>
      <c r="O39" s="2" t="s">
        <v>229</v>
      </c>
      <c r="P39" s="2" t="s">
        <v>228</v>
      </c>
      <c r="Q39" s="2" t="s">
        <v>50</v>
      </c>
      <c r="R39" s="2" t="s">
        <v>51</v>
      </c>
      <c r="S39" s="2" t="s">
        <v>166</v>
      </c>
      <c r="T39" s="2" t="s">
        <v>167</v>
      </c>
      <c r="U39" s="2"/>
      <c r="V39" s="2"/>
      <c r="W39" s="2"/>
      <c r="X39" s="2">
        <v>339112</v>
      </c>
      <c r="Y39" s="2" t="s">
        <v>230</v>
      </c>
      <c r="Z39" s="2" t="s">
        <v>231</v>
      </c>
      <c r="AA39" s="2" t="s">
        <v>232</v>
      </c>
      <c r="AB39" s="2" t="s">
        <v>39</v>
      </c>
      <c r="AC39" s="2" t="s">
        <v>40</v>
      </c>
      <c r="AD39" s="2"/>
      <c r="AE39" s="2"/>
      <c r="AF39" s="2"/>
      <c r="AG39" s="2" t="s">
        <v>233</v>
      </c>
      <c r="AH39" s="2" t="s">
        <v>234</v>
      </c>
      <c r="AI39" s="2"/>
      <c r="AJ39" s="2"/>
    </row>
    <row r="40" spans="1:36" x14ac:dyDescent="0.2">
      <c r="A40" s="8" t="s">
        <v>1986</v>
      </c>
      <c r="B40" s="2" t="s">
        <v>818</v>
      </c>
      <c r="C40" s="2" t="s">
        <v>1847</v>
      </c>
      <c r="D40" s="2" t="s">
        <v>1847</v>
      </c>
      <c r="E40" s="8" t="s">
        <v>1975</v>
      </c>
      <c r="F40" s="3">
        <v>40327531.18</v>
      </c>
      <c r="G40" s="10">
        <v>209579729.31</v>
      </c>
      <c r="H40" s="2" t="s">
        <v>1846</v>
      </c>
      <c r="I40" s="2"/>
      <c r="J40" s="4">
        <v>0.19239999999999999</v>
      </c>
      <c r="K40" s="5">
        <v>43963</v>
      </c>
      <c r="L40" s="5">
        <v>44147</v>
      </c>
      <c r="M40" s="5"/>
      <c r="N40" s="2" t="s">
        <v>795</v>
      </c>
      <c r="O40" s="2" t="s">
        <v>796</v>
      </c>
      <c r="P40" s="2" t="s">
        <v>797</v>
      </c>
      <c r="Q40" s="2" t="s">
        <v>963</v>
      </c>
      <c r="R40" s="2" t="s">
        <v>1144</v>
      </c>
      <c r="S40" s="2" t="s">
        <v>1145</v>
      </c>
      <c r="T40" s="2"/>
      <c r="U40" s="2"/>
      <c r="V40" s="2"/>
      <c r="W40" s="2"/>
      <c r="X40" s="2">
        <v>541519</v>
      </c>
      <c r="Y40" s="2" t="s">
        <v>148</v>
      </c>
      <c r="Z40" s="2" t="s">
        <v>1137</v>
      </c>
      <c r="AA40" s="2" t="s">
        <v>1138</v>
      </c>
      <c r="AB40" s="2" t="s">
        <v>39</v>
      </c>
      <c r="AC40" s="2" t="s">
        <v>828</v>
      </c>
      <c r="AD40" s="2" t="s">
        <v>1148</v>
      </c>
      <c r="AE40" s="2" t="s">
        <v>136</v>
      </c>
      <c r="AF40" s="2" t="s">
        <v>1848</v>
      </c>
      <c r="AG40" s="2"/>
      <c r="AH40" s="2"/>
      <c r="AI40" s="2"/>
      <c r="AJ40" s="2"/>
    </row>
    <row r="41" spans="1:36" x14ac:dyDescent="0.2">
      <c r="A41" s="8" t="s">
        <v>1982</v>
      </c>
      <c r="B41" s="2" t="s">
        <v>35</v>
      </c>
      <c r="C41" s="2" t="s">
        <v>663</v>
      </c>
      <c r="D41" s="2" t="s">
        <v>664</v>
      </c>
      <c r="E41" s="8" t="s">
        <v>1975</v>
      </c>
      <c r="F41" s="3">
        <v>168554863</v>
      </c>
      <c r="G41" s="10">
        <v>193194333</v>
      </c>
      <c r="H41" s="2" t="s">
        <v>662</v>
      </c>
      <c r="I41" s="2" t="s">
        <v>36</v>
      </c>
      <c r="J41" s="4"/>
      <c r="K41" s="5">
        <v>43905</v>
      </c>
      <c r="L41" s="5">
        <v>43936</v>
      </c>
      <c r="M41" s="5">
        <v>43905</v>
      </c>
      <c r="N41" s="2" t="s">
        <v>565</v>
      </c>
      <c r="O41" s="2" t="s">
        <v>566</v>
      </c>
      <c r="P41" s="2" t="s">
        <v>565</v>
      </c>
      <c r="Q41" s="2" t="s">
        <v>41</v>
      </c>
      <c r="R41" s="2" t="s">
        <v>195</v>
      </c>
      <c r="S41" s="2" t="s">
        <v>261</v>
      </c>
      <c r="T41" s="2" t="s">
        <v>262</v>
      </c>
      <c r="U41" s="2" t="s">
        <v>263</v>
      </c>
      <c r="V41" s="2"/>
      <c r="W41" s="2"/>
      <c r="X41" s="2">
        <v>541715</v>
      </c>
      <c r="Y41" s="2" t="s">
        <v>95</v>
      </c>
      <c r="Z41" s="2" t="s">
        <v>44</v>
      </c>
      <c r="AA41" s="2" t="s">
        <v>45</v>
      </c>
      <c r="AB41" s="2" t="s">
        <v>39</v>
      </c>
      <c r="AC41" s="2" t="s">
        <v>40</v>
      </c>
      <c r="AD41" s="2" t="s">
        <v>515</v>
      </c>
      <c r="AE41" s="2" t="s">
        <v>136</v>
      </c>
      <c r="AF41" s="2" t="s">
        <v>516</v>
      </c>
      <c r="AG41" s="2"/>
      <c r="AH41" s="2"/>
      <c r="AI41" s="2"/>
      <c r="AJ41" s="2"/>
    </row>
    <row r="42" spans="1:36" x14ac:dyDescent="0.2">
      <c r="A42" s="8" t="s">
        <v>175</v>
      </c>
      <c r="B42" s="2" t="s">
        <v>35</v>
      </c>
      <c r="C42" s="2" t="s">
        <v>371</v>
      </c>
      <c r="D42" s="2" t="s">
        <v>372</v>
      </c>
      <c r="E42" s="8" t="s">
        <v>1975</v>
      </c>
      <c r="F42" s="3">
        <v>17312072</v>
      </c>
      <c r="G42" s="10">
        <v>111000000</v>
      </c>
      <c r="H42" s="2"/>
      <c r="I42" s="2" t="s">
        <v>36</v>
      </c>
      <c r="J42" s="4"/>
      <c r="K42" s="5">
        <v>43938</v>
      </c>
      <c r="L42" s="5"/>
      <c r="M42" s="5">
        <v>43938</v>
      </c>
      <c r="N42" s="2" t="s">
        <v>373</v>
      </c>
      <c r="O42" s="2" t="s">
        <v>374</v>
      </c>
      <c r="P42" s="2" t="s">
        <v>375</v>
      </c>
      <c r="Q42" s="2" t="s">
        <v>50</v>
      </c>
      <c r="R42" s="2" t="s">
        <v>357</v>
      </c>
      <c r="S42" s="2" t="s">
        <v>358</v>
      </c>
      <c r="T42" s="2" t="s">
        <v>376</v>
      </c>
      <c r="U42" s="2" t="s">
        <v>377</v>
      </c>
      <c r="V42" s="2"/>
      <c r="W42" s="2"/>
      <c r="X42" s="2">
        <v>339113</v>
      </c>
      <c r="Y42" s="2" t="s">
        <v>212</v>
      </c>
      <c r="Z42" s="2" t="s">
        <v>169</v>
      </c>
      <c r="AA42" s="2" t="s">
        <v>170</v>
      </c>
      <c r="AB42" s="2" t="s">
        <v>39</v>
      </c>
      <c r="AC42" s="2" t="s">
        <v>40</v>
      </c>
      <c r="AD42" s="2"/>
      <c r="AE42" s="2"/>
      <c r="AF42" s="2"/>
      <c r="AG42" s="2" t="s">
        <v>378</v>
      </c>
      <c r="AH42" s="2" t="s">
        <v>379</v>
      </c>
      <c r="AI42" s="2" t="s">
        <v>380</v>
      </c>
      <c r="AJ42" s="2"/>
    </row>
    <row r="43" spans="1:36" x14ac:dyDescent="0.2">
      <c r="A43" s="8" t="s">
        <v>175</v>
      </c>
      <c r="B43" s="2" t="s">
        <v>35</v>
      </c>
      <c r="C43" s="2" t="s">
        <v>423</v>
      </c>
      <c r="D43" s="2" t="s">
        <v>424</v>
      </c>
      <c r="E43" s="8" t="s">
        <v>1975</v>
      </c>
      <c r="F43" s="3">
        <v>0</v>
      </c>
      <c r="G43" s="10">
        <v>75151459</v>
      </c>
      <c r="H43" s="2" t="s">
        <v>422</v>
      </c>
      <c r="I43" s="2" t="s">
        <v>36</v>
      </c>
      <c r="J43" s="4"/>
      <c r="K43" s="5">
        <v>43927</v>
      </c>
      <c r="L43" s="5"/>
      <c r="M43" s="5">
        <v>43927</v>
      </c>
      <c r="N43" s="2" t="s">
        <v>425</v>
      </c>
      <c r="O43" s="2" t="s">
        <v>426</v>
      </c>
      <c r="P43" s="2" t="s">
        <v>425</v>
      </c>
      <c r="Q43" s="2" t="s">
        <v>50</v>
      </c>
      <c r="R43" s="2" t="s">
        <v>357</v>
      </c>
      <c r="S43" s="2" t="s">
        <v>358</v>
      </c>
      <c r="T43" s="2" t="s">
        <v>376</v>
      </c>
      <c r="U43" s="2" t="s">
        <v>377</v>
      </c>
      <c r="V43" s="2"/>
      <c r="W43" s="2"/>
      <c r="X43" s="2">
        <v>339112</v>
      </c>
      <c r="Y43" s="2" t="s">
        <v>230</v>
      </c>
      <c r="Z43" s="2" t="s">
        <v>169</v>
      </c>
      <c r="AA43" s="2" t="s">
        <v>170</v>
      </c>
      <c r="AB43" s="2" t="s">
        <v>39</v>
      </c>
      <c r="AC43" s="2" t="s">
        <v>40</v>
      </c>
      <c r="AD43" s="2"/>
      <c r="AE43" s="2"/>
      <c r="AF43" s="2"/>
      <c r="AG43" s="2" t="s">
        <v>427</v>
      </c>
      <c r="AH43" s="2" t="s">
        <v>428</v>
      </c>
      <c r="AI43" s="2" t="s">
        <v>429</v>
      </c>
      <c r="AJ43" s="2"/>
    </row>
    <row r="44" spans="1:36" x14ac:dyDescent="0.2">
      <c r="A44" s="8" t="s">
        <v>1983</v>
      </c>
      <c r="B44" s="2" t="s">
        <v>35</v>
      </c>
      <c r="C44" s="2" t="s">
        <v>312</v>
      </c>
      <c r="D44" s="2" t="s">
        <v>313</v>
      </c>
      <c r="E44" s="8" t="s">
        <v>1975</v>
      </c>
      <c r="F44" s="3">
        <v>24644597</v>
      </c>
      <c r="G44" s="10">
        <v>39850982</v>
      </c>
      <c r="H44" s="2" t="s">
        <v>311</v>
      </c>
      <c r="I44" s="2" t="s">
        <v>36</v>
      </c>
      <c r="J44" s="4"/>
      <c r="K44" s="5">
        <v>44043</v>
      </c>
      <c r="L44" s="5">
        <v>44058</v>
      </c>
      <c r="M44" s="5">
        <v>44096</v>
      </c>
      <c r="N44" s="2" t="s">
        <v>314</v>
      </c>
      <c r="O44" s="2" t="s">
        <v>315</v>
      </c>
      <c r="P44" s="2" t="s">
        <v>314</v>
      </c>
      <c r="Q44" s="2" t="s">
        <v>303</v>
      </c>
      <c r="R44" s="2" t="s">
        <v>304</v>
      </c>
      <c r="S44" s="2"/>
      <c r="T44" s="2"/>
      <c r="U44" s="2"/>
      <c r="V44" s="2"/>
      <c r="W44" s="2"/>
      <c r="X44" s="2">
        <v>541715</v>
      </c>
      <c r="Y44" s="2" t="s">
        <v>95</v>
      </c>
      <c r="Z44" s="2" t="s">
        <v>44</v>
      </c>
      <c r="AA44" s="2" t="s">
        <v>45</v>
      </c>
      <c r="AB44" s="2" t="s">
        <v>39</v>
      </c>
      <c r="AC44" s="2" t="s">
        <v>40</v>
      </c>
      <c r="AD44" s="2" t="s">
        <v>316</v>
      </c>
      <c r="AE44" s="2" t="s">
        <v>243</v>
      </c>
      <c r="AF44" s="2" t="s">
        <v>317</v>
      </c>
      <c r="AG44" s="2" t="s">
        <v>308</v>
      </c>
      <c r="AH44" s="2" t="s">
        <v>309</v>
      </c>
      <c r="AI44" s="2" t="s">
        <v>310</v>
      </c>
      <c r="AJ44" s="2"/>
    </row>
    <row r="45" spans="1:36" x14ac:dyDescent="0.2">
      <c r="A45" s="8" t="s">
        <v>1982</v>
      </c>
      <c r="B45" s="2" t="s">
        <v>818</v>
      </c>
      <c r="C45" s="2" t="s">
        <v>1840</v>
      </c>
      <c r="D45" s="2" t="s">
        <v>1840</v>
      </c>
      <c r="E45" s="8" t="s">
        <v>1975</v>
      </c>
      <c r="F45" s="3">
        <v>22585354.460000001</v>
      </c>
      <c r="G45" s="10">
        <v>22585354.460000001</v>
      </c>
      <c r="H45" s="2" t="s">
        <v>1839</v>
      </c>
      <c r="I45" s="2"/>
      <c r="J45" s="4">
        <v>1</v>
      </c>
      <c r="K45" s="5">
        <v>43998</v>
      </c>
      <c r="L45" s="5">
        <v>44104</v>
      </c>
      <c r="M45" s="5"/>
      <c r="N45" s="2" t="s">
        <v>1088</v>
      </c>
      <c r="O45" s="2" t="s">
        <v>1089</v>
      </c>
      <c r="P45" s="2" t="s">
        <v>636</v>
      </c>
      <c r="Q45" s="2" t="s">
        <v>58</v>
      </c>
      <c r="R45" s="2" t="s">
        <v>138</v>
      </c>
      <c r="S45" s="2" t="s">
        <v>139</v>
      </c>
      <c r="T45" s="2" t="s">
        <v>140</v>
      </c>
      <c r="U45" s="2" t="s">
        <v>336</v>
      </c>
      <c r="V45" s="2"/>
      <c r="W45" s="2"/>
      <c r="X45" s="2">
        <v>541512</v>
      </c>
      <c r="Y45" s="2" t="s">
        <v>97</v>
      </c>
      <c r="Z45" s="2" t="s">
        <v>1090</v>
      </c>
      <c r="AA45" s="2" t="s">
        <v>1091</v>
      </c>
      <c r="AB45" s="2" t="s">
        <v>39</v>
      </c>
      <c r="AC45" s="2" t="s">
        <v>828</v>
      </c>
      <c r="AD45" s="2" t="s">
        <v>1014</v>
      </c>
      <c r="AE45" s="2" t="s">
        <v>175</v>
      </c>
      <c r="AF45" s="2" t="s">
        <v>1092</v>
      </c>
      <c r="AG45" s="2"/>
      <c r="AH45" s="2"/>
      <c r="AI45" s="2"/>
      <c r="AJ45" s="2"/>
    </row>
    <row r="46" spans="1:36" x14ac:dyDescent="0.2">
      <c r="A46" s="8" t="s">
        <v>175</v>
      </c>
      <c r="B46" s="2" t="s">
        <v>35</v>
      </c>
      <c r="C46" s="2" t="s">
        <v>412</v>
      </c>
      <c r="D46" s="2" t="s">
        <v>413</v>
      </c>
      <c r="E46" s="8" t="s">
        <v>1975</v>
      </c>
      <c r="F46" s="3">
        <v>13805000</v>
      </c>
      <c r="G46" s="10">
        <v>22480000</v>
      </c>
      <c r="H46" s="2"/>
      <c r="I46" s="2" t="s">
        <v>36</v>
      </c>
      <c r="J46" s="4"/>
      <c r="K46" s="5">
        <v>43929</v>
      </c>
      <c r="L46" s="5"/>
      <c r="M46" s="5">
        <v>43929</v>
      </c>
      <c r="N46" s="2" t="s">
        <v>414</v>
      </c>
      <c r="O46" s="2" t="s">
        <v>415</v>
      </c>
      <c r="P46" s="2" t="s">
        <v>416</v>
      </c>
      <c r="Q46" s="2" t="s">
        <v>144</v>
      </c>
      <c r="R46" s="2" t="s">
        <v>390</v>
      </c>
      <c r="S46" s="2" t="s">
        <v>391</v>
      </c>
      <c r="T46" s="2" t="s">
        <v>392</v>
      </c>
      <c r="U46" s="2"/>
      <c r="V46" s="2"/>
      <c r="W46" s="2"/>
      <c r="X46" s="2">
        <v>541618</v>
      </c>
      <c r="Y46" s="2" t="s">
        <v>417</v>
      </c>
      <c r="Z46" s="2" t="s">
        <v>37</v>
      </c>
      <c r="AA46" s="2" t="s">
        <v>38</v>
      </c>
      <c r="AB46" s="2" t="s">
        <v>39</v>
      </c>
      <c r="AC46" s="2" t="s">
        <v>40</v>
      </c>
      <c r="AD46" s="2"/>
      <c r="AE46" s="2"/>
      <c r="AF46" s="2"/>
      <c r="AG46" s="2" t="s">
        <v>402</v>
      </c>
      <c r="AH46" s="2" t="s">
        <v>403</v>
      </c>
      <c r="AI46" s="2"/>
      <c r="AJ46" s="2"/>
    </row>
    <row r="47" spans="1:36" x14ac:dyDescent="0.2">
      <c r="A47" s="8" t="s">
        <v>175</v>
      </c>
      <c r="B47" s="2" t="s">
        <v>831</v>
      </c>
      <c r="C47" s="2" t="s">
        <v>1940</v>
      </c>
      <c r="D47" s="2" t="s">
        <v>1940</v>
      </c>
      <c r="E47" s="8" t="s">
        <v>1975</v>
      </c>
      <c r="F47" s="3">
        <v>13805000</v>
      </c>
      <c r="G47" s="10">
        <v>22480000</v>
      </c>
      <c r="H47" s="2" t="s">
        <v>1939</v>
      </c>
      <c r="I47" s="2"/>
      <c r="J47" s="4">
        <v>0.61409999999999998</v>
      </c>
      <c r="K47" s="5">
        <v>43910</v>
      </c>
      <c r="L47" s="5">
        <v>44274</v>
      </c>
      <c r="M47" s="5">
        <v>44092</v>
      </c>
      <c r="N47" s="2" t="s">
        <v>414</v>
      </c>
      <c r="O47" s="2" t="s">
        <v>415</v>
      </c>
      <c r="P47" s="2" t="s">
        <v>416</v>
      </c>
      <c r="Q47" s="2" t="s">
        <v>144</v>
      </c>
      <c r="R47" s="2" t="s">
        <v>390</v>
      </c>
      <c r="S47" s="2" t="s">
        <v>391</v>
      </c>
      <c r="T47" s="2" t="s">
        <v>392</v>
      </c>
      <c r="U47" s="2"/>
      <c r="V47" s="2"/>
      <c r="W47" s="2"/>
      <c r="X47" s="2">
        <v>541618</v>
      </c>
      <c r="Y47" s="2" t="s">
        <v>417</v>
      </c>
      <c r="Z47" s="2" t="s">
        <v>1005</v>
      </c>
      <c r="AA47" s="2" t="s">
        <v>1006</v>
      </c>
      <c r="AB47" s="2" t="s">
        <v>39</v>
      </c>
      <c r="AC47" s="2" t="s">
        <v>828</v>
      </c>
      <c r="AD47" s="2" t="s">
        <v>890</v>
      </c>
      <c r="AE47" s="2" t="s">
        <v>152</v>
      </c>
      <c r="AF47" s="2" t="s">
        <v>1941</v>
      </c>
      <c r="AG47" s="2"/>
      <c r="AH47" s="2"/>
      <c r="AI47" s="2"/>
      <c r="AJ47" s="2"/>
    </row>
    <row r="48" spans="1:36" x14ac:dyDescent="0.2">
      <c r="A48" s="8" t="s">
        <v>1982</v>
      </c>
      <c r="B48" s="2" t="s">
        <v>35</v>
      </c>
      <c r="C48" s="2" t="s">
        <v>690</v>
      </c>
      <c r="D48" s="2" t="s">
        <v>691</v>
      </c>
      <c r="E48" s="8" t="s">
        <v>1975</v>
      </c>
      <c r="F48" s="3">
        <v>20000000</v>
      </c>
      <c r="G48" s="10">
        <v>20000000</v>
      </c>
      <c r="H48" s="2" t="s">
        <v>689</v>
      </c>
      <c r="I48" s="2" t="s">
        <v>36</v>
      </c>
      <c r="J48" s="4"/>
      <c r="K48" s="5">
        <v>43915</v>
      </c>
      <c r="L48" s="5">
        <v>43929</v>
      </c>
      <c r="M48" s="5">
        <v>43921</v>
      </c>
      <c r="N48" s="2" t="s">
        <v>565</v>
      </c>
      <c r="O48" s="2" t="s">
        <v>566</v>
      </c>
      <c r="P48" s="2" t="s">
        <v>565</v>
      </c>
      <c r="Q48" s="2" t="s">
        <v>41</v>
      </c>
      <c r="R48" s="2" t="s">
        <v>195</v>
      </c>
      <c r="S48" s="2" t="s">
        <v>261</v>
      </c>
      <c r="T48" s="2" t="s">
        <v>262</v>
      </c>
      <c r="U48" s="2" t="s">
        <v>263</v>
      </c>
      <c r="V48" s="2"/>
      <c r="W48" s="2"/>
      <c r="X48" s="2">
        <v>541715</v>
      </c>
      <c r="Y48" s="2" t="s">
        <v>95</v>
      </c>
      <c r="Z48" s="2" t="s">
        <v>44</v>
      </c>
      <c r="AA48" s="2" t="s">
        <v>45</v>
      </c>
      <c r="AB48" s="2" t="s">
        <v>39</v>
      </c>
      <c r="AC48" s="2" t="s">
        <v>40</v>
      </c>
      <c r="AD48" s="2" t="s">
        <v>515</v>
      </c>
      <c r="AE48" s="2" t="s">
        <v>136</v>
      </c>
      <c r="AF48" s="2" t="s">
        <v>516</v>
      </c>
      <c r="AG48" s="2"/>
      <c r="AH48" s="2"/>
      <c r="AI48" s="2"/>
      <c r="AJ48" s="2"/>
    </row>
    <row r="49" spans="1:36" x14ac:dyDescent="0.2">
      <c r="A49" s="8" t="s">
        <v>1983</v>
      </c>
      <c r="B49" s="2" t="s">
        <v>831</v>
      </c>
      <c r="C49" s="2" t="s">
        <v>1937</v>
      </c>
      <c r="D49" s="2" t="s">
        <v>1938</v>
      </c>
      <c r="E49" s="8" t="s">
        <v>1975</v>
      </c>
      <c r="F49" s="3">
        <v>15092869</v>
      </c>
      <c r="G49" s="10">
        <v>15092869</v>
      </c>
      <c r="H49" s="2" t="s">
        <v>1936</v>
      </c>
      <c r="I49" s="2"/>
      <c r="J49" s="4">
        <v>1</v>
      </c>
      <c r="K49" s="5">
        <v>43915</v>
      </c>
      <c r="L49" s="5">
        <v>44278</v>
      </c>
      <c r="M49" s="5">
        <v>44036</v>
      </c>
      <c r="N49" s="2" t="s">
        <v>967</v>
      </c>
      <c r="O49" s="2" t="s">
        <v>968</v>
      </c>
      <c r="P49" s="2" t="s">
        <v>967</v>
      </c>
      <c r="Q49" s="2" t="s">
        <v>101</v>
      </c>
      <c r="R49" s="2" t="s">
        <v>815</v>
      </c>
      <c r="S49" s="2" t="s">
        <v>816</v>
      </c>
      <c r="T49" s="2"/>
      <c r="U49" s="2"/>
      <c r="V49" s="2"/>
      <c r="W49" s="2"/>
      <c r="X49" s="2">
        <v>541611</v>
      </c>
      <c r="Y49" s="2" t="s">
        <v>141</v>
      </c>
      <c r="Z49" s="2" t="s">
        <v>969</v>
      </c>
      <c r="AA49" s="2" t="s">
        <v>970</v>
      </c>
      <c r="AB49" s="2" t="s">
        <v>39</v>
      </c>
      <c r="AC49" s="2" t="s">
        <v>828</v>
      </c>
      <c r="AD49" s="2" t="s">
        <v>971</v>
      </c>
      <c r="AE49" s="2" t="s">
        <v>136</v>
      </c>
      <c r="AF49" s="2" t="s">
        <v>972</v>
      </c>
      <c r="AG49" s="2"/>
      <c r="AH49" s="2"/>
      <c r="AI49" s="2"/>
      <c r="AJ49" s="2"/>
    </row>
    <row r="50" spans="1:36" x14ac:dyDescent="0.2">
      <c r="A50" s="8" t="s">
        <v>1983</v>
      </c>
      <c r="B50" s="2" t="s">
        <v>831</v>
      </c>
      <c r="C50" s="2" t="s">
        <v>1788</v>
      </c>
      <c r="D50" s="2" t="s">
        <v>1788</v>
      </c>
      <c r="E50" s="8" t="s">
        <v>1975</v>
      </c>
      <c r="F50" s="3">
        <v>14998048.640000001</v>
      </c>
      <c r="G50" s="10">
        <v>14998048.640000001</v>
      </c>
      <c r="H50" s="2" t="s">
        <v>1787</v>
      </c>
      <c r="I50" s="2"/>
      <c r="J50" s="4">
        <v>1</v>
      </c>
      <c r="K50" s="5">
        <v>44069</v>
      </c>
      <c r="L50" s="5">
        <v>44253</v>
      </c>
      <c r="M50" s="5">
        <v>44069</v>
      </c>
      <c r="N50" s="2" t="s">
        <v>1789</v>
      </c>
      <c r="O50" s="2" t="s">
        <v>1790</v>
      </c>
      <c r="P50" s="2" t="s">
        <v>1789</v>
      </c>
      <c r="Q50" s="2" t="s">
        <v>1002</v>
      </c>
      <c r="R50" s="2" t="s">
        <v>1003</v>
      </c>
      <c r="S50" s="2" t="s">
        <v>1004</v>
      </c>
      <c r="T50" s="2"/>
      <c r="U50" s="2"/>
      <c r="V50" s="2"/>
      <c r="W50" s="2"/>
      <c r="X50" s="2">
        <v>541810</v>
      </c>
      <c r="Y50" s="2" t="s">
        <v>1701</v>
      </c>
      <c r="Z50" s="2" t="s">
        <v>1702</v>
      </c>
      <c r="AA50" s="2" t="s">
        <v>1703</v>
      </c>
      <c r="AB50" s="2" t="s">
        <v>39</v>
      </c>
      <c r="AC50" s="2" t="s">
        <v>828</v>
      </c>
      <c r="AD50" s="2" t="s">
        <v>890</v>
      </c>
      <c r="AE50" s="2" t="s">
        <v>152</v>
      </c>
      <c r="AF50" s="2" t="s">
        <v>1791</v>
      </c>
      <c r="AG50" s="2"/>
      <c r="AH50" s="2"/>
      <c r="AI50" s="2"/>
      <c r="AJ50" s="2"/>
    </row>
    <row r="51" spans="1:36" x14ac:dyDescent="0.2">
      <c r="A51" s="8" t="s">
        <v>1982</v>
      </c>
      <c r="B51" s="2" t="s">
        <v>831</v>
      </c>
      <c r="C51" s="2" t="s">
        <v>1293</v>
      </c>
      <c r="D51" s="2" t="s">
        <v>1294</v>
      </c>
      <c r="E51" s="8" t="s">
        <v>1975</v>
      </c>
      <c r="F51" s="3">
        <v>3630000</v>
      </c>
      <c r="G51" s="10">
        <v>11574000</v>
      </c>
      <c r="H51" s="2" t="s">
        <v>1292</v>
      </c>
      <c r="I51" s="2"/>
      <c r="J51" s="4">
        <v>0.31359999999999999</v>
      </c>
      <c r="K51" s="5">
        <v>43934</v>
      </c>
      <c r="L51" s="5">
        <v>44253</v>
      </c>
      <c r="M51" s="5">
        <v>43999</v>
      </c>
      <c r="N51" s="2" t="s">
        <v>414</v>
      </c>
      <c r="O51" s="2" t="s">
        <v>415</v>
      </c>
      <c r="P51" s="2" t="s">
        <v>416</v>
      </c>
      <c r="Q51" s="2" t="s">
        <v>70</v>
      </c>
      <c r="R51" s="2" t="s">
        <v>323</v>
      </c>
      <c r="S51" s="2" t="s">
        <v>1295</v>
      </c>
      <c r="T51" s="2" t="s">
        <v>1296</v>
      </c>
      <c r="U51" s="2" t="s">
        <v>1297</v>
      </c>
      <c r="V51" s="2"/>
      <c r="W51" s="2"/>
      <c r="X51" s="2">
        <v>541611</v>
      </c>
      <c r="Y51" s="2" t="s">
        <v>141</v>
      </c>
      <c r="Z51" s="2" t="s">
        <v>846</v>
      </c>
      <c r="AA51" s="2" t="s">
        <v>847</v>
      </c>
      <c r="AB51" s="2" t="s">
        <v>39</v>
      </c>
      <c r="AC51" s="2" t="s">
        <v>828</v>
      </c>
      <c r="AD51" s="2"/>
      <c r="AE51" s="2" t="s">
        <v>136</v>
      </c>
      <c r="AF51" s="2" t="s">
        <v>1298</v>
      </c>
      <c r="AG51" s="2"/>
      <c r="AH51" s="2"/>
      <c r="AI51" s="2"/>
      <c r="AJ51" s="2"/>
    </row>
    <row r="52" spans="1:36" x14ac:dyDescent="0.2">
      <c r="A52" s="8" t="s">
        <v>1983</v>
      </c>
      <c r="B52" s="2" t="s">
        <v>818</v>
      </c>
      <c r="C52" s="2" t="s">
        <v>1402</v>
      </c>
      <c r="D52" s="2" t="s">
        <v>1402</v>
      </c>
      <c r="E52" s="8" t="s">
        <v>1975</v>
      </c>
      <c r="F52" s="3">
        <v>6749208</v>
      </c>
      <c r="G52" s="10">
        <v>10278864</v>
      </c>
      <c r="H52" s="2" t="s">
        <v>1401</v>
      </c>
      <c r="I52" s="2"/>
      <c r="J52" s="4">
        <v>0.65659999999999996</v>
      </c>
      <c r="K52" s="5">
        <v>43917</v>
      </c>
      <c r="L52" s="5">
        <v>44187</v>
      </c>
      <c r="M52" s="5"/>
      <c r="N52" s="2" t="s">
        <v>1403</v>
      </c>
      <c r="O52" s="2" t="s">
        <v>1404</v>
      </c>
      <c r="P52" s="2" t="s">
        <v>1403</v>
      </c>
      <c r="Q52" s="2" t="s">
        <v>101</v>
      </c>
      <c r="R52" s="2" t="s">
        <v>804</v>
      </c>
      <c r="S52" s="2" t="s">
        <v>805</v>
      </c>
      <c r="T52" s="2"/>
      <c r="U52" s="2"/>
      <c r="V52" s="2"/>
      <c r="W52" s="2"/>
      <c r="X52" s="2">
        <v>541711</v>
      </c>
      <c r="Y52" s="2" t="s">
        <v>1405</v>
      </c>
      <c r="Z52" s="2" t="s">
        <v>1406</v>
      </c>
      <c r="AA52" s="2" t="s">
        <v>1407</v>
      </c>
      <c r="AB52" s="2" t="s">
        <v>39</v>
      </c>
      <c r="AC52" s="2" t="s">
        <v>828</v>
      </c>
      <c r="AD52" s="2" t="s">
        <v>1408</v>
      </c>
      <c r="AE52" s="2" t="s">
        <v>539</v>
      </c>
      <c r="AF52" s="2" t="s">
        <v>1409</v>
      </c>
      <c r="AG52" s="2"/>
      <c r="AH52" s="2"/>
      <c r="AI52" s="2"/>
      <c r="AJ52" s="2"/>
    </row>
    <row r="53" spans="1:36" x14ac:dyDescent="0.2">
      <c r="A53" s="8" t="s">
        <v>1982</v>
      </c>
      <c r="B53" s="2" t="s">
        <v>35</v>
      </c>
      <c r="C53" s="2" t="s">
        <v>259</v>
      </c>
      <c r="D53" s="2" t="s">
        <v>260</v>
      </c>
      <c r="E53" s="8" t="s">
        <v>1975</v>
      </c>
      <c r="F53" s="3">
        <v>1000000</v>
      </c>
      <c r="G53" s="10">
        <v>10000000</v>
      </c>
      <c r="H53" s="2" t="s">
        <v>258</v>
      </c>
      <c r="I53" s="2" t="s">
        <v>36</v>
      </c>
      <c r="J53" s="4"/>
      <c r="K53" s="5">
        <v>44046</v>
      </c>
      <c r="L53" s="5">
        <v>44067</v>
      </c>
      <c r="M53" s="5">
        <v>44060</v>
      </c>
      <c r="N53" s="2"/>
      <c r="O53" s="2"/>
      <c r="P53" s="2"/>
      <c r="Q53" s="2" t="s">
        <v>41</v>
      </c>
      <c r="R53" s="2" t="s">
        <v>195</v>
      </c>
      <c r="S53" s="2" t="s">
        <v>261</v>
      </c>
      <c r="T53" s="2" t="s">
        <v>262</v>
      </c>
      <c r="U53" s="2" t="s">
        <v>263</v>
      </c>
      <c r="V53" s="2"/>
      <c r="W53" s="2"/>
      <c r="X53" s="2">
        <v>541714</v>
      </c>
      <c r="Y53" s="2" t="s">
        <v>264</v>
      </c>
      <c r="Z53" s="2" t="s">
        <v>44</v>
      </c>
      <c r="AA53" s="2" t="s">
        <v>45</v>
      </c>
      <c r="AB53" s="2" t="s">
        <v>39</v>
      </c>
      <c r="AC53" s="2" t="s">
        <v>40</v>
      </c>
      <c r="AD53" s="2" t="s">
        <v>265</v>
      </c>
      <c r="AE53" s="2"/>
      <c r="AF53" s="2"/>
      <c r="AG53" s="2" t="s">
        <v>266</v>
      </c>
      <c r="AH53" s="2" t="s">
        <v>267</v>
      </c>
      <c r="AI53" s="2" t="s">
        <v>268</v>
      </c>
      <c r="AJ53" s="2"/>
    </row>
    <row r="54" spans="1:36" x14ac:dyDescent="0.2">
      <c r="A54" s="8" t="s">
        <v>1982</v>
      </c>
      <c r="B54" s="2" t="s">
        <v>35</v>
      </c>
      <c r="C54" s="2" t="s">
        <v>497</v>
      </c>
      <c r="D54" s="2" t="s">
        <v>498</v>
      </c>
      <c r="E54" s="8" t="s">
        <v>1975</v>
      </c>
      <c r="F54" s="3">
        <v>1000000</v>
      </c>
      <c r="G54" s="10">
        <v>10000000</v>
      </c>
      <c r="H54" s="2" t="s">
        <v>496</v>
      </c>
      <c r="I54" s="2" t="s">
        <v>36</v>
      </c>
      <c r="J54" s="4"/>
      <c r="K54" s="5">
        <v>44012</v>
      </c>
      <c r="L54" s="5">
        <v>44027</v>
      </c>
      <c r="M54" s="5">
        <v>44019</v>
      </c>
      <c r="N54" s="2"/>
      <c r="O54" s="2"/>
      <c r="P54" s="2"/>
      <c r="Q54" s="2" t="s">
        <v>41</v>
      </c>
      <c r="R54" s="2" t="s">
        <v>42</v>
      </c>
      <c r="S54" s="2" t="s">
        <v>43</v>
      </c>
      <c r="T54" s="2" t="s">
        <v>269</v>
      </c>
      <c r="U54" s="2" t="s">
        <v>319</v>
      </c>
      <c r="V54" s="2" t="s">
        <v>320</v>
      </c>
      <c r="W54" s="2"/>
      <c r="X54" s="2">
        <v>541715</v>
      </c>
      <c r="Y54" s="2" t="s">
        <v>95</v>
      </c>
      <c r="Z54" s="2" t="s">
        <v>44</v>
      </c>
      <c r="AA54" s="2" t="s">
        <v>45</v>
      </c>
      <c r="AB54" s="2" t="s">
        <v>39</v>
      </c>
      <c r="AC54" s="2" t="s">
        <v>40</v>
      </c>
      <c r="AD54" s="2"/>
      <c r="AE54" s="2"/>
      <c r="AF54" s="2"/>
      <c r="AG54" s="2" t="s">
        <v>499</v>
      </c>
      <c r="AH54" s="2" t="s">
        <v>500</v>
      </c>
      <c r="AI54" s="2" t="s">
        <v>501</v>
      </c>
      <c r="AJ54" s="2"/>
    </row>
    <row r="55" spans="1:36" x14ac:dyDescent="0.2">
      <c r="A55" s="8" t="s">
        <v>1982</v>
      </c>
      <c r="B55" s="2" t="s">
        <v>35</v>
      </c>
      <c r="C55" s="2" t="s">
        <v>527</v>
      </c>
      <c r="D55" s="2" t="s">
        <v>528</v>
      </c>
      <c r="E55" s="8" t="s">
        <v>1975</v>
      </c>
      <c r="F55" s="3">
        <v>1000000</v>
      </c>
      <c r="G55" s="10">
        <v>10000000</v>
      </c>
      <c r="H55" s="2" t="s">
        <v>526</v>
      </c>
      <c r="I55" s="2" t="s">
        <v>36</v>
      </c>
      <c r="J55" s="4"/>
      <c r="K55" s="5">
        <v>43984</v>
      </c>
      <c r="L55" s="5">
        <v>43994</v>
      </c>
      <c r="M55" s="5">
        <v>43984</v>
      </c>
      <c r="N55" s="2"/>
      <c r="O55" s="2"/>
      <c r="P55" s="2"/>
      <c r="Q55" s="2" t="s">
        <v>41</v>
      </c>
      <c r="R55" s="2" t="s">
        <v>195</v>
      </c>
      <c r="S55" s="2" t="s">
        <v>529</v>
      </c>
      <c r="T55" s="2" t="s">
        <v>530</v>
      </c>
      <c r="U55" s="2"/>
      <c r="V55" s="2"/>
      <c r="W55" s="2"/>
      <c r="X55" s="2">
        <v>511210</v>
      </c>
      <c r="Y55" s="2" t="s">
        <v>531</v>
      </c>
      <c r="Z55" s="2" t="s">
        <v>37</v>
      </c>
      <c r="AA55" s="2" t="s">
        <v>38</v>
      </c>
      <c r="AB55" s="2" t="s">
        <v>39</v>
      </c>
      <c r="AC55" s="2" t="s">
        <v>40</v>
      </c>
      <c r="AD55" s="2" t="s">
        <v>532</v>
      </c>
      <c r="AE55" s="2"/>
      <c r="AF55" s="2"/>
      <c r="AG55" s="2" t="s">
        <v>533</v>
      </c>
      <c r="AH55" s="2" t="s">
        <v>534</v>
      </c>
      <c r="AI55" s="2" t="s">
        <v>535</v>
      </c>
      <c r="AJ55" s="2" t="s">
        <v>536</v>
      </c>
    </row>
    <row r="56" spans="1:36" x14ac:dyDescent="0.2">
      <c r="A56" s="8" t="s">
        <v>1982</v>
      </c>
      <c r="B56" s="2" t="s">
        <v>35</v>
      </c>
      <c r="C56" s="2" t="s">
        <v>558</v>
      </c>
      <c r="D56" s="2" t="s">
        <v>559</v>
      </c>
      <c r="E56" s="8" t="s">
        <v>1975</v>
      </c>
      <c r="F56" s="3">
        <v>1000000</v>
      </c>
      <c r="G56" s="10">
        <v>10000000</v>
      </c>
      <c r="H56" s="2" t="s">
        <v>557</v>
      </c>
      <c r="I56" s="2" t="s">
        <v>36</v>
      </c>
      <c r="J56" s="4"/>
      <c r="K56" s="5">
        <v>43906</v>
      </c>
      <c r="L56" s="5">
        <v>43979</v>
      </c>
      <c r="M56" s="5">
        <v>43973</v>
      </c>
      <c r="N56" s="2"/>
      <c r="O56" s="2"/>
      <c r="P56" s="2"/>
      <c r="Q56" s="2" t="s">
        <v>70</v>
      </c>
      <c r="R56" s="2" t="s">
        <v>323</v>
      </c>
      <c r="S56" s="2" t="s">
        <v>324</v>
      </c>
      <c r="T56" s="2" t="s">
        <v>325</v>
      </c>
      <c r="U56" s="2" t="s">
        <v>326</v>
      </c>
      <c r="V56" s="2"/>
      <c r="W56" s="2"/>
      <c r="X56" s="2">
        <v>541611</v>
      </c>
      <c r="Y56" s="2" t="s">
        <v>141</v>
      </c>
      <c r="Z56" s="2" t="s">
        <v>471</v>
      </c>
      <c r="AA56" s="2" t="s">
        <v>472</v>
      </c>
      <c r="AB56" s="2" t="s">
        <v>39</v>
      </c>
      <c r="AC56" s="2" t="s">
        <v>40</v>
      </c>
      <c r="AD56" s="2" t="s">
        <v>560</v>
      </c>
      <c r="AE56" s="2" t="s">
        <v>136</v>
      </c>
      <c r="AF56" s="2" t="s">
        <v>561</v>
      </c>
      <c r="AG56" s="2" t="s">
        <v>562</v>
      </c>
      <c r="AH56" s="2" t="s">
        <v>563</v>
      </c>
      <c r="AI56" s="2" t="s">
        <v>564</v>
      </c>
      <c r="AJ56" s="2"/>
    </row>
    <row r="57" spans="1:36" x14ac:dyDescent="0.2">
      <c r="A57" s="8" t="s">
        <v>1982</v>
      </c>
      <c r="B57" s="2" t="s">
        <v>35</v>
      </c>
      <c r="C57" s="2" t="s">
        <v>568</v>
      </c>
      <c r="D57" s="2" t="s">
        <v>569</v>
      </c>
      <c r="E57" s="8" t="s">
        <v>1975</v>
      </c>
      <c r="F57" s="3">
        <v>1000000</v>
      </c>
      <c r="G57" s="10">
        <v>10000000</v>
      </c>
      <c r="H57" s="2" t="s">
        <v>567</v>
      </c>
      <c r="I57" s="2" t="s">
        <v>36</v>
      </c>
      <c r="J57" s="4"/>
      <c r="K57" s="5">
        <v>43976</v>
      </c>
      <c r="L57" s="5">
        <v>43979</v>
      </c>
      <c r="M57" s="5">
        <v>43976</v>
      </c>
      <c r="N57" s="2"/>
      <c r="O57" s="2"/>
      <c r="P57" s="2"/>
      <c r="Q57" s="2" t="s">
        <v>329</v>
      </c>
      <c r="R57" s="2" t="s">
        <v>330</v>
      </c>
      <c r="S57" s="2" t="s">
        <v>331</v>
      </c>
      <c r="T57" s="2" t="s">
        <v>332</v>
      </c>
      <c r="U57" s="2" t="s">
        <v>333</v>
      </c>
      <c r="V57" s="2" t="s">
        <v>334</v>
      </c>
      <c r="W57" s="2" t="s">
        <v>335</v>
      </c>
      <c r="X57" s="2">
        <v>621991</v>
      </c>
      <c r="Y57" s="2" t="s">
        <v>570</v>
      </c>
      <c r="Z57" s="2"/>
      <c r="AA57" s="2"/>
      <c r="AB57" s="2" t="s">
        <v>39</v>
      </c>
      <c r="AC57" s="2" t="s">
        <v>40</v>
      </c>
      <c r="AD57" s="2" t="s">
        <v>571</v>
      </c>
      <c r="AE57" s="2" t="s">
        <v>175</v>
      </c>
      <c r="AF57" s="2" t="s">
        <v>572</v>
      </c>
      <c r="AG57" s="2"/>
      <c r="AH57" s="2"/>
      <c r="AI57" s="2"/>
      <c r="AJ57" s="2"/>
    </row>
    <row r="58" spans="1:36" x14ac:dyDescent="0.2">
      <c r="A58" s="8" t="s">
        <v>1982</v>
      </c>
      <c r="B58" s="2" t="s">
        <v>35</v>
      </c>
      <c r="C58" s="2" t="s">
        <v>611</v>
      </c>
      <c r="D58" s="2" t="s">
        <v>612</v>
      </c>
      <c r="E58" s="8" t="s">
        <v>1975</v>
      </c>
      <c r="F58" s="3">
        <v>1000000</v>
      </c>
      <c r="G58" s="10">
        <v>10000000</v>
      </c>
      <c r="H58" s="2" t="s">
        <v>610</v>
      </c>
      <c r="I58" s="2" t="s">
        <v>36</v>
      </c>
      <c r="J58" s="4"/>
      <c r="K58" s="5">
        <v>43941</v>
      </c>
      <c r="L58" s="5">
        <v>43958</v>
      </c>
      <c r="M58" s="5">
        <v>43948</v>
      </c>
      <c r="N58" s="2"/>
      <c r="O58" s="2"/>
      <c r="P58" s="2"/>
      <c r="Q58" s="2" t="s">
        <v>58</v>
      </c>
      <c r="R58" s="2" t="s">
        <v>89</v>
      </c>
      <c r="S58" s="2" t="s">
        <v>90</v>
      </c>
      <c r="T58" s="2" t="s">
        <v>91</v>
      </c>
      <c r="U58" s="2" t="s">
        <v>613</v>
      </c>
      <c r="V58" s="2" t="s">
        <v>614</v>
      </c>
      <c r="W58" s="2" t="s">
        <v>615</v>
      </c>
      <c r="X58" s="2">
        <v>541715</v>
      </c>
      <c r="Y58" s="2" t="s">
        <v>95</v>
      </c>
      <c r="Z58" s="2" t="s">
        <v>471</v>
      </c>
      <c r="AA58" s="2" t="s">
        <v>472</v>
      </c>
      <c r="AB58" s="2" t="s">
        <v>39</v>
      </c>
      <c r="AC58" s="2" t="s">
        <v>40</v>
      </c>
      <c r="AD58" s="2" t="s">
        <v>46</v>
      </c>
      <c r="AE58" s="2"/>
      <c r="AF58" s="2"/>
      <c r="AG58" s="2" t="s">
        <v>616</v>
      </c>
      <c r="AH58" s="2" t="s">
        <v>617</v>
      </c>
      <c r="AI58" s="2"/>
      <c r="AJ58" s="2"/>
    </row>
    <row r="59" spans="1:36" x14ac:dyDescent="0.2">
      <c r="A59" s="8" t="s">
        <v>1982</v>
      </c>
      <c r="B59" s="2" t="s">
        <v>35</v>
      </c>
      <c r="C59" s="2" t="s">
        <v>666</v>
      </c>
      <c r="D59" s="2" t="s">
        <v>667</v>
      </c>
      <c r="E59" s="8" t="s">
        <v>1975</v>
      </c>
      <c r="F59" s="3">
        <v>1000000</v>
      </c>
      <c r="G59" s="10">
        <v>10000000</v>
      </c>
      <c r="H59" s="2" t="s">
        <v>665</v>
      </c>
      <c r="I59" s="2" t="s">
        <v>36</v>
      </c>
      <c r="J59" s="4"/>
      <c r="K59" s="5">
        <v>43928</v>
      </c>
      <c r="L59" s="5">
        <v>43931</v>
      </c>
      <c r="M59" s="5">
        <v>43930</v>
      </c>
      <c r="N59" s="2"/>
      <c r="O59" s="2"/>
      <c r="P59" s="2"/>
      <c r="Q59" s="2" t="s">
        <v>41</v>
      </c>
      <c r="R59" s="2" t="s">
        <v>195</v>
      </c>
      <c r="S59" s="2" t="s">
        <v>668</v>
      </c>
      <c r="T59" s="2" t="s">
        <v>669</v>
      </c>
      <c r="U59" s="2"/>
      <c r="V59" s="2"/>
      <c r="W59" s="2"/>
      <c r="X59" s="2">
        <v>621111</v>
      </c>
      <c r="Y59" s="2" t="s">
        <v>670</v>
      </c>
      <c r="Z59" s="2"/>
      <c r="AA59" s="2"/>
      <c r="AB59" s="2" t="s">
        <v>39</v>
      </c>
      <c r="AC59" s="2" t="s">
        <v>40</v>
      </c>
      <c r="AD59" s="2" t="s">
        <v>514</v>
      </c>
      <c r="AE59" s="2"/>
      <c r="AF59" s="2"/>
      <c r="AG59" s="2" t="s">
        <v>671</v>
      </c>
      <c r="AH59" s="2" t="s">
        <v>672</v>
      </c>
      <c r="AI59" s="2" t="s">
        <v>673</v>
      </c>
      <c r="AJ59" s="2"/>
    </row>
    <row r="60" spans="1:36" x14ac:dyDescent="0.2">
      <c r="A60" s="8" t="s">
        <v>1982</v>
      </c>
      <c r="B60" s="2" t="s">
        <v>35</v>
      </c>
      <c r="C60" s="2" t="s">
        <v>786</v>
      </c>
      <c r="D60" s="2" t="s">
        <v>787</v>
      </c>
      <c r="E60" s="8" t="s">
        <v>1975</v>
      </c>
      <c r="F60" s="3">
        <v>1000000</v>
      </c>
      <c r="G60" s="10">
        <v>10000000</v>
      </c>
      <c r="H60" s="2" t="s">
        <v>785</v>
      </c>
      <c r="I60" s="2" t="s">
        <v>36</v>
      </c>
      <c r="J60" s="4"/>
      <c r="K60" s="5">
        <v>44042</v>
      </c>
      <c r="L60" s="5">
        <v>44774</v>
      </c>
      <c r="M60" s="5">
        <v>44089</v>
      </c>
      <c r="N60" s="2"/>
      <c r="O60" s="2"/>
      <c r="P60" s="2"/>
      <c r="Q60" s="2" t="s">
        <v>41</v>
      </c>
      <c r="R60" s="2" t="s">
        <v>42</v>
      </c>
      <c r="S60" s="2" t="s">
        <v>43</v>
      </c>
      <c r="T60" s="2" t="s">
        <v>269</v>
      </c>
      <c r="U60" s="2" t="s">
        <v>319</v>
      </c>
      <c r="V60" s="2" t="s">
        <v>320</v>
      </c>
      <c r="W60" s="2"/>
      <c r="X60" s="2">
        <v>541715</v>
      </c>
      <c r="Y60" s="2" t="s">
        <v>95</v>
      </c>
      <c r="Z60" s="2" t="s">
        <v>44</v>
      </c>
      <c r="AA60" s="2" t="s">
        <v>45</v>
      </c>
      <c r="AB60" s="2" t="s">
        <v>39</v>
      </c>
      <c r="AC60" s="2" t="s">
        <v>40</v>
      </c>
      <c r="AD60" s="2"/>
      <c r="AE60" s="2"/>
      <c r="AF60" s="2"/>
      <c r="AG60" s="2" t="s">
        <v>499</v>
      </c>
      <c r="AH60" s="2" t="s">
        <v>500</v>
      </c>
      <c r="AI60" s="2" t="s">
        <v>501</v>
      </c>
      <c r="AJ60" s="2"/>
    </row>
    <row r="61" spans="1:36" x14ac:dyDescent="0.2">
      <c r="A61" s="8" t="s">
        <v>1982</v>
      </c>
      <c r="B61" s="2" t="s">
        <v>35</v>
      </c>
      <c r="C61" s="2" t="s">
        <v>802</v>
      </c>
      <c r="D61" s="2" t="s">
        <v>803</v>
      </c>
      <c r="E61" s="8" t="s">
        <v>1975</v>
      </c>
      <c r="F61" s="3">
        <v>1000000</v>
      </c>
      <c r="G61" s="10">
        <v>10000000</v>
      </c>
      <c r="H61" s="2" t="s">
        <v>801</v>
      </c>
      <c r="I61" s="2" t="s">
        <v>788</v>
      </c>
      <c r="J61" s="4"/>
      <c r="K61" s="5">
        <v>43927</v>
      </c>
      <c r="L61" s="5">
        <v>44104</v>
      </c>
      <c r="M61" s="5">
        <v>43971</v>
      </c>
      <c r="N61" s="2"/>
      <c r="O61" s="2"/>
      <c r="P61" s="2"/>
      <c r="Q61" s="2" t="s">
        <v>70</v>
      </c>
      <c r="R61" s="2" t="s">
        <v>625</v>
      </c>
      <c r="S61" s="2" t="s">
        <v>745</v>
      </c>
      <c r="T61" s="2" t="s">
        <v>746</v>
      </c>
      <c r="U61" s="2"/>
      <c r="V61" s="2"/>
      <c r="W61" s="2"/>
      <c r="X61" s="2">
        <v>541715</v>
      </c>
      <c r="Y61" s="2" t="s">
        <v>95</v>
      </c>
      <c r="Z61" s="2" t="s">
        <v>44</v>
      </c>
      <c r="AA61" s="2" t="s">
        <v>45</v>
      </c>
      <c r="AB61" s="2" t="s">
        <v>39</v>
      </c>
      <c r="AC61" s="2" t="s">
        <v>40</v>
      </c>
      <c r="AD61" s="2" t="s">
        <v>46</v>
      </c>
      <c r="AE61" s="2"/>
      <c r="AF61" s="2"/>
      <c r="AG61" s="2"/>
      <c r="AH61" s="2"/>
      <c r="AI61" s="2"/>
      <c r="AJ61" s="2"/>
    </row>
    <row r="62" spans="1:36" x14ac:dyDescent="0.2">
      <c r="A62" s="8" t="s">
        <v>1984</v>
      </c>
      <c r="B62" s="2" t="s">
        <v>35</v>
      </c>
      <c r="C62" s="2" t="s">
        <v>292</v>
      </c>
      <c r="D62" s="2" t="s">
        <v>293</v>
      </c>
      <c r="E62" s="8" t="s">
        <v>1975</v>
      </c>
      <c r="F62" s="3">
        <v>1000000</v>
      </c>
      <c r="G62" s="10">
        <v>10000000</v>
      </c>
      <c r="H62" s="2" t="s">
        <v>291</v>
      </c>
      <c r="I62" s="2" t="s">
        <v>36</v>
      </c>
      <c r="J62" s="4"/>
      <c r="K62" s="5">
        <v>43931</v>
      </c>
      <c r="L62" s="5">
        <v>44135</v>
      </c>
      <c r="M62" s="5">
        <v>44074</v>
      </c>
      <c r="N62" s="2"/>
      <c r="O62" s="2"/>
      <c r="P62" s="2"/>
      <c r="Q62" s="2" t="s">
        <v>294</v>
      </c>
      <c r="R62" s="2" t="s">
        <v>295</v>
      </c>
      <c r="S62" s="2" t="s">
        <v>296</v>
      </c>
      <c r="T62" s="2" t="s">
        <v>297</v>
      </c>
      <c r="U62" s="2"/>
      <c r="V62" s="2"/>
      <c r="W62" s="2"/>
      <c r="X62" s="2"/>
      <c r="Y62" s="2"/>
      <c r="Z62" s="2"/>
      <c r="AA62" s="2"/>
      <c r="AB62" s="2" t="s">
        <v>39</v>
      </c>
      <c r="AC62" s="2" t="s">
        <v>40</v>
      </c>
      <c r="AD62" s="2"/>
      <c r="AE62" s="2"/>
      <c r="AF62" s="2"/>
      <c r="AG62" s="2"/>
      <c r="AH62" s="2"/>
      <c r="AI62" s="2"/>
      <c r="AJ62" s="2"/>
    </row>
    <row r="63" spans="1:36" x14ac:dyDescent="0.2">
      <c r="A63" s="8" t="s">
        <v>1984</v>
      </c>
      <c r="B63" s="2" t="s">
        <v>35</v>
      </c>
      <c r="C63" s="2" t="s">
        <v>550</v>
      </c>
      <c r="D63" s="2" t="s">
        <v>551</v>
      </c>
      <c r="E63" s="8" t="s">
        <v>1975</v>
      </c>
      <c r="F63" s="3">
        <v>1000000</v>
      </c>
      <c r="G63" s="10">
        <v>10000000</v>
      </c>
      <c r="H63" s="2" t="s">
        <v>549</v>
      </c>
      <c r="I63" s="2" t="s">
        <v>36</v>
      </c>
      <c r="J63" s="4"/>
      <c r="K63" s="5">
        <v>43979</v>
      </c>
      <c r="L63" s="5">
        <v>43983</v>
      </c>
      <c r="M63" s="5">
        <v>43990</v>
      </c>
      <c r="N63" s="2"/>
      <c r="O63" s="2"/>
      <c r="P63" s="2"/>
      <c r="Q63" s="2"/>
      <c r="R63" s="2"/>
      <c r="S63" s="2"/>
      <c r="T63" s="2"/>
      <c r="U63" s="2"/>
      <c r="V63" s="2"/>
      <c r="W63" s="2"/>
      <c r="X63" s="2"/>
      <c r="Y63" s="2"/>
      <c r="Z63" s="2"/>
      <c r="AA63" s="2"/>
      <c r="AB63" s="2" t="s">
        <v>39</v>
      </c>
      <c r="AC63" s="2" t="s">
        <v>40</v>
      </c>
      <c r="AD63" s="2" t="s">
        <v>552</v>
      </c>
      <c r="AE63" s="2" t="s">
        <v>152</v>
      </c>
      <c r="AF63" s="2" t="s">
        <v>553</v>
      </c>
      <c r="AG63" s="2"/>
      <c r="AH63" s="2"/>
      <c r="AI63" s="2"/>
      <c r="AJ63" s="2"/>
    </row>
    <row r="64" spans="1:36" x14ac:dyDescent="0.2">
      <c r="A64" s="8" t="s">
        <v>175</v>
      </c>
      <c r="B64" s="2" t="s">
        <v>35</v>
      </c>
      <c r="C64" s="2" t="s">
        <v>154</v>
      </c>
      <c r="D64" s="2" t="s">
        <v>155</v>
      </c>
      <c r="E64" s="8" t="s">
        <v>1975</v>
      </c>
      <c r="F64" s="3">
        <v>1000000</v>
      </c>
      <c r="G64" s="10">
        <v>10000000</v>
      </c>
      <c r="H64" s="2" t="s">
        <v>153</v>
      </c>
      <c r="I64" s="2" t="s">
        <v>36</v>
      </c>
      <c r="J64" s="4"/>
      <c r="K64" s="5">
        <v>44056</v>
      </c>
      <c r="L64" s="5"/>
      <c r="M64" s="5">
        <v>44056</v>
      </c>
      <c r="N64" s="2"/>
      <c r="O64" s="2"/>
      <c r="P64" s="2"/>
      <c r="Q64" s="2" t="s">
        <v>50</v>
      </c>
      <c r="R64" s="2" t="s">
        <v>51</v>
      </c>
      <c r="S64" s="2" t="s">
        <v>52</v>
      </c>
      <c r="T64" s="2" t="s">
        <v>156</v>
      </c>
      <c r="U64" s="2"/>
      <c r="V64" s="2"/>
      <c r="W64" s="2"/>
      <c r="X64" s="2">
        <v>236220</v>
      </c>
      <c r="Y64" s="2" t="s">
        <v>86</v>
      </c>
      <c r="Z64" s="2" t="s">
        <v>87</v>
      </c>
      <c r="AA64" s="2" t="s">
        <v>88</v>
      </c>
      <c r="AB64" s="2" t="s">
        <v>39</v>
      </c>
      <c r="AC64" s="2" t="s">
        <v>40</v>
      </c>
      <c r="AD64" s="2"/>
      <c r="AE64" s="2"/>
      <c r="AF64" s="2"/>
      <c r="AG64" s="2" t="s">
        <v>157</v>
      </c>
      <c r="AH64" s="2" t="s">
        <v>158</v>
      </c>
      <c r="AI64" s="2" t="s">
        <v>159</v>
      </c>
      <c r="AJ64" s="2"/>
    </row>
    <row r="65" spans="1:36" x14ac:dyDescent="0.2">
      <c r="A65" s="8" t="s">
        <v>175</v>
      </c>
      <c r="B65" s="2" t="s">
        <v>35</v>
      </c>
      <c r="C65" s="2" t="s">
        <v>652</v>
      </c>
      <c r="D65" s="2" t="s">
        <v>653</v>
      </c>
      <c r="E65" s="8" t="s">
        <v>1975</v>
      </c>
      <c r="F65" s="3">
        <v>1000000</v>
      </c>
      <c r="G65" s="10">
        <v>10000000</v>
      </c>
      <c r="H65" s="2" t="s">
        <v>651</v>
      </c>
      <c r="I65" s="2" t="s">
        <v>36</v>
      </c>
      <c r="J65" s="4"/>
      <c r="K65" s="5">
        <v>43935</v>
      </c>
      <c r="L65" s="5">
        <v>43940</v>
      </c>
      <c r="M65" s="5">
        <v>43936</v>
      </c>
      <c r="N65" s="2"/>
      <c r="O65" s="2"/>
      <c r="P65" s="2"/>
      <c r="Q65" s="2" t="s">
        <v>50</v>
      </c>
      <c r="R65" s="2" t="s">
        <v>51</v>
      </c>
      <c r="S65" s="2" t="s">
        <v>52</v>
      </c>
      <c r="T65" s="2" t="s">
        <v>654</v>
      </c>
      <c r="U65" s="2"/>
      <c r="V65" s="2"/>
      <c r="W65" s="2"/>
      <c r="X65" s="2">
        <v>561612</v>
      </c>
      <c r="Y65" s="2" t="s">
        <v>655</v>
      </c>
      <c r="Z65" s="2" t="s">
        <v>37</v>
      </c>
      <c r="AA65" s="2" t="s">
        <v>38</v>
      </c>
      <c r="AB65" s="2" t="s">
        <v>39</v>
      </c>
      <c r="AC65" s="2" t="s">
        <v>40</v>
      </c>
      <c r="AD65" s="2" t="s">
        <v>656</v>
      </c>
      <c r="AE65" s="2" t="s">
        <v>657</v>
      </c>
      <c r="AF65" s="2" t="s">
        <v>658</v>
      </c>
      <c r="AG65" s="2" t="s">
        <v>659</v>
      </c>
      <c r="AH65" s="2" t="s">
        <v>660</v>
      </c>
      <c r="AI65" s="2" t="s">
        <v>661</v>
      </c>
      <c r="AJ65" s="2"/>
    </row>
    <row r="66" spans="1:36" x14ac:dyDescent="0.2">
      <c r="A66" s="8" t="s">
        <v>175</v>
      </c>
      <c r="B66" s="2" t="s">
        <v>35</v>
      </c>
      <c r="C66" s="2" t="s">
        <v>675</v>
      </c>
      <c r="D66" s="2" t="s">
        <v>676</v>
      </c>
      <c r="E66" s="8" t="s">
        <v>1975</v>
      </c>
      <c r="F66" s="3">
        <v>1000000</v>
      </c>
      <c r="G66" s="10">
        <v>10000000</v>
      </c>
      <c r="H66" s="2" t="s">
        <v>674</v>
      </c>
      <c r="I66" s="2" t="s">
        <v>36</v>
      </c>
      <c r="J66" s="4"/>
      <c r="K66" s="5">
        <v>43929</v>
      </c>
      <c r="L66" s="5">
        <v>43931</v>
      </c>
      <c r="M66" s="5">
        <v>43929</v>
      </c>
      <c r="N66" s="2"/>
      <c r="O66" s="2"/>
      <c r="P66" s="2"/>
      <c r="Q66" s="2" t="s">
        <v>50</v>
      </c>
      <c r="R66" s="2" t="s">
        <v>51</v>
      </c>
      <c r="S66" s="2" t="s">
        <v>52</v>
      </c>
      <c r="T66" s="2" t="s">
        <v>677</v>
      </c>
      <c r="U66" s="2"/>
      <c r="V66" s="2"/>
      <c r="W66" s="2"/>
      <c r="X66" s="2">
        <v>561320</v>
      </c>
      <c r="Y66" s="2" t="s">
        <v>183</v>
      </c>
      <c r="Z66" s="2" t="s">
        <v>199</v>
      </c>
      <c r="AA66" s="2" t="s">
        <v>200</v>
      </c>
      <c r="AB66" s="2" t="s">
        <v>39</v>
      </c>
      <c r="AC66" s="2" t="s">
        <v>40</v>
      </c>
      <c r="AD66" s="2"/>
      <c r="AE66" s="2"/>
      <c r="AF66" s="2"/>
      <c r="AG66" s="2" t="s">
        <v>678</v>
      </c>
      <c r="AH66" s="2" t="s">
        <v>679</v>
      </c>
      <c r="AI66" s="2" t="s">
        <v>680</v>
      </c>
      <c r="AJ66" s="2"/>
    </row>
    <row r="67" spans="1:36" x14ac:dyDescent="0.2">
      <c r="A67" s="8" t="s">
        <v>175</v>
      </c>
      <c r="B67" s="2" t="s">
        <v>35</v>
      </c>
      <c r="C67" s="2" t="s">
        <v>712</v>
      </c>
      <c r="D67" s="2" t="s">
        <v>713</v>
      </c>
      <c r="E67" s="8" t="s">
        <v>1975</v>
      </c>
      <c r="F67" s="3">
        <v>1000000</v>
      </c>
      <c r="G67" s="10">
        <v>10000000</v>
      </c>
      <c r="H67" s="2" t="s">
        <v>711</v>
      </c>
      <c r="I67" s="2" t="s">
        <v>36</v>
      </c>
      <c r="J67" s="4"/>
      <c r="K67" s="5">
        <v>43922</v>
      </c>
      <c r="L67" s="5">
        <v>43924</v>
      </c>
      <c r="M67" s="5">
        <v>43922</v>
      </c>
      <c r="N67" s="2"/>
      <c r="O67" s="2"/>
      <c r="P67" s="2"/>
      <c r="Q67" s="2" t="s">
        <v>144</v>
      </c>
      <c r="R67" s="2" t="s">
        <v>390</v>
      </c>
      <c r="S67" s="2" t="s">
        <v>391</v>
      </c>
      <c r="T67" s="2" t="s">
        <v>392</v>
      </c>
      <c r="U67" s="2"/>
      <c r="V67" s="2"/>
      <c r="W67" s="2"/>
      <c r="X67" s="2">
        <v>561320</v>
      </c>
      <c r="Y67" s="2" t="s">
        <v>183</v>
      </c>
      <c r="Z67" s="2" t="s">
        <v>37</v>
      </c>
      <c r="AA67" s="2" t="s">
        <v>38</v>
      </c>
      <c r="AB67" s="2" t="s">
        <v>39</v>
      </c>
      <c r="AC67" s="2" t="s">
        <v>40</v>
      </c>
      <c r="AD67" s="2" t="s">
        <v>714</v>
      </c>
      <c r="AE67" s="2"/>
      <c r="AF67" s="2"/>
      <c r="AG67" s="2" t="s">
        <v>715</v>
      </c>
      <c r="AH67" s="2" t="s">
        <v>716</v>
      </c>
      <c r="AI67" s="2"/>
      <c r="AJ67" s="2"/>
    </row>
    <row r="68" spans="1:36" x14ac:dyDescent="0.2">
      <c r="A68" s="8" t="s">
        <v>1984</v>
      </c>
      <c r="B68" s="2" t="s">
        <v>831</v>
      </c>
      <c r="C68" s="2" t="s">
        <v>1189</v>
      </c>
      <c r="D68" s="2" t="s">
        <v>1189</v>
      </c>
      <c r="E68" s="8" t="s">
        <v>1975</v>
      </c>
      <c r="F68" s="3">
        <v>8414937.0199999996</v>
      </c>
      <c r="G68" s="10">
        <v>9349930.0199999996</v>
      </c>
      <c r="H68" s="2" t="s">
        <v>1188</v>
      </c>
      <c r="I68" s="2"/>
      <c r="J68" s="4">
        <v>0.9</v>
      </c>
      <c r="K68" s="5">
        <v>43951</v>
      </c>
      <c r="L68" s="5">
        <v>44098</v>
      </c>
      <c r="M68" s="5">
        <v>43951</v>
      </c>
      <c r="N68" s="2" t="s">
        <v>596</v>
      </c>
      <c r="O68" s="2" t="s">
        <v>597</v>
      </c>
      <c r="P68" s="2" t="s">
        <v>596</v>
      </c>
      <c r="Q68" s="2" t="s">
        <v>65</v>
      </c>
      <c r="R68" s="2" t="s">
        <v>824</v>
      </c>
      <c r="S68" s="2"/>
      <c r="T68" s="2"/>
      <c r="U68" s="2"/>
      <c r="V68" s="2"/>
      <c r="W68" s="2"/>
      <c r="X68" s="2">
        <v>541715</v>
      </c>
      <c r="Y68" s="2" t="s">
        <v>95</v>
      </c>
      <c r="Z68" s="2" t="s">
        <v>1190</v>
      </c>
      <c r="AA68" s="2" t="s">
        <v>1191</v>
      </c>
      <c r="AB68" s="2" t="s">
        <v>39</v>
      </c>
      <c r="AC68" s="2" t="s">
        <v>828</v>
      </c>
      <c r="AD68" s="2" t="s">
        <v>890</v>
      </c>
      <c r="AE68" s="2" t="s">
        <v>152</v>
      </c>
      <c r="AF68" s="2" t="s">
        <v>891</v>
      </c>
      <c r="AG68" s="2"/>
      <c r="AH68" s="2"/>
      <c r="AI68" s="2"/>
      <c r="AJ68" s="2"/>
    </row>
    <row r="69" spans="1:36" x14ac:dyDescent="0.2">
      <c r="A69" s="8" t="s">
        <v>1984</v>
      </c>
      <c r="B69" s="2" t="s">
        <v>818</v>
      </c>
      <c r="C69" s="2" t="s">
        <v>1076</v>
      </c>
      <c r="D69" s="2" t="s">
        <v>1076</v>
      </c>
      <c r="E69" s="8" t="s">
        <v>1975</v>
      </c>
      <c r="F69" s="3">
        <v>7493267.4199999999</v>
      </c>
      <c r="G69" s="10">
        <v>7493267.4199999999</v>
      </c>
      <c r="H69" s="2" t="s">
        <v>1075</v>
      </c>
      <c r="I69" s="2"/>
      <c r="J69" s="4">
        <v>1</v>
      </c>
      <c r="K69" s="5">
        <v>43987</v>
      </c>
      <c r="L69" s="5">
        <v>44259</v>
      </c>
      <c r="M69" s="5"/>
      <c r="N69" s="2" t="s">
        <v>1011</v>
      </c>
      <c r="O69" s="2" t="s">
        <v>1012</v>
      </c>
      <c r="P69" s="2" t="s">
        <v>1011</v>
      </c>
      <c r="Q69" s="2" t="s">
        <v>65</v>
      </c>
      <c r="R69" s="2" t="s">
        <v>789</v>
      </c>
      <c r="S69" s="2" t="s">
        <v>790</v>
      </c>
      <c r="T69" s="2" t="s">
        <v>791</v>
      </c>
      <c r="U69" s="2" t="s">
        <v>1013</v>
      </c>
      <c r="V69" s="2"/>
      <c r="W69" s="2"/>
      <c r="X69" s="2">
        <v>541611</v>
      </c>
      <c r="Y69" s="2" t="s">
        <v>141</v>
      </c>
      <c r="Z69" s="2" t="s">
        <v>1005</v>
      </c>
      <c r="AA69" s="2" t="s">
        <v>1006</v>
      </c>
      <c r="AB69" s="2" t="s">
        <v>39</v>
      </c>
      <c r="AC69" s="2" t="s">
        <v>828</v>
      </c>
      <c r="AD69" s="2" t="s">
        <v>1014</v>
      </c>
      <c r="AE69" s="2" t="s">
        <v>175</v>
      </c>
      <c r="AF69" s="2" t="s">
        <v>1015</v>
      </c>
      <c r="AG69" s="2"/>
      <c r="AH69" s="2"/>
      <c r="AI69" s="2"/>
      <c r="AJ69" s="2"/>
    </row>
    <row r="70" spans="1:36" x14ac:dyDescent="0.2">
      <c r="A70" s="8" t="s">
        <v>1983</v>
      </c>
      <c r="B70" s="2" t="s">
        <v>831</v>
      </c>
      <c r="C70" s="2" t="s">
        <v>1343</v>
      </c>
      <c r="D70" s="2" t="s">
        <v>1343</v>
      </c>
      <c r="E70" s="8" t="s">
        <v>1975</v>
      </c>
      <c r="F70" s="3">
        <v>5250000</v>
      </c>
      <c r="G70" s="10">
        <v>6954000</v>
      </c>
      <c r="H70" s="2" t="s">
        <v>1342</v>
      </c>
      <c r="I70" s="2"/>
      <c r="J70" s="4">
        <v>0.754</v>
      </c>
      <c r="K70" s="5">
        <v>43931</v>
      </c>
      <c r="L70" s="5">
        <v>44266</v>
      </c>
      <c r="M70" s="5">
        <v>44088</v>
      </c>
      <c r="N70" s="2" t="s">
        <v>414</v>
      </c>
      <c r="O70" s="2" t="s">
        <v>415</v>
      </c>
      <c r="P70" s="2" t="s">
        <v>416</v>
      </c>
      <c r="Q70" s="2" t="s">
        <v>1002</v>
      </c>
      <c r="R70" s="2" t="s">
        <v>1003</v>
      </c>
      <c r="S70" s="2" t="s">
        <v>1004</v>
      </c>
      <c r="T70" s="2"/>
      <c r="U70" s="2"/>
      <c r="V70" s="2"/>
      <c r="W70" s="2"/>
      <c r="X70" s="2">
        <v>541611</v>
      </c>
      <c r="Y70" s="2" t="s">
        <v>141</v>
      </c>
      <c r="Z70" s="2" t="s">
        <v>1005</v>
      </c>
      <c r="AA70" s="2" t="s">
        <v>1006</v>
      </c>
      <c r="AB70" s="2" t="s">
        <v>39</v>
      </c>
      <c r="AC70" s="2" t="s">
        <v>828</v>
      </c>
      <c r="AD70" s="2" t="s">
        <v>1007</v>
      </c>
      <c r="AE70" s="2" t="s">
        <v>136</v>
      </c>
      <c r="AF70" s="2" t="s">
        <v>1344</v>
      </c>
      <c r="AG70" s="2"/>
      <c r="AH70" s="2"/>
      <c r="AI70" s="2"/>
      <c r="AJ70" s="2"/>
    </row>
    <row r="71" spans="1:36" x14ac:dyDescent="0.2">
      <c r="A71" s="8" t="s">
        <v>59</v>
      </c>
      <c r="B71" s="2" t="s">
        <v>818</v>
      </c>
      <c r="C71" s="2" t="s">
        <v>1529</v>
      </c>
      <c r="D71" s="2" t="s">
        <v>1529</v>
      </c>
      <c r="E71" s="8" t="s">
        <v>1975</v>
      </c>
      <c r="F71" s="3">
        <v>6487134.8799999999</v>
      </c>
      <c r="G71" s="10">
        <v>6487134.8799999999</v>
      </c>
      <c r="H71" s="2" t="s">
        <v>1528</v>
      </c>
      <c r="I71" s="2"/>
      <c r="J71" s="4">
        <v>1</v>
      </c>
      <c r="K71" s="5">
        <v>43908</v>
      </c>
      <c r="L71" s="5">
        <v>44272</v>
      </c>
      <c r="M71" s="5"/>
      <c r="N71" s="2" t="s">
        <v>1530</v>
      </c>
      <c r="O71" s="2" t="s">
        <v>1531</v>
      </c>
      <c r="P71" s="2" t="s">
        <v>271</v>
      </c>
      <c r="Q71" s="2" t="s">
        <v>272</v>
      </c>
      <c r="R71" s="2" t="s">
        <v>273</v>
      </c>
      <c r="S71" s="2" t="s">
        <v>274</v>
      </c>
      <c r="T71" s="2"/>
      <c r="U71" s="2"/>
      <c r="V71" s="2"/>
      <c r="W71" s="2"/>
      <c r="X71" s="2">
        <v>517110</v>
      </c>
      <c r="Y71" s="2" t="s">
        <v>813</v>
      </c>
      <c r="Z71" s="2" t="s">
        <v>1137</v>
      </c>
      <c r="AA71" s="2" t="s">
        <v>1138</v>
      </c>
      <c r="AB71" s="2" t="s">
        <v>39</v>
      </c>
      <c r="AC71" s="2" t="s">
        <v>828</v>
      </c>
      <c r="AD71" s="2" t="s">
        <v>1532</v>
      </c>
      <c r="AE71" s="2" t="s">
        <v>136</v>
      </c>
      <c r="AF71" s="2" t="s">
        <v>1533</v>
      </c>
      <c r="AG71" s="2"/>
      <c r="AH71" s="2"/>
      <c r="AI71" s="2"/>
      <c r="AJ71" s="2"/>
    </row>
    <row r="72" spans="1:36" x14ac:dyDescent="0.2">
      <c r="A72" s="8" t="s">
        <v>1984</v>
      </c>
      <c r="B72" s="2" t="s">
        <v>818</v>
      </c>
      <c r="C72" s="2" t="s">
        <v>820</v>
      </c>
      <c r="D72" s="2" t="s">
        <v>820</v>
      </c>
      <c r="E72" s="8" t="s">
        <v>1975</v>
      </c>
      <c r="F72" s="3">
        <v>6412080.5999999996</v>
      </c>
      <c r="G72" s="10">
        <v>6412080.5999999996</v>
      </c>
      <c r="H72" s="2" t="s">
        <v>819</v>
      </c>
      <c r="I72" s="2"/>
      <c r="J72" s="4">
        <v>1</v>
      </c>
      <c r="K72" s="5">
        <v>44095</v>
      </c>
      <c r="L72" s="5">
        <v>44125</v>
      </c>
      <c r="M72" s="5"/>
      <c r="N72" s="2" t="s">
        <v>821</v>
      </c>
      <c r="O72" s="2" t="s">
        <v>822</v>
      </c>
      <c r="P72" s="2" t="s">
        <v>823</v>
      </c>
      <c r="Q72" s="2" t="s">
        <v>65</v>
      </c>
      <c r="R72" s="2" t="s">
        <v>824</v>
      </c>
      <c r="S72" s="2"/>
      <c r="T72" s="2"/>
      <c r="U72" s="2"/>
      <c r="V72" s="2"/>
      <c r="W72" s="2"/>
      <c r="X72" s="2">
        <v>621910</v>
      </c>
      <c r="Y72" s="2" t="s">
        <v>825</v>
      </c>
      <c r="Z72" s="2" t="s">
        <v>826</v>
      </c>
      <c r="AA72" s="2" t="s">
        <v>827</v>
      </c>
      <c r="AB72" s="2" t="s">
        <v>39</v>
      </c>
      <c r="AC72" s="2" t="s">
        <v>828</v>
      </c>
      <c r="AD72" s="2" t="s">
        <v>829</v>
      </c>
      <c r="AE72" s="2" t="s">
        <v>306</v>
      </c>
      <c r="AF72" s="2" t="s">
        <v>830</v>
      </c>
      <c r="AG72" s="2"/>
      <c r="AH72" s="2"/>
      <c r="AI72" s="2"/>
      <c r="AJ72" s="2"/>
    </row>
    <row r="73" spans="1:36" x14ac:dyDescent="0.2">
      <c r="A73" s="8" t="s">
        <v>1982</v>
      </c>
      <c r="B73" s="2" t="s">
        <v>818</v>
      </c>
      <c r="C73" s="2" t="s">
        <v>1244</v>
      </c>
      <c r="D73" s="2" t="s">
        <v>1244</v>
      </c>
      <c r="E73" s="8" t="s">
        <v>1975</v>
      </c>
      <c r="F73" s="3">
        <v>5650001.9800000004</v>
      </c>
      <c r="G73" s="10">
        <v>5650001.9800000004</v>
      </c>
      <c r="H73" s="2" t="s">
        <v>1243</v>
      </c>
      <c r="I73" s="2"/>
      <c r="J73" s="4">
        <v>1</v>
      </c>
      <c r="K73" s="5">
        <v>43945</v>
      </c>
      <c r="L73" s="5">
        <v>44104</v>
      </c>
      <c r="M73" s="5"/>
      <c r="N73" s="2" t="s">
        <v>1088</v>
      </c>
      <c r="O73" s="2" t="s">
        <v>1089</v>
      </c>
      <c r="P73" s="2" t="s">
        <v>636</v>
      </c>
      <c r="Q73" s="2" t="s">
        <v>58</v>
      </c>
      <c r="R73" s="2" t="s">
        <v>138</v>
      </c>
      <c r="S73" s="2" t="s">
        <v>139</v>
      </c>
      <c r="T73" s="2" t="s">
        <v>140</v>
      </c>
      <c r="U73" s="2" t="s">
        <v>336</v>
      </c>
      <c r="V73" s="2"/>
      <c r="W73" s="2"/>
      <c r="X73" s="2">
        <v>541512</v>
      </c>
      <c r="Y73" s="2" t="s">
        <v>97</v>
      </c>
      <c r="Z73" s="2" t="s">
        <v>1090</v>
      </c>
      <c r="AA73" s="2" t="s">
        <v>1091</v>
      </c>
      <c r="AB73" s="2" t="s">
        <v>39</v>
      </c>
      <c r="AC73" s="2" t="s">
        <v>828</v>
      </c>
      <c r="AD73" s="2" t="s">
        <v>1014</v>
      </c>
      <c r="AE73" s="2" t="s">
        <v>175</v>
      </c>
      <c r="AF73" s="2" t="s">
        <v>1092</v>
      </c>
      <c r="AG73" s="2"/>
      <c r="AH73" s="2"/>
      <c r="AI73" s="2"/>
      <c r="AJ73" s="2"/>
    </row>
    <row r="74" spans="1:36" x14ac:dyDescent="0.2">
      <c r="A74" s="8" t="s">
        <v>1984</v>
      </c>
      <c r="B74" s="2" t="s">
        <v>818</v>
      </c>
      <c r="C74" s="2" t="s">
        <v>873</v>
      </c>
      <c r="D74" s="2" t="s">
        <v>873</v>
      </c>
      <c r="E74" s="8" t="s">
        <v>1975</v>
      </c>
      <c r="F74" s="3">
        <v>5351946</v>
      </c>
      <c r="G74" s="10">
        <v>5351946</v>
      </c>
      <c r="H74" s="2" t="s">
        <v>872</v>
      </c>
      <c r="I74" s="2"/>
      <c r="J74" s="4">
        <v>1</v>
      </c>
      <c r="K74" s="5">
        <v>44064</v>
      </c>
      <c r="L74" s="5">
        <v>44247</v>
      </c>
      <c r="M74" s="5"/>
      <c r="N74" s="2" t="s">
        <v>874</v>
      </c>
      <c r="O74" s="2" t="s">
        <v>875</v>
      </c>
      <c r="P74" s="2" t="s">
        <v>876</v>
      </c>
      <c r="Q74" s="2" t="s">
        <v>65</v>
      </c>
      <c r="R74" s="2" t="s">
        <v>824</v>
      </c>
      <c r="S74" s="2"/>
      <c r="T74" s="2"/>
      <c r="U74" s="2"/>
      <c r="V74" s="2"/>
      <c r="W74" s="2"/>
      <c r="X74" s="2">
        <v>488999</v>
      </c>
      <c r="Y74" s="2" t="s">
        <v>877</v>
      </c>
      <c r="Z74" s="2" t="s">
        <v>878</v>
      </c>
      <c r="AA74" s="2" t="s">
        <v>879</v>
      </c>
      <c r="AB74" s="2" t="s">
        <v>39</v>
      </c>
      <c r="AC74" s="2" t="s">
        <v>828</v>
      </c>
      <c r="AD74" s="2" t="s">
        <v>880</v>
      </c>
      <c r="AE74" s="2" t="s">
        <v>637</v>
      </c>
      <c r="AF74" s="2" t="s">
        <v>881</v>
      </c>
      <c r="AG74" s="2"/>
      <c r="AH74" s="2"/>
      <c r="AI74" s="2"/>
      <c r="AJ74" s="2"/>
    </row>
    <row r="75" spans="1:36" x14ac:dyDescent="0.2">
      <c r="A75" s="8" t="s">
        <v>1982</v>
      </c>
      <c r="B75" s="2" t="s">
        <v>818</v>
      </c>
      <c r="C75" s="2" t="s">
        <v>1053</v>
      </c>
      <c r="D75" s="2" t="s">
        <v>1053</v>
      </c>
      <c r="E75" s="8" t="s">
        <v>1975</v>
      </c>
      <c r="F75" s="3">
        <v>4725000</v>
      </c>
      <c r="G75" s="10">
        <v>4725000</v>
      </c>
      <c r="H75" s="2" t="s">
        <v>1052</v>
      </c>
      <c r="I75" s="2"/>
      <c r="J75" s="4">
        <v>1</v>
      </c>
      <c r="K75" s="5">
        <v>44000</v>
      </c>
      <c r="L75" s="5">
        <v>44250</v>
      </c>
      <c r="M75" s="5"/>
      <c r="N75" s="2" t="s">
        <v>565</v>
      </c>
      <c r="O75" s="2" t="s">
        <v>566</v>
      </c>
      <c r="P75" s="2" t="s">
        <v>565</v>
      </c>
      <c r="Q75" s="2" t="s">
        <v>41</v>
      </c>
      <c r="R75" s="2" t="s">
        <v>195</v>
      </c>
      <c r="S75" s="2" t="s">
        <v>261</v>
      </c>
      <c r="T75" s="2" t="s">
        <v>262</v>
      </c>
      <c r="U75" s="2" t="s">
        <v>263</v>
      </c>
      <c r="V75" s="2"/>
      <c r="W75" s="2"/>
      <c r="X75" s="2">
        <v>0</v>
      </c>
      <c r="Y75" s="2"/>
      <c r="Z75" s="2" t="s">
        <v>1054</v>
      </c>
      <c r="AA75" s="2" t="s">
        <v>1055</v>
      </c>
      <c r="AB75" s="2" t="s">
        <v>39</v>
      </c>
      <c r="AC75" s="2" t="s">
        <v>828</v>
      </c>
      <c r="AD75" s="2" t="s">
        <v>1056</v>
      </c>
      <c r="AE75" s="2" t="s">
        <v>182</v>
      </c>
      <c r="AF75" s="2" t="s">
        <v>1057</v>
      </c>
      <c r="AG75" s="2"/>
      <c r="AH75" s="2"/>
      <c r="AI75" s="2"/>
      <c r="AJ75" s="2"/>
    </row>
    <row r="76" spans="1:36" x14ac:dyDescent="0.2">
      <c r="A76" s="8" t="s">
        <v>1983</v>
      </c>
      <c r="B76" s="2" t="s">
        <v>35</v>
      </c>
      <c r="C76" s="2" t="s">
        <v>299</v>
      </c>
      <c r="D76" s="2" t="s">
        <v>300</v>
      </c>
      <c r="E76" s="8" t="s">
        <v>1975</v>
      </c>
      <c r="F76" s="3">
        <v>4400313</v>
      </c>
      <c r="G76" s="10">
        <v>4400313</v>
      </c>
      <c r="H76" s="2" t="s">
        <v>298</v>
      </c>
      <c r="I76" s="2" t="s">
        <v>36</v>
      </c>
      <c r="J76" s="4"/>
      <c r="K76" s="5">
        <v>44043</v>
      </c>
      <c r="L76" s="5">
        <v>44058</v>
      </c>
      <c r="M76" s="5">
        <v>44096</v>
      </c>
      <c r="N76" s="2" t="s">
        <v>301</v>
      </c>
      <c r="O76" s="2" t="s">
        <v>302</v>
      </c>
      <c r="P76" s="2" t="s">
        <v>301</v>
      </c>
      <c r="Q76" s="2" t="s">
        <v>303</v>
      </c>
      <c r="R76" s="2" t="s">
        <v>304</v>
      </c>
      <c r="S76" s="2"/>
      <c r="T76" s="2"/>
      <c r="U76" s="2"/>
      <c r="V76" s="2"/>
      <c r="W76" s="2"/>
      <c r="X76" s="2">
        <v>541715</v>
      </c>
      <c r="Y76" s="2" t="s">
        <v>95</v>
      </c>
      <c r="Z76" s="2" t="s">
        <v>44</v>
      </c>
      <c r="AA76" s="2" t="s">
        <v>45</v>
      </c>
      <c r="AB76" s="2" t="s">
        <v>39</v>
      </c>
      <c r="AC76" s="2" t="s">
        <v>40</v>
      </c>
      <c r="AD76" s="2" t="s">
        <v>305</v>
      </c>
      <c r="AE76" s="2" t="s">
        <v>306</v>
      </c>
      <c r="AF76" s="2" t="s">
        <v>307</v>
      </c>
      <c r="AG76" s="2" t="s">
        <v>308</v>
      </c>
      <c r="AH76" s="2" t="s">
        <v>309</v>
      </c>
      <c r="AI76" s="2" t="s">
        <v>310</v>
      </c>
      <c r="AJ76" s="2"/>
    </row>
    <row r="77" spans="1:36" x14ac:dyDescent="0.2">
      <c r="A77" s="8" t="s">
        <v>1983</v>
      </c>
      <c r="B77" s="2" t="s">
        <v>818</v>
      </c>
      <c r="C77" s="2" t="s">
        <v>1523</v>
      </c>
      <c r="D77" s="2" t="s">
        <v>1523</v>
      </c>
      <c r="E77" s="8" t="s">
        <v>1975</v>
      </c>
      <c r="F77" s="3">
        <v>646786</v>
      </c>
      <c r="G77" s="10">
        <v>4255735</v>
      </c>
      <c r="H77" s="2" t="s">
        <v>1522</v>
      </c>
      <c r="I77" s="2"/>
      <c r="J77" s="4">
        <v>0.151</v>
      </c>
      <c r="K77" s="5">
        <v>43913</v>
      </c>
      <c r="L77" s="5">
        <v>44277</v>
      </c>
      <c r="M77" s="5"/>
      <c r="N77" s="2" t="s">
        <v>1524</v>
      </c>
      <c r="O77" s="2" t="s">
        <v>1525</v>
      </c>
      <c r="P77" s="2" t="s">
        <v>814</v>
      </c>
      <c r="Q77" s="2" t="s">
        <v>101</v>
      </c>
      <c r="R77" s="2" t="s">
        <v>804</v>
      </c>
      <c r="S77" s="2" t="s">
        <v>805</v>
      </c>
      <c r="T77" s="2"/>
      <c r="U77" s="2"/>
      <c r="V77" s="2"/>
      <c r="W77" s="2"/>
      <c r="X77" s="2">
        <v>541711</v>
      </c>
      <c r="Y77" s="2" t="s">
        <v>1405</v>
      </c>
      <c r="Z77" s="2" t="s">
        <v>1406</v>
      </c>
      <c r="AA77" s="2" t="s">
        <v>1407</v>
      </c>
      <c r="AB77" s="2" t="s">
        <v>39</v>
      </c>
      <c r="AC77" s="2" t="s">
        <v>828</v>
      </c>
      <c r="AD77" s="2" t="s">
        <v>1526</v>
      </c>
      <c r="AE77" s="2" t="s">
        <v>306</v>
      </c>
      <c r="AF77" s="2" t="s">
        <v>1527</v>
      </c>
      <c r="AG77" s="2"/>
      <c r="AH77" s="2"/>
      <c r="AI77" s="2"/>
      <c r="AJ77" s="2"/>
    </row>
    <row r="78" spans="1:36" x14ac:dyDescent="0.2">
      <c r="A78" s="8" t="s">
        <v>1983</v>
      </c>
      <c r="B78" s="2" t="s">
        <v>831</v>
      </c>
      <c r="C78" s="2" t="s">
        <v>980</v>
      </c>
      <c r="D78" s="2" t="s">
        <v>981</v>
      </c>
      <c r="E78" s="8" t="s">
        <v>1975</v>
      </c>
      <c r="F78" s="3">
        <v>3600000</v>
      </c>
      <c r="G78" s="10">
        <v>3600000</v>
      </c>
      <c r="H78" s="2" t="s">
        <v>979</v>
      </c>
      <c r="I78" s="2"/>
      <c r="J78" s="4">
        <v>1</v>
      </c>
      <c r="K78" s="5">
        <v>44021</v>
      </c>
      <c r="L78" s="5">
        <v>44196</v>
      </c>
      <c r="M78" s="5">
        <v>44056</v>
      </c>
      <c r="N78" s="2" t="s">
        <v>982</v>
      </c>
      <c r="O78" s="2" t="s">
        <v>983</v>
      </c>
      <c r="P78" s="2" t="s">
        <v>984</v>
      </c>
      <c r="Q78" s="2" t="s">
        <v>540</v>
      </c>
      <c r="R78" s="2" t="s">
        <v>541</v>
      </c>
      <c r="S78" s="2"/>
      <c r="T78" s="2"/>
      <c r="U78" s="2"/>
      <c r="V78" s="2"/>
      <c r="W78" s="2"/>
      <c r="X78" s="2">
        <v>325412</v>
      </c>
      <c r="Y78" s="2" t="s">
        <v>288</v>
      </c>
      <c r="Z78" s="2" t="s">
        <v>985</v>
      </c>
      <c r="AA78" s="2" t="s">
        <v>986</v>
      </c>
      <c r="AB78" s="2" t="s">
        <v>39</v>
      </c>
      <c r="AC78" s="2" t="s">
        <v>828</v>
      </c>
      <c r="AD78" s="2" t="s">
        <v>987</v>
      </c>
      <c r="AE78" s="2" t="s">
        <v>69</v>
      </c>
      <c r="AF78" s="2" t="s">
        <v>988</v>
      </c>
      <c r="AG78" s="2"/>
      <c r="AH78" s="2"/>
      <c r="AI78" s="2"/>
      <c r="AJ78" s="2"/>
    </row>
    <row r="79" spans="1:36" x14ac:dyDescent="0.2">
      <c r="A79" s="8" t="s">
        <v>1982</v>
      </c>
      <c r="B79" s="2" t="s">
        <v>818</v>
      </c>
      <c r="C79" s="2" t="s">
        <v>1087</v>
      </c>
      <c r="D79" s="2" t="s">
        <v>1087</v>
      </c>
      <c r="E79" s="8" t="s">
        <v>1975</v>
      </c>
      <c r="F79" s="3">
        <v>3568698.88</v>
      </c>
      <c r="G79" s="10">
        <v>3568698.88</v>
      </c>
      <c r="H79" s="2" t="s">
        <v>1086</v>
      </c>
      <c r="I79" s="2"/>
      <c r="J79" s="4">
        <v>1</v>
      </c>
      <c r="K79" s="5">
        <v>43994</v>
      </c>
      <c r="L79" s="5">
        <v>44104</v>
      </c>
      <c r="M79" s="5"/>
      <c r="N79" s="2" t="s">
        <v>1088</v>
      </c>
      <c r="O79" s="2" t="s">
        <v>1089</v>
      </c>
      <c r="P79" s="2" t="s">
        <v>636</v>
      </c>
      <c r="Q79" s="2" t="s">
        <v>58</v>
      </c>
      <c r="R79" s="2" t="s">
        <v>138</v>
      </c>
      <c r="S79" s="2" t="s">
        <v>139</v>
      </c>
      <c r="T79" s="2" t="s">
        <v>140</v>
      </c>
      <c r="U79" s="2" t="s">
        <v>336</v>
      </c>
      <c r="V79" s="2"/>
      <c r="W79" s="2"/>
      <c r="X79" s="2">
        <v>541512</v>
      </c>
      <c r="Y79" s="2" t="s">
        <v>97</v>
      </c>
      <c r="Z79" s="2" t="s">
        <v>1090</v>
      </c>
      <c r="AA79" s="2" t="s">
        <v>1091</v>
      </c>
      <c r="AB79" s="2" t="s">
        <v>39</v>
      </c>
      <c r="AC79" s="2" t="s">
        <v>828</v>
      </c>
      <c r="AD79" s="2" t="s">
        <v>1014</v>
      </c>
      <c r="AE79" s="2" t="s">
        <v>175</v>
      </c>
      <c r="AF79" s="2" t="s">
        <v>1092</v>
      </c>
      <c r="AG79" s="2"/>
      <c r="AH79" s="2"/>
      <c r="AI79" s="2"/>
      <c r="AJ79" s="2"/>
    </row>
    <row r="80" spans="1:36" x14ac:dyDescent="0.2">
      <c r="A80" s="8" t="s">
        <v>1983</v>
      </c>
      <c r="B80" s="2" t="s">
        <v>831</v>
      </c>
      <c r="C80" s="2" t="s">
        <v>1752</v>
      </c>
      <c r="D80" s="2" t="s">
        <v>1753</v>
      </c>
      <c r="E80" s="8" t="s">
        <v>1975</v>
      </c>
      <c r="F80" s="3">
        <v>3450000</v>
      </c>
      <c r="G80" s="10">
        <v>3450000</v>
      </c>
      <c r="H80" s="2" t="s">
        <v>1751</v>
      </c>
      <c r="I80" s="2"/>
      <c r="J80" s="4">
        <v>1</v>
      </c>
      <c r="K80" s="5">
        <v>42244</v>
      </c>
      <c r="L80" s="5">
        <v>44268</v>
      </c>
      <c r="M80" s="5">
        <v>43888</v>
      </c>
      <c r="N80" s="2" t="s">
        <v>1754</v>
      </c>
      <c r="O80" s="2" t="s">
        <v>1755</v>
      </c>
      <c r="P80" s="2" t="s">
        <v>1754</v>
      </c>
      <c r="Q80" s="2" t="s">
        <v>1002</v>
      </c>
      <c r="R80" s="2" t="s">
        <v>1003</v>
      </c>
      <c r="S80" s="2" t="s">
        <v>1004</v>
      </c>
      <c r="T80" s="2"/>
      <c r="U80" s="2"/>
      <c r="V80" s="2"/>
      <c r="W80" s="2"/>
      <c r="X80" s="2">
        <v>541712</v>
      </c>
      <c r="Y80" s="2" t="s">
        <v>1509</v>
      </c>
      <c r="Z80" s="2" t="s">
        <v>1683</v>
      </c>
      <c r="AA80" s="2" t="s">
        <v>1684</v>
      </c>
      <c r="AB80" s="2" t="s">
        <v>39</v>
      </c>
      <c r="AC80" s="2" t="s">
        <v>828</v>
      </c>
      <c r="AD80" s="2"/>
      <c r="AE80" s="2"/>
      <c r="AF80" s="2"/>
      <c r="AG80" s="2"/>
      <c r="AH80" s="2"/>
      <c r="AI80" s="2"/>
      <c r="AJ80" s="2"/>
    </row>
    <row r="81" spans="1:36" s="7" customFormat="1" x14ac:dyDescent="0.2">
      <c r="A81" s="8" t="s">
        <v>1983</v>
      </c>
      <c r="B81" s="2" t="s">
        <v>831</v>
      </c>
      <c r="C81" s="2" t="s">
        <v>1349</v>
      </c>
      <c r="D81" s="2" t="s">
        <v>1350</v>
      </c>
      <c r="E81" s="8" t="s">
        <v>1975</v>
      </c>
      <c r="F81" s="3">
        <v>3279755</v>
      </c>
      <c r="G81" s="10">
        <v>3279755</v>
      </c>
      <c r="H81" s="2" t="s">
        <v>1348</v>
      </c>
      <c r="I81" s="2"/>
      <c r="J81" s="4">
        <v>1</v>
      </c>
      <c r="K81" s="5">
        <v>43939</v>
      </c>
      <c r="L81" s="5">
        <v>44104</v>
      </c>
      <c r="M81" s="5">
        <v>43973</v>
      </c>
      <c r="N81" s="2" t="s">
        <v>1351</v>
      </c>
      <c r="O81" s="2" t="s">
        <v>1352</v>
      </c>
      <c r="P81" s="2" t="s">
        <v>1351</v>
      </c>
      <c r="Q81" s="2" t="s">
        <v>135</v>
      </c>
      <c r="R81" s="2" t="s">
        <v>474</v>
      </c>
      <c r="S81" s="2"/>
      <c r="T81" s="2"/>
      <c r="U81" s="2"/>
      <c r="V81" s="2"/>
      <c r="W81" s="2"/>
      <c r="X81" s="2">
        <v>621111</v>
      </c>
      <c r="Y81" s="2" t="s">
        <v>670</v>
      </c>
      <c r="Z81" s="2" t="s">
        <v>826</v>
      </c>
      <c r="AA81" s="2" t="s">
        <v>827</v>
      </c>
      <c r="AB81" s="2" t="s">
        <v>39</v>
      </c>
      <c r="AC81" s="2" t="s">
        <v>828</v>
      </c>
      <c r="AD81" s="2" t="s">
        <v>1353</v>
      </c>
      <c r="AE81" s="2" t="s">
        <v>436</v>
      </c>
      <c r="AF81" s="2" t="s">
        <v>1354</v>
      </c>
      <c r="AG81" s="2"/>
      <c r="AH81" s="2"/>
      <c r="AI81" s="2"/>
      <c r="AJ81" s="2"/>
    </row>
    <row r="82" spans="1:36" s="7" customFormat="1" x14ac:dyDescent="0.2">
      <c r="A82" s="8" t="s">
        <v>1983</v>
      </c>
      <c r="B82" s="2" t="s">
        <v>831</v>
      </c>
      <c r="C82" s="2" t="s">
        <v>833</v>
      </c>
      <c r="D82" s="2" t="s">
        <v>833</v>
      </c>
      <c r="E82" s="8" t="s">
        <v>1975</v>
      </c>
      <c r="F82" s="3">
        <v>3130000</v>
      </c>
      <c r="G82" s="10">
        <v>3130000</v>
      </c>
      <c r="H82" s="2" t="s">
        <v>832</v>
      </c>
      <c r="I82" s="2"/>
      <c r="J82" s="4">
        <v>1</v>
      </c>
      <c r="K82" s="5">
        <v>44092</v>
      </c>
      <c r="L82" s="5">
        <v>44183</v>
      </c>
      <c r="M82" s="5">
        <v>44092</v>
      </c>
      <c r="N82" s="2" t="s">
        <v>834</v>
      </c>
      <c r="O82" s="2" t="s">
        <v>835</v>
      </c>
      <c r="P82" s="2" t="s">
        <v>834</v>
      </c>
      <c r="Q82" s="2" t="s">
        <v>135</v>
      </c>
      <c r="R82" s="2" t="s">
        <v>836</v>
      </c>
      <c r="S82" s="2"/>
      <c r="T82" s="2"/>
      <c r="U82" s="2"/>
      <c r="V82" s="2"/>
      <c r="W82" s="2"/>
      <c r="X82" s="2">
        <v>423450</v>
      </c>
      <c r="Y82" s="2" t="s">
        <v>763</v>
      </c>
      <c r="Z82" s="2" t="s">
        <v>837</v>
      </c>
      <c r="AA82" s="2" t="s">
        <v>838</v>
      </c>
      <c r="AB82" s="2" t="s">
        <v>39</v>
      </c>
      <c r="AC82" s="2" t="s">
        <v>828</v>
      </c>
      <c r="AD82" s="2" t="s">
        <v>839</v>
      </c>
      <c r="AE82" s="2" t="s">
        <v>72</v>
      </c>
      <c r="AF82" s="2" t="s">
        <v>840</v>
      </c>
      <c r="AG82" s="2"/>
      <c r="AH82" s="2"/>
      <c r="AI82" s="2"/>
      <c r="AJ82" s="2"/>
    </row>
    <row r="83" spans="1:36" s="7" customFormat="1" x14ac:dyDescent="0.2">
      <c r="A83" s="8" t="s">
        <v>1982</v>
      </c>
      <c r="B83" s="2" t="s">
        <v>818</v>
      </c>
      <c r="C83" s="2" t="s">
        <v>1364</v>
      </c>
      <c r="D83" s="2" t="s">
        <v>1364</v>
      </c>
      <c r="E83" s="8" t="s">
        <v>1975</v>
      </c>
      <c r="F83" s="3">
        <v>2999854.4</v>
      </c>
      <c r="G83" s="10">
        <v>2999854.4</v>
      </c>
      <c r="H83" s="2" t="s">
        <v>1363</v>
      </c>
      <c r="I83" s="2"/>
      <c r="J83" s="4">
        <v>1</v>
      </c>
      <c r="K83" s="5">
        <v>43937</v>
      </c>
      <c r="L83" s="5">
        <v>44104</v>
      </c>
      <c r="M83" s="5"/>
      <c r="N83" s="2" t="s">
        <v>1088</v>
      </c>
      <c r="O83" s="2" t="s">
        <v>1089</v>
      </c>
      <c r="P83" s="2" t="s">
        <v>636</v>
      </c>
      <c r="Q83" s="2" t="s">
        <v>58</v>
      </c>
      <c r="R83" s="2" t="s">
        <v>138</v>
      </c>
      <c r="S83" s="2" t="s">
        <v>139</v>
      </c>
      <c r="T83" s="2" t="s">
        <v>140</v>
      </c>
      <c r="U83" s="2" t="s">
        <v>336</v>
      </c>
      <c r="V83" s="2"/>
      <c r="W83" s="2"/>
      <c r="X83" s="2">
        <v>541512</v>
      </c>
      <c r="Y83" s="2" t="s">
        <v>97</v>
      </c>
      <c r="Z83" s="2" t="s">
        <v>1090</v>
      </c>
      <c r="AA83" s="2" t="s">
        <v>1091</v>
      </c>
      <c r="AB83" s="2" t="s">
        <v>39</v>
      </c>
      <c r="AC83" s="2" t="s">
        <v>828</v>
      </c>
      <c r="AD83" s="2" t="s">
        <v>1014</v>
      </c>
      <c r="AE83" s="2" t="s">
        <v>175</v>
      </c>
      <c r="AF83" s="2" t="s">
        <v>1092</v>
      </c>
      <c r="AG83" s="2"/>
      <c r="AH83" s="2"/>
      <c r="AI83" s="2"/>
      <c r="AJ83" s="2"/>
    </row>
    <row r="84" spans="1:36" s="7" customFormat="1" x14ac:dyDescent="0.2">
      <c r="A84" s="8" t="s">
        <v>1982</v>
      </c>
      <c r="B84" s="2" t="s">
        <v>818</v>
      </c>
      <c r="C84" s="2" t="s">
        <v>1151</v>
      </c>
      <c r="D84" s="2" t="s">
        <v>1151</v>
      </c>
      <c r="E84" s="8" t="s">
        <v>1975</v>
      </c>
      <c r="F84" s="3">
        <v>2958214.76</v>
      </c>
      <c r="G84" s="10">
        <v>2958214.76</v>
      </c>
      <c r="H84" s="2" t="s">
        <v>1150</v>
      </c>
      <c r="I84" s="2"/>
      <c r="J84" s="4">
        <v>1</v>
      </c>
      <c r="K84" s="5">
        <v>43979</v>
      </c>
      <c r="L84" s="5">
        <v>44104</v>
      </c>
      <c r="M84" s="5"/>
      <c r="N84" s="2" t="s">
        <v>1088</v>
      </c>
      <c r="O84" s="2" t="s">
        <v>1089</v>
      </c>
      <c r="P84" s="2" t="s">
        <v>636</v>
      </c>
      <c r="Q84" s="2" t="s">
        <v>58</v>
      </c>
      <c r="R84" s="2" t="s">
        <v>138</v>
      </c>
      <c r="S84" s="2" t="s">
        <v>139</v>
      </c>
      <c r="T84" s="2" t="s">
        <v>140</v>
      </c>
      <c r="U84" s="2" t="s">
        <v>336</v>
      </c>
      <c r="V84" s="2"/>
      <c r="W84" s="2"/>
      <c r="X84" s="2">
        <v>541512</v>
      </c>
      <c r="Y84" s="2" t="s">
        <v>97</v>
      </c>
      <c r="Z84" s="2" t="s">
        <v>1090</v>
      </c>
      <c r="AA84" s="2" t="s">
        <v>1091</v>
      </c>
      <c r="AB84" s="2" t="s">
        <v>39</v>
      </c>
      <c r="AC84" s="2" t="s">
        <v>828</v>
      </c>
      <c r="AD84" s="2" t="s">
        <v>1014</v>
      </c>
      <c r="AE84" s="2" t="s">
        <v>175</v>
      </c>
      <c r="AF84" s="2" t="s">
        <v>1092</v>
      </c>
      <c r="AG84" s="2"/>
      <c r="AH84" s="2"/>
      <c r="AI84" s="2"/>
      <c r="AJ84" s="2"/>
    </row>
    <row r="85" spans="1:36" s="7" customFormat="1" x14ac:dyDescent="0.2">
      <c r="A85" s="8" t="s">
        <v>1983</v>
      </c>
      <c r="B85" s="2" t="s">
        <v>818</v>
      </c>
      <c r="C85" s="2" t="s">
        <v>1346</v>
      </c>
      <c r="D85" s="2" t="s">
        <v>1346</v>
      </c>
      <c r="E85" s="8" t="s">
        <v>1975</v>
      </c>
      <c r="F85" s="3">
        <v>2905791.15</v>
      </c>
      <c r="G85" s="10">
        <v>2905791.15</v>
      </c>
      <c r="H85" s="2" t="s">
        <v>1345</v>
      </c>
      <c r="I85" s="2"/>
      <c r="J85" s="4">
        <v>1</v>
      </c>
      <c r="K85" s="5">
        <v>43941</v>
      </c>
      <c r="L85" s="5">
        <v>44195</v>
      </c>
      <c r="M85" s="5"/>
      <c r="N85" s="2" t="s">
        <v>810</v>
      </c>
      <c r="O85" s="2" t="s">
        <v>811</v>
      </c>
      <c r="P85" s="2" t="s">
        <v>812</v>
      </c>
      <c r="Q85" s="2" t="s">
        <v>303</v>
      </c>
      <c r="R85" s="2" t="s">
        <v>304</v>
      </c>
      <c r="S85" s="2"/>
      <c r="T85" s="2"/>
      <c r="U85" s="2"/>
      <c r="V85" s="2"/>
      <c r="W85" s="2"/>
      <c r="X85" s="2">
        <v>541511</v>
      </c>
      <c r="Y85" s="2" t="s">
        <v>244</v>
      </c>
      <c r="Z85" s="2" t="s">
        <v>846</v>
      </c>
      <c r="AA85" s="2" t="s">
        <v>847</v>
      </c>
      <c r="AB85" s="2" t="s">
        <v>39</v>
      </c>
      <c r="AC85" s="2" t="s">
        <v>828</v>
      </c>
      <c r="AD85" s="2" t="s">
        <v>848</v>
      </c>
      <c r="AE85" s="2" t="s">
        <v>270</v>
      </c>
      <c r="AF85" s="2" t="s">
        <v>1347</v>
      </c>
      <c r="AG85" s="2"/>
      <c r="AH85" s="2"/>
      <c r="AI85" s="2"/>
      <c r="AJ85" s="2"/>
    </row>
    <row r="86" spans="1:36" s="7" customFormat="1" x14ac:dyDescent="0.2">
      <c r="A86" s="8" t="s">
        <v>1983</v>
      </c>
      <c r="B86" s="2" t="s">
        <v>818</v>
      </c>
      <c r="C86" s="2" t="s">
        <v>842</v>
      </c>
      <c r="D86" s="2" t="s">
        <v>842</v>
      </c>
      <c r="E86" s="8" t="s">
        <v>1975</v>
      </c>
      <c r="F86" s="3">
        <v>1446003.18</v>
      </c>
      <c r="G86" s="10">
        <v>2883964.49</v>
      </c>
      <c r="H86" s="2" t="s">
        <v>841</v>
      </c>
      <c r="I86" s="2"/>
      <c r="J86" s="4">
        <v>0.50139999999999996</v>
      </c>
      <c r="K86" s="5">
        <v>44091</v>
      </c>
      <c r="L86" s="5">
        <v>44257</v>
      </c>
      <c r="M86" s="5"/>
      <c r="N86" s="2" t="s">
        <v>843</v>
      </c>
      <c r="O86" s="2" t="s">
        <v>844</v>
      </c>
      <c r="P86" s="2" t="s">
        <v>845</v>
      </c>
      <c r="Q86" s="2" t="s">
        <v>303</v>
      </c>
      <c r="R86" s="2" t="s">
        <v>304</v>
      </c>
      <c r="S86" s="2"/>
      <c r="T86" s="2"/>
      <c r="U86" s="2"/>
      <c r="V86" s="2"/>
      <c r="W86" s="2"/>
      <c r="X86" s="2">
        <v>541611</v>
      </c>
      <c r="Y86" s="2" t="s">
        <v>141</v>
      </c>
      <c r="Z86" s="2" t="s">
        <v>846</v>
      </c>
      <c r="AA86" s="2" t="s">
        <v>847</v>
      </c>
      <c r="AB86" s="2" t="s">
        <v>39</v>
      </c>
      <c r="AC86" s="2" t="s">
        <v>828</v>
      </c>
      <c r="AD86" s="2" t="s">
        <v>848</v>
      </c>
      <c r="AE86" s="2" t="s">
        <v>270</v>
      </c>
      <c r="AF86" s="2" t="s">
        <v>849</v>
      </c>
      <c r="AG86" s="2"/>
      <c r="AH86" s="2"/>
      <c r="AI86" s="2"/>
      <c r="AJ86" s="2"/>
    </row>
    <row r="87" spans="1:36" s="7" customFormat="1" x14ac:dyDescent="0.2">
      <c r="A87" s="8" t="s">
        <v>175</v>
      </c>
      <c r="B87" s="2" t="s">
        <v>831</v>
      </c>
      <c r="C87" s="2" t="s">
        <v>929</v>
      </c>
      <c r="D87" s="2" t="s">
        <v>930</v>
      </c>
      <c r="E87" s="8" t="s">
        <v>1975</v>
      </c>
      <c r="F87" s="3">
        <v>1305741.6000000001</v>
      </c>
      <c r="G87" s="10">
        <v>2611483.2000000002</v>
      </c>
      <c r="H87" s="2" t="s">
        <v>928</v>
      </c>
      <c r="I87" s="2"/>
      <c r="J87" s="4">
        <v>0.5</v>
      </c>
      <c r="K87" s="5">
        <v>44036</v>
      </c>
      <c r="L87" s="5">
        <v>44244</v>
      </c>
      <c r="M87" s="5">
        <v>44077</v>
      </c>
      <c r="N87" s="2" t="s">
        <v>931</v>
      </c>
      <c r="O87" s="2" t="s">
        <v>932</v>
      </c>
      <c r="P87" s="2" t="s">
        <v>931</v>
      </c>
      <c r="Q87" s="2" t="s">
        <v>50</v>
      </c>
      <c r="R87" s="2" t="s">
        <v>357</v>
      </c>
      <c r="S87" s="2" t="s">
        <v>358</v>
      </c>
      <c r="T87" s="2" t="s">
        <v>933</v>
      </c>
      <c r="U87" s="2" t="s">
        <v>934</v>
      </c>
      <c r="V87" s="2"/>
      <c r="W87" s="2"/>
      <c r="X87" s="2">
        <v>561612</v>
      </c>
      <c r="Y87" s="2" t="s">
        <v>655</v>
      </c>
      <c r="Z87" s="2" t="s">
        <v>935</v>
      </c>
      <c r="AA87" s="2" t="s">
        <v>936</v>
      </c>
      <c r="AB87" s="2" t="s">
        <v>59</v>
      </c>
      <c r="AC87" s="2" t="s">
        <v>60</v>
      </c>
      <c r="AD87" s="2" t="s">
        <v>937</v>
      </c>
      <c r="AE87" s="2" t="s">
        <v>306</v>
      </c>
      <c r="AF87" s="2" t="s">
        <v>938</v>
      </c>
      <c r="AG87" s="2"/>
      <c r="AH87" s="2"/>
      <c r="AI87" s="2"/>
      <c r="AJ87" s="2"/>
    </row>
    <row r="88" spans="1:36" s="7" customFormat="1" x14ac:dyDescent="0.2">
      <c r="A88" s="8" t="s">
        <v>175</v>
      </c>
      <c r="B88" s="2" t="s">
        <v>831</v>
      </c>
      <c r="C88" s="2" t="s">
        <v>1431</v>
      </c>
      <c r="D88" s="2" t="s">
        <v>1432</v>
      </c>
      <c r="E88" s="8" t="s">
        <v>1975</v>
      </c>
      <c r="F88" s="3">
        <v>2547986.61</v>
      </c>
      <c r="G88" s="10">
        <v>2547986.61</v>
      </c>
      <c r="H88" s="2" t="s">
        <v>1430</v>
      </c>
      <c r="I88" s="2"/>
      <c r="J88" s="4">
        <v>1</v>
      </c>
      <c r="K88" s="5">
        <v>43931</v>
      </c>
      <c r="L88" s="5">
        <v>44124</v>
      </c>
      <c r="M88" s="5">
        <v>44056</v>
      </c>
      <c r="N88" s="2" t="s">
        <v>991</v>
      </c>
      <c r="O88" s="2" t="s">
        <v>992</v>
      </c>
      <c r="P88" s="2" t="s">
        <v>991</v>
      </c>
      <c r="Q88" s="2" t="s">
        <v>50</v>
      </c>
      <c r="R88" s="2" t="s">
        <v>357</v>
      </c>
      <c r="S88" s="2" t="s">
        <v>358</v>
      </c>
      <c r="T88" s="2" t="s">
        <v>953</v>
      </c>
      <c r="U88" s="2" t="s">
        <v>954</v>
      </c>
      <c r="V88" s="2" t="s">
        <v>955</v>
      </c>
      <c r="W88" s="2"/>
      <c r="X88" s="2">
        <v>561320</v>
      </c>
      <c r="Y88" s="2" t="s">
        <v>183</v>
      </c>
      <c r="Z88" s="2" t="s">
        <v>1265</v>
      </c>
      <c r="AA88" s="2" t="s">
        <v>1266</v>
      </c>
      <c r="AB88" s="2" t="s">
        <v>56</v>
      </c>
      <c r="AC88" s="2" t="s">
        <v>57</v>
      </c>
      <c r="AD88" s="2" t="s">
        <v>1433</v>
      </c>
      <c r="AE88" s="2" t="s">
        <v>306</v>
      </c>
      <c r="AF88" s="2" t="s">
        <v>1434</v>
      </c>
      <c r="AG88" s="2"/>
      <c r="AH88" s="2"/>
      <c r="AI88" s="2"/>
      <c r="AJ88" s="2"/>
    </row>
    <row r="89" spans="1:36" s="7" customFormat="1" x14ac:dyDescent="0.2">
      <c r="A89" s="8" t="s">
        <v>1983</v>
      </c>
      <c r="B89" s="2" t="s">
        <v>818</v>
      </c>
      <c r="C89" s="2" t="s">
        <v>1583</v>
      </c>
      <c r="D89" s="2" t="s">
        <v>1583</v>
      </c>
      <c r="E89" s="8" t="s">
        <v>1975</v>
      </c>
      <c r="F89" s="3">
        <v>921951</v>
      </c>
      <c r="G89" s="10">
        <v>2514577</v>
      </c>
      <c r="H89" s="2" t="s">
        <v>1582</v>
      </c>
      <c r="I89" s="2"/>
      <c r="J89" s="4">
        <v>0.36659999999999998</v>
      </c>
      <c r="K89" s="5">
        <v>43913</v>
      </c>
      <c r="L89" s="5">
        <v>44277</v>
      </c>
      <c r="M89" s="5"/>
      <c r="N89" s="2" t="s">
        <v>1584</v>
      </c>
      <c r="O89" s="2" t="s">
        <v>1585</v>
      </c>
      <c r="P89" s="2" t="s">
        <v>1584</v>
      </c>
      <c r="Q89" s="2" t="s">
        <v>101</v>
      </c>
      <c r="R89" s="2" t="s">
        <v>804</v>
      </c>
      <c r="S89" s="2" t="s">
        <v>805</v>
      </c>
      <c r="T89" s="2"/>
      <c r="U89" s="2"/>
      <c r="V89" s="2"/>
      <c r="W89" s="2"/>
      <c r="X89" s="2">
        <v>541711</v>
      </c>
      <c r="Y89" s="2" t="s">
        <v>1405</v>
      </c>
      <c r="Z89" s="2" t="s">
        <v>1406</v>
      </c>
      <c r="AA89" s="2" t="s">
        <v>1407</v>
      </c>
      <c r="AB89" s="2" t="s">
        <v>39</v>
      </c>
      <c r="AC89" s="2" t="s">
        <v>828</v>
      </c>
      <c r="AD89" s="2" t="s">
        <v>1586</v>
      </c>
      <c r="AE89" s="2" t="s">
        <v>491</v>
      </c>
      <c r="AF89" s="2" t="s">
        <v>1587</v>
      </c>
      <c r="AG89" s="2"/>
      <c r="AH89" s="2"/>
      <c r="AI89" s="2"/>
      <c r="AJ89" s="2"/>
    </row>
    <row r="90" spans="1:36" s="7" customFormat="1" x14ac:dyDescent="0.2">
      <c r="A90" s="8" t="s">
        <v>1983</v>
      </c>
      <c r="B90" s="2" t="s">
        <v>831</v>
      </c>
      <c r="C90" s="2" t="s">
        <v>1397</v>
      </c>
      <c r="D90" s="2" t="s">
        <v>1397</v>
      </c>
      <c r="E90" s="8" t="s">
        <v>1975</v>
      </c>
      <c r="F90" s="3">
        <v>2280885</v>
      </c>
      <c r="G90" s="10">
        <v>2280885</v>
      </c>
      <c r="H90" s="2" t="s">
        <v>1396</v>
      </c>
      <c r="I90" s="2"/>
      <c r="J90" s="4">
        <v>1</v>
      </c>
      <c r="K90" s="5">
        <v>43938</v>
      </c>
      <c r="L90" s="5">
        <v>44104</v>
      </c>
      <c r="M90" s="5">
        <v>43973</v>
      </c>
      <c r="N90" s="2" t="s">
        <v>1398</v>
      </c>
      <c r="O90" s="2" t="s">
        <v>1399</v>
      </c>
      <c r="P90" s="2" t="s">
        <v>1398</v>
      </c>
      <c r="Q90" s="2" t="s">
        <v>135</v>
      </c>
      <c r="R90" s="2" t="s">
        <v>474</v>
      </c>
      <c r="S90" s="2"/>
      <c r="T90" s="2"/>
      <c r="U90" s="2"/>
      <c r="V90" s="2"/>
      <c r="W90" s="2"/>
      <c r="X90" s="2">
        <v>621111</v>
      </c>
      <c r="Y90" s="2" t="s">
        <v>670</v>
      </c>
      <c r="Z90" s="2" t="s">
        <v>826</v>
      </c>
      <c r="AA90" s="2" t="s">
        <v>827</v>
      </c>
      <c r="AB90" s="2" t="s">
        <v>39</v>
      </c>
      <c r="AC90" s="2" t="s">
        <v>828</v>
      </c>
      <c r="AD90" s="2" t="s">
        <v>1310</v>
      </c>
      <c r="AE90" s="2" t="s">
        <v>491</v>
      </c>
      <c r="AF90" s="2" t="s">
        <v>1400</v>
      </c>
      <c r="AG90" s="2"/>
      <c r="AH90" s="2"/>
      <c r="AI90" s="2"/>
      <c r="AJ90" s="2"/>
    </row>
    <row r="91" spans="1:36" s="7" customFormat="1" x14ac:dyDescent="0.2">
      <c r="A91" s="8" t="s">
        <v>1983</v>
      </c>
      <c r="B91" s="2" t="s">
        <v>831</v>
      </c>
      <c r="C91" s="2" t="s">
        <v>1001</v>
      </c>
      <c r="D91" s="2" t="s">
        <v>1001</v>
      </c>
      <c r="E91" s="8" t="s">
        <v>1975</v>
      </c>
      <c r="F91" s="3">
        <v>2246000</v>
      </c>
      <c r="G91" s="10">
        <v>2246000</v>
      </c>
      <c r="H91" s="2" t="s">
        <v>1000</v>
      </c>
      <c r="I91" s="2"/>
      <c r="J91" s="4">
        <v>1</v>
      </c>
      <c r="K91" s="5">
        <v>44026</v>
      </c>
      <c r="L91" s="5">
        <v>44211</v>
      </c>
      <c r="M91" s="5">
        <v>44026</v>
      </c>
      <c r="N91" s="2" t="s">
        <v>414</v>
      </c>
      <c r="O91" s="2" t="s">
        <v>415</v>
      </c>
      <c r="P91" s="2" t="s">
        <v>416</v>
      </c>
      <c r="Q91" s="2" t="s">
        <v>1002</v>
      </c>
      <c r="R91" s="2" t="s">
        <v>1003</v>
      </c>
      <c r="S91" s="2" t="s">
        <v>1004</v>
      </c>
      <c r="T91" s="2"/>
      <c r="U91" s="2"/>
      <c r="V91" s="2"/>
      <c r="W91" s="2"/>
      <c r="X91" s="2">
        <v>541611</v>
      </c>
      <c r="Y91" s="2" t="s">
        <v>141</v>
      </c>
      <c r="Z91" s="2" t="s">
        <v>1005</v>
      </c>
      <c r="AA91" s="2" t="s">
        <v>1006</v>
      </c>
      <c r="AB91" s="2" t="s">
        <v>39</v>
      </c>
      <c r="AC91" s="2" t="s">
        <v>828</v>
      </c>
      <c r="AD91" s="2" t="s">
        <v>1007</v>
      </c>
      <c r="AE91" s="2" t="s">
        <v>136</v>
      </c>
      <c r="AF91" s="2" t="s">
        <v>1008</v>
      </c>
      <c r="AG91" s="2"/>
      <c r="AH91" s="2"/>
      <c r="AI91" s="2"/>
      <c r="AJ91" s="2"/>
    </row>
    <row r="92" spans="1:36" s="7" customFormat="1" x14ac:dyDescent="0.2">
      <c r="A92" s="8" t="s">
        <v>1982</v>
      </c>
      <c r="B92" s="2" t="s">
        <v>818</v>
      </c>
      <c r="C92" s="2" t="s">
        <v>1556</v>
      </c>
      <c r="D92" s="2" t="s">
        <v>1556</v>
      </c>
      <c r="E92" s="8" t="s">
        <v>1975</v>
      </c>
      <c r="F92" s="3">
        <v>2220018.08</v>
      </c>
      <c r="G92" s="10">
        <v>2220018.08</v>
      </c>
      <c r="H92" s="2" t="s">
        <v>1555</v>
      </c>
      <c r="I92" s="2"/>
      <c r="J92" s="4">
        <v>1</v>
      </c>
      <c r="K92" s="5">
        <v>43917</v>
      </c>
      <c r="L92" s="5">
        <v>44104</v>
      </c>
      <c r="M92" s="5"/>
      <c r="N92" s="2" t="s">
        <v>1088</v>
      </c>
      <c r="O92" s="2" t="s">
        <v>1089</v>
      </c>
      <c r="P92" s="2" t="s">
        <v>636</v>
      </c>
      <c r="Q92" s="2" t="s">
        <v>58</v>
      </c>
      <c r="R92" s="2" t="s">
        <v>138</v>
      </c>
      <c r="S92" s="2" t="s">
        <v>139</v>
      </c>
      <c r="T92" s="2" t="s">
        <v>140</v>
      </c>
      <c r="U92" s="2" t="s">
        <v>336</v>
      </c>
      <c r="V92" s="2"/>
      <c r="W92" s="2"/>
      <c r="X92" s="2">
        <v>541512</v>
      </c>
      <c r="Y92" s="2" t="s">
        <v>97</v>
      </c>
      <c r="Z92" s="2" t="s">
        <v>1090</v>
      </c>
      <c r="AA92" s="2" t="s">
        <v>1091</v>
      </c>
      <c r="AB92" s="2" t="s">
        <v>39</v>
      </c>
      <c r="AC92" s="2" t="s">
        <v>828</v>
      </c>
      <c r="AD92" s="2" t="s">
        <v>1014</v>
      </c>
      <c r="AE92" s="2" t="s">
        <v>175</v>
      </c>
      <c r="AF92" s="2" t="s">
        <v>1092</v>
      </c>
      <c r="AG92" s="2"/>
      <c r="AH92" s="2"/>
      <c r="AI92" s="2"/>
      <c r="AJ92" s="2"/>
    </row>
    <row r="93" spans="1:36" s="7" customFormat="1" x14ac:dyDescent="0.2">
      <c r="A93" s="8" t="s">
        <v>175</v>
      </c>
      <c r="B93" s="2" t="s">
        <v>818</v>
      </c>
      <c r="C93" s="2" t="s">
        <v>1475</v>
      </c>
      <c r="D93" s="2" t="s">
        <v>1475</v>
      </c>
      <c r="E93" s="8" t="s">
        <v>1975</v>
      </c>
      <c r="F93" s="3">
        <v>2192510.7200000002</v>
      </c>
      <c r="G93" s="10">
        <v>2192510.7200000002</v>
      </c>
      <c r="H93" s="2" t="s">
        <v>1474</v>
      </c>
      <c r="I93" s="2"/>
      <c r="J93" s="4">
        <v>1</v>
      </c>
      <c r="K93" s="5">
        <v>43927</v>
      </c>
      <c r="L93" s="5">
        <v>44173</v>
      </c>
      <c r="M93" s="5"/>
      <c r="N93" s="2" t="s">
        <v>1252</v>
      </c>
      <c r="O93" s="2" t="s">
        <v>1253</v>
      </c>
      <c r="P93" s="2" t="s">
        <v>1252</v>
      </c>
      <c r="Q93" s="2" t="s">
        <v>50</v>
      </c>
      <c r="R93" s="2" t="s">
        <v>51</v>
      </c>
      <c r="S93" s="2" t="s">
        <v>113</v>
      </c>
      <c r="T93" s="2" t="s">
        <v>286</v>
      </c>
      <c r="U93" s="2" t="s">
        <v>287</v>
      </c>
      <c r="V93" s="2"/>
      <c r="W93" s="2"/>
      <c r="X93" s="2">
        <v>561720</v>
      </c>
      <c r="Y93" s="2" t="s">
        <v>80</v>
      </c>
      <c r="Z93" s="2" t="s">
        <v>860</v>
      </c>
      <c r="AA93" s="2" t="s">
        <v>861</v>
      </c>
      <c r="AB93" s="2" t="s">
        <v>56</v>
      </c>
      <c r="AC93" s="2" t="s">
        <v>57</v>
      </c>
      <c r="AD93" s="2" t="s">
        <v>1476</v>
      </c>
      <c r="AE93" s="2" t="s">
        <v>119</v>
      </c>
      <c r="AF93" s="2" t="s">
        <v>1477</v>
      </c>
      <c r="AG93" s="2"/>
      <c r="AH93" s="2"/>
      <c r="AI93" s="2"/>
      <c r="AJ93" s="2"/>
    </row>
    <row r="94" spans="1:36" s="7" customFormat="1" x14ac:dyDescent="0.2">
      <c r="A94" s="8" t="s">
        <v>175</v>
      </c>
      <c r="B94" s="2" t="s">
        <v>818</v>
      </c>
      <c r="C94" s="2" t="s">
        <v>1356</v>
      </c>
      <c r="D94" s="2" t="s">
        <v>1356</v>
      </c>
      <c r="E94" s="8" t="s">
        <v>1975</v>
      </c>
      <c r="F94" s="3">
        <v>2000000</v>
      </c>
      <c r="G94" s="10">
        <v>2000000</v>
      </c>
      <c r="H94" s="2" t="s">
        <v>1355</v>
      </c>
      <c r="I94" s="2"/>
      <c r="J94" s="4">
        <v>1</v>
      </c>
      <c r="K94" s="5">
        <v>43944</v>
      </c>
      <c r="L94" s="5">
        <v>44196</v>
      </c>
      <c r="M94" s="5"/>
      <c r="N94" s="2" t="s">
        <v>1357</v>
      </c>
      <c r="O94" s="2" t="s">
        <v>1358</v>
      </c>
      <c r="P94" s="2" t="s">
        <v>1357</v>
      </c>
      <c r="Q94" s="2" t="s">
        <v>50</v>
      </c>
      <c r="R94" s="2" t="s">
        <v>357</v>
      </c>
      <c r="S94" s="2" t="s">
        <v>358</v>
      </c>
      <c r="T94" s="2" t="s">
        <v>376</v>
      </c>
      <c r="U94" s="2" t="s">
        <v>377</v>
      </c>
      <c r="V94" s="2"/>
      <c r="W94" s="2"/>
      <c r="X94" s="2">
        <v>561320</v>
      </c>
      <c r="Y94" s="2" t="s">
        <v>183</v>
      </c>
      <c r="Z94" s="2" t="s">
        <v>996</v>
      </c>
      <c r="AA94" s="2" t="s">
        <v>997</v>
      </c>
      <c r="AB94" s="2" t="s">
        <v>39</v>
      </c>
      <c r="AC94" s="2" t="s">
        <v>828</v>
      </c>
      <c r="AD94" s="2" t="s">
        <v>1359</v>
      </c>
      <c r="AE94" s="2" t="s">
        <v>473</v>
      </c>
      <c r="AF94" s="2" t="s">
        <v>1360</v>
      </c>
      <c r="AG94" s="2"/>
      <c r="AH94" s="2"/>
      <c r="AI94" s="2"/>
      <c r="AJ94" s="2"/>
    </row>
    <row r="95" spans="1:36" s="7" customFormat="1" x14ac:dyDescent="0.2">
      <c r="A95" s="8" t="s">
        <v>1984</v>
      </c>
      <c r="B95" s="2" t="s">
        <v>818</v>
      </c>
      <c r="C95" s="2" t="s">
        <v>1094</v>
      </c>
      <c r="D95" s="2" t="s">
        <v>1094</v>
      </c>
      <c r="E95" s="8" t="s">
        <v>1975</v>
      </c>
      <c r="F95" s="3">
        <v>1999854.06</v>
      </c>
      <c r="G95" s="10">
        <v>1999854.06</v>
      </c>
      <c r="H95" s="2" t="s">
        <v>1093</v>
      </c>
      <c r="I95" s="2"/>
      <c r="J95" s="4">
        <v>1</v>
      </c>
      <c r="K95" s="5">
        <v>44001</v>
      </c>
      <c r="L95" s="5">
        <v>44183</v>
      </c>
      <c r="M95" s="5"/>
      <c r="N95" s="2" t="s">
        <v>1095</v>
      </c>
      <c r="O95" s="2" t="s">
        <v>1096</v>
      </c>
      <c r="P95" s="2" t="s">
        <v>1095</v>
      </c>
      <c r="Q95" s="2" t="s">
        <v>1097</v>
      </c>
      <c r="R95" s="2" t="s">
        <v>1098</v>
      </c>
      <c r="S95" s="2"/>
      <c r="T95" s="2"/>
      <c r="U95" s="2"/>
      <c r="V95" s="2"/>
      <c r="W95" s="2"/>
      <c r="X95" s="2">
        <v>541720</v>
      </c>
      <c r="Y95" s="2" t="s">
        <v>189</v>
      </c>
      <c r="Z95" s="2" t="s">
        <v>1099</v>
      </c>
      <c r="AA95" s="2" t="s">
        <v>1100</v>
      </c>
      <c r="AB95" s="2" t="s">
        <v>39</v>
      </c>
      <c r="AC95" s="2" t="s">
        <v>828</v>
      </c>
      <c r="AD95" s="2" t="s">
        <v>1101</v>
      </c>
      <c r="AE95" s="2" t="s">
        <v>119</v>
      </c>
      <c r="AF95" s="2" t="s">
        <v>1102</v>
      </c>
      <c r="AG95" s="2"/>
      <c r="AH95" s="2"/>
      <c r="AI95" s="2"/>
      <c r="AJ95" s="2"/>
    </row>
    <row r="96" spans="1:36" s="7" customFormat="1" x14ac:dyDescent="0.2">
      <c r="A96" s="8" t="s">
        <v>1983</v>
      </c>
      <c r="B96" s="2" t="s">
        <v>818</v>
      </c>
      <c r="C96" s="2" t="s">
        <v>1614</v>
      </c>
      <c r="D96" s="2" t="s">
        <v>1614</v>
      </c>
      <c r="E96" s="8" t="s">
        <v>1975</v>
      </c>
      <c r="F96" s="3">
        <v>857754</v>
      </c>
      <c r="G96" s="10">
        <v>1880209</v>
      </c>
      <c r="H96" s="2" t="s">
        <v>1613</v>
      </c>
      <c r="I96" s="2"/>
      <c r="J96" s="4">
        <v>0.45619999999999999</v>
      </c>
      <c r="K96" s="5">
        <v>43913</v>
      </c>
      <c r="L96" s="5">
        <v>44277</v>
      </c>
      <c r="M96" s="5"/>
      <c r="N96" s="2" t="s">
        <v>1615</v>
      </c>
      <c r="O96" s="2" t="s">
        <v>1616</v>
      </c>
      <c r="P96" s="2" t="s">
        <v>1617</v>
      </c>
      <c r="Q96" s="2" t="s">
        <v>101</v>
      </c>
      <c r="R96" s="2" t="s">
        <v>804</v>
      </c>
      <c r="S96" s="2" t="s">
        <v>805</v>
      </c>
      <c r="T96" s="2"/>
      <c r="U96" s="2"/>
      <c r="V96" s="2"/>
      <c r="W96" s="2"/>
      <c r="X96" s="2">
        <v>541711</v>
      </c>
      <c r="Y96" s="2" t="s">
        <v>1405</v>
      </c>
      <c r="Z96" s="2" t="s">
        <v>1406</v>
      </c>
      <c r="AA96" s="2" t="s">
        <v>1407</v>
      </c>
      <c r="AB96" s="2" t="s">
        <v>39</v>
      </c>
      <c r="AC96" s="2" t="s">
        <v>828</v>
      </c>
      <c r="AD96" s="2" t="s">
        <v>1618</v>
      </c>
      <c r="AE96" s="2" t="s">
        <v>637</v>
      </c>
      <c r="AF96" s="2" t="s">
        <v>1619</v>
      </c>
      <c r="AG96" s="2"/>
      <c r="AH96" s="2"/>
      <c r="AI96" s="2"/>
      <c r="AJ96" s="2"/>
    </row>
    <row r="97" spans="1:36" s="7" customFormat="1" x14ac:dyDescent="0.2">
      <c r="A97" s="8" t="s">
        <v>1986</v>
      </c>
      <c r="B97" s="2" t="s">
        <v>818</v>
      </c>
      <c r="C97" s="2" t="s">
        <v>1141</v>
      </c>
      <c r="D97" s="2" t="s">
        <v>1141</v>
      </c>
      <c r="E97" s="8" t="s">
        <v>1975</v>
      </c>
      <c r="F97" s="3">
        <v>1827546.73</v>
      </c>
      <c r="G97" s="10">
        <v>1827546.73</v>
      </c>
      <c r="H97" s="2" t="s">
        <v>1140</v>
      </c>
      <c r="I97" s="2"/>
      <c r="J97" s="4">
        <v>1</v>
      </c>
      <c r="K97" s="5">
        <v>43985</v>
      </c>
      <c r="L97" s="5">
        <v>44233</v>
      </c>
      <c r="M97" s="5"/>
      <c r="N97" s="2" t="s">
        <v>1142</v>
      </c>
      <c r="O97" s="2" t="s">
        <v>1143</v>
      </c>
      <c r="P97" s="2" t="s">
        <v>1142</v>
      </c>
      <c r="Q97" s="2" t="s">
        <v>963</v>
      </c>
      <c r="R97" s="2" t="s">
        <v>1144</v>
      </c>
      <c r="S97" s="2" t="s">
        <v>1145</v>
      </c>
      <c r="T97" s="2"/>
      <c r="U97" s="2"/>
      <c r="V97" s="2"/>
      <c r="W97" s="2"/>
      <c r="X97" s="2">
        <v>541519</v>
      </c>
      <c r="Y97" s="2" t="s">
        <v>148</v>
      </c>
      <c r="Z97" s="2" t="s">
        <v>1146</v>
      </c>
      <c r="AA97" s="2" t="s">
        <v>1147</v>
      </c>
      <c r="AB97" s="2" t="s">
        <v>39</v>
      </c>
      <c r="AC97" s="2" t="s">
        <v>828</v>
      </c>
      <c r="AD97" s="2" t="s">
        <v>1148</v>
      </c>
      <c r="AE97" s="2" t="s">
        <v>136</v>
      </c>
      <c r="AF97" s="2" t="s">
        <v>1149</v>
      </c>
      <c r="AG97" s="2"/>
      <c r="AH97" s="2"/>
      <c r="AI97" s="2"/>
      <c r="AJ97" s="2"/>
    </row>
    <row r="98" spans="1:36" s="7" customFormat="1" x14ac:dyDescent="0.2">
      <c r="A98" s="8" t="s">
        <v>1985</v>
      </c>
      <c r="B98" s="2" t="s">
        <v>831</v>
      </c>
      <c r="C98" s="2" t="s">
        <v>1411</v>
      </c>
      <c r="D98" s="2" t="s">
        <v>1412</v>
      </c>
      <c r="E98" s="8" t="s">
        <v>1975</v>
      </c>
      <c r="F98" s="3">
        <v>1809618.81</v>
      </c>
      <c r="G98" s="10">
        <v>1809618.81</v>
      </c>
      <c r="H98" s="2" t="s">
        <v>1410</v>
      </c>
      <c r="I98" s="2"/>
      <c r="J98" s="4">
        <v>1</v>
      </c>
      <c r="K98" s="5">
        <v>43937</v>
      </c>
      <c r="L98" s="5">
        <v>44104</v>
      </c>
      <c r="M98" s="5">
        <v>44077</v>
      </c>
      <c r="N98" s="2" t="s">
        <v>1413</v>
      </c>
      <c r="O98" s="2" t="s">
        <v>1414</v>
      </c>
      <c r="P98" s="2" t="s">
        <v>1413</v>
      </c>
      <c r="Q98" s="2" t="s">
        <v>598</v>
      </c>
      <c r="R98" s="2" t="s">
        <v>1415</v>
      </c>
      <c r="S98" s="2" t="s">
        <v>1416</v>
      </c>
      <c r="T98" s="2"/>
      <c r="U98" s="2"/>
      <c r="V98" s="2"/>
      <c r="W98" s="2"/>
      <c r="X98" s="2">
        <v>622110</v>
      </c>
      <c r="Y98" s="2" t="s">
        <v>454</v>
      </c>
      <c r="Z98" s="2" t="s">
        <v>996</v>
      </c>
      <c r="AA98" s="2" t="s">
        <v>997</v>
      </c>
      <c r="AB98" s="2" t="s">
        <v>39</v>
      </c>
      <c r="AC98" s="2" t="s">
        <v>828</v>
      </c>
      <c r="AD98" s="2" t="s">
        <v>1417</v>
      </c>
      <c r="AE98" s="2" t="s">
        <v>1212</v>
      </c>
      <c r="AF98" s="2" t="s">
        <v>1418</v>
      </c>
      <c r="AG98" s="2"/>
      <c r="AH98" s="2"/>
      <c r="AI98" s="2"/>
      <c r="AJ98" s="2"/>
    </row>
    <row r="99" spans="1:36" s="7" customFormat="1" x14ac:dyDescent="0.2">
      <c r="A99" s="8" t="s">
        <v>1982</v>
      </c>
      <c r="B99" s="2" t="s">
        <v>818</v>
      </c>
      <c r="C99" s="2" t="s">
        <v>1362</v>
      </c>
      <c r="D99" s="2" t="s">
        <v>1362</v>
      </c>
      <c r="E99" s="8" t="s">
        <v>1975</v>
      </c>
      <c r="F99" s="3">
        <v>1778376.95</v>
      </c>
      <c r="G99" s="10">
        <v>1778376.95</v>
      </c>
      <c r="H99" s="2" t="s">
        <v>1361</v>
      </c>
      <c r="I99" s="2"/>
      <c r="J99" s="4">
        <v>1</v>
      </c>
      <c r="K99" s="5">
        <v>43944</v>
      </c>
      <c r="L99" s="5">
        <v>44104</v>
      </c>
      <c r="M99" s="5"/>
      <c r="N99" s="2" t="s">
        <v>1088</v>
      </c>
      <c r="O99" s="2" t="s">
        <v>1089</v>
      </c>
      <c r="P99" s="2" t="s">
        <v>636</v>
      </c>
      <c r="Q99" s="2" t="s">
        <v>58</v>
      </c>
      <c r="R99" s="2" t="s">
        <v>138</v>
      </c>
      <c r="S99" s="2" t="s">
        <v>139</v>
      </c>
      <c r="T99" s="2" t="s">
        <v>140</v>
      </c>
      <c r="U99" s="2" t="s">
        <v>336</v>
      </c>
      <c r="V99" s="2"/>
      <c r="W99" s="2"/>
      <c r="X99" s="2">
        <v>541512</v>
      </c>
      <c r="Y99" s="2" t="s">
        <v>97</v>
      </c>
      <c r="Z99" s="2" t="s">
        <v>1090</v>
      </c>
      <c r="AA99" s="2" t="s">
        <v>1091</v>
      </c>
      <c r="AB99" s="2" t="s">
        <v>39</v>
      </c>
      <c r="AC99" s="2" t="s">
        <v>828</v>
      </c>
      <c r="AD99" s="2" t="s">
        <v>1014</v>
      </c>
      <c r="AE99" s="2" t="s">
        <v>175</v>
      </c>
      <c r="AF99" s="2" t="s">
        <v>1092</v>
      </c>
      <c r="AG99" s="2"/>
      <c r="AH99" s="2"/>
      <c r="AI99" s="2"/>
      <c r="AJ99" s="2"/>
    </row>
    <row r="100" spans="1:36" s="7" customFormat="1" x14ac:dyDescent="0.2">
      <c r="A100" s="8" t="s">
        <v>175</v>
      </c>
      <c r="B100" s="2" t="s">
        <v>35</v>
      </c>
      <c r="C100" s="2" t="s">
        <v>281</v>
      </c>
      <c r="D100" s="2" t="s">
        <v>282</v>
      </c>
      <c r="E100" s="8" t="s">
        <v>1975</v>
      </c>
      <c r="F100" s="3">
        <v>1775720</v>
      </c>
      <c r="G100" s="10">
        <v>1775720</v>
      </c>
      <c r="H100" s="2" t="s">
        <v>280</v>
      </c>
      <c r="I100" s="2" t="s">
        <v>36</v>
      </c>
      <c r="J100" s="4"/>
      <c r="K100" s="5">
        <v>43985</v>
      </c>
      <c r="L100" s="5"/>
      <c r="M100" s="5">
        <v>43985</v>
      </c>
      <c r="N100" s="2" t="s">
        <v>283</v>
      </c>
      <c r="O100" s="2" t="s">
        <v>284</v>
      </c>
      <c r="P100" s="2" t="s">
        <v>285</v>
      </c>
      <c r="Q100" s="2" t="s">
        <v>50</v>
      </c>
      <c r="R100" s="2" t="s">
        <v>51</v>
      </c>
      <c r="S100" s="2" t="s">
        <v>113</v>
      </c>
      <c r="T100" s="2" t="s">
        <v>286</v>
      </c>
      <c r="U100" s="2" t="s">
        <v>287</v>
      </c>
      <c r="V100" s="2"/>
      <c r="W100" s="2"/>
      <c r="X100" s="2">
        <v>325412</v>
      </c>
      <c r="Y100" s="2" t="s">
        <v>288</v>
      </c>
      <c r="Z100" s="2" t="s">
        <v>169</v>
      </c>
      <c r="AA100" s="2" t="s">
        <v>170</v>
      </c>
      <c r="AB100" s="2" t="s">
        <v>39</v>
      </c>
      <c r="AC100" s="2" t="s">
        <v>40</v>
      </c>
      <c r="AD100" s="2"/>
      <c r="AE100" s="2"/>
      <c r="AF100" s="2"/>
      <c r="AG100" s="2" t="s">
        <v>289</v>
      </c>
      <c r="AH100" s="2" t="s">
        <v>290</v>
      </c>
      <c r="AI100" s="2"/>
      <c r="AJ100" s="2"/>
    </row>
    <row r="101" spans="1:36" s="7" customFormat="1" x14ac:dyDescent="0.2">
      <c r="A101" s="8" t="s">
        <v>1982</v>
      </c>
      <c r="B101" s="2" t="s">
        <v>831</v>
      </c>
      <c r="C101" s="2" t="s">
        <v>1759</v>
      </c>
      <c r="D101" s="2" t="s">
        <v>1759</v>
      </c>
      <c r="E101" s="8" t="s">
        <v>1975</v>
      </c>
      <c r="F101" s="3">
        <v>1625000</v>
      </c>
      <c r="G101" s="10">
        <v>1706250</v>
      </c>
      <c r="H101" s="2" t="s">
        <v>1758</v>
      </c>
      <c r="I101" s="2"/>
      <c r="J101" s="4">
        <v>0.95239999999999991</v>
      </c>
      <c r="K101" s="5">
        <v>41927</v>
      </c>
      <c r="L101" s="5">
        <v>44148</v>
      </c>
      <c r="M101" s="5">
        <v>43929</v>
      </c>
      <c r="N101" s="2" t="s">
        <v>1760</v>
      </c>
      <c r="O101" s="2" t="s">
        <v>1761</v>
      </c>
      <c r="P101" s="2" t="s">
        <v>1760</v>
      </c>
      <c r="Q101" s="2" t="s">
        <v>70</v>
      </c>
      <c r="R101" s="2" t="s">
        <v>71</v>
      </c>
      <c r="S101" s="2" t="s">
        <v>149</v>
      </c>
      <c r="T101" s="2" t="s">
        <v>1762</v>
      </c>
      <c r="U101" s="2" t="s">
        <v>1763</v>
      </c>
      <c r="V101" s="2"/>
      <c r="W101" s="2"/>
      <c r="X101" s="2">
        <v>541712</v>
      </c>
      <c r="Y101" s="2" t="s">
        <v>1509</v>
      </c>
      <c r="Z101" s="2" t="s">
        <v>1756</v>
      </c>
      <c r="AA101" s="2" t="s">
        <v>1757</v>
      </c>
      <c r="AB101" s="2" t="s">
        <v>39</v>
      </c>
      <c r="AC101" s="2" t="s">
        <v>828</v>
      </c>
      <c r="AD101" s="2" t="s">
        <v>1022</v>
      </c>
      <c r="AE101" s="2" t="s">
        <v>119</v>
      </c>
      <c r="AF101" s="2" t="s">
        <v>1764</v>
      </c>
      <c r="AG101" s="2"/>
      <c r="AH101" s="2"/>
      <c r="AI101" s="2"/>
      <c r="AJ101" s="2"/>
    </row>
    <row r="102" spans="1:36" s="7" customFormat="1" x14ac:dyDescent="0.2">
      <c r="A102" s="8" t="s">
        <v>1984</v>
      </c>
      <c r="B102" s="2" t="s">
        <v>818</v>
      </c>
      <c r="C102" s="2" t="s">
        <v>1678</v>
      </c>
      <c r="D102" s="2" t="s">
        <v>1678</v>
      </c>
      <c r="E102" s="8" t="s">
        <v>1975</v>
      </c>
      <c r="F102" s="3">
        <v>1701000</v>
      </c>
      <c r="G102" s="10">
        <v>1701000</v>
      </c>
      <c r="H102" s="2" t="s">
        <v>1677</v>
      </c>
      <c r="I102" s="2"/>
      <c r="J102" s="4">
        <v>1</v>
      </c>
      <c r="K102" s="5">
        <v>43889</v>
      </c>
      <c r="L102" s="5">
        <v>44131</v>
      </c>
      <c r="M102" s="5"/>
      <c r="N102" s="2" t="s">
        <v>1679</v>
      </c>
      <c r="O102" s="2" t="s">
        <v>1680</v>
      </c>
      <c r="P102" s="2" t="s">
        <v>1681</v>
      </c>
      <c r="Q102" s="2" t="s">
        <v>294</v>
      </c>
      <c r="R102" s="2" t="s">
        <v>295</v>
      </c>
      <c r="S102" s="2" t="s">
        <v>296</v>
      </c>
      <c r="T102" s="2" t="s">
        <v>1682</v>
      </c>
      <c r="U102" s="2"/>
      <c r="V102" s="2"/>
      <c r="W102" s="2"/>
      <c r="X102" s="2">
        <v>541711</v>
      </c>
      <c r="Y102" s="2" t="s">
        <v>1405</v>
      </c>
      <c r="Z102" s="2" t="s">
        <v>1683</v>
      </c>
      <c r="AA102" s="2" t="s">
        <v>1684</v>
      </c>
      <c r="AB102" s="2" t="s">
        <v>39</v>
      </c>
      <c r="AC102" s="2" t="s">
        <v>828</v>
      </c>
      <c r="AD102" s="2" t="s">
        <v>890</v>
      </c>
      <c r="AE102" s="2" t="s">
        <v>152</v>
      </c>
      <c r="AF102" s="2" t="s">
        <v>784</v>
      </c>
      <c r="AG102" s="2"/>
      <c r="AH102" s="2"/>
      <c r="AI102" s="2"/>
      <c r="AJ102" s="2"/>
    </row>
    <row r="103" spans="1:36" s="7" customFormat="1" x14ac:dyDescent="0.2">
      <c r="A103" s="8" t="s">
        <v>59</v>
      </c>
      <c r="B103" s="2" t="s">
        <v>818</v>
      </c>
      <c r="C103" s="2" t="s">
        <v>1441</v>
      </c>
      <c r="D103" s="2" t="s">
        <v>1441</v>
      </c>
      <c r="E103" s="8" t="s">
        <v>1975</v>
      </c>
      <c r="F103" s="3">
        <v>1529217.4</v>
      </c>
      <c r="G103" s="10">
        <v>1529217.4</v>
      </c>
      <c r="H103" s="2" t="s">
        <v>1440</v>
      </c>
      <c r="I103" s="2"/>
      <c r="J103" s="4">
        <v>1</v>
      </c>
      <c r="K103" s="5">
        <v>43936</v>
      </c>
      <c r="L103" s="5">
        <v>44196</v>
      </c>
      <c r="M103" s="5"/>
      <c r="N103" s="2" t="s">
        <v>1442</v>
      </c>
      <c r="O103" s="2" t="s">
        <v>1443</v>
      </c>
      <c r="P103" s="2" t="s">
        <v>1442</v>
      </c>
      <c r="Q103" s="2" t="s">
        <v>1319</v>
      </c>
      <c r="R103" s="2" t="s">
        <v>1320</v>
      </c>
      <c r="S103" s="2" t="s">
        <v>1321</v>
      </c>
      <c r="T103" s="2"/>
      <c r="U103" s="2"/>
      <c r="V103" s="2"/>
      <c r="W103" s="2"/>
      <c r="X103" s="2">
        <v>541611</v>
      </c>
      <c r="Y103" s="2" t="s">
        <v>141</v>
      </c>
      <c r="Z103" s="2" t="s">
        <v>1005</v>
      </c>
      <c r="AA103" s="2" t="s">
        <v>1006</v>
      </c>
      <c r="AB103" s="2" t="s">
        <v>39</v>
      </c>
      <c r="AC103" s="2" t="s">
        <v>828</v>
      </c>
      <c r="AD103" s="2" t="s">
        <v>1444</v>
      </c>
      <c r="AE103" s="2" t="s">
        <v>175</v>
      </c>
      <c r="AF103" s="2" t="s">
        <v>1445</v>
      </c>
      <c r="AG103" s="2"/>
      <c r="AH103" s="2"/>
      <c r="AI103" s="2"/>
      <c r="AJ103" s="2"/>
    </row>
    <row r="104" spans="1:36" s="7" customFormat="1" x14ac:dyDescent="0.2">
      <c r="A104" s="8" t="s">
        <v>175</v>
      </c>
      <c r="B104" s="2" t="s">
        <v>831</v>
      </c>
      <c r="C104" s="2" t="s">
        <v>1736</v>
      </c>
      <c r="D104" s="2" t="s">
        <v>1737</v>
      </c>
      <c r="E104" s="8" t="s">
        <v>1975</v>
      </c>
      <c r="F104" s="3">
        <v>1003877.69</v>
      </c>
      <c r="G104" s="10">
        <v>1502891.69</v>
      </c>
      <c r="H104" s="2" t="s">
        <v>1735</v>
      </c>
      <c r="I104" s="2"/>
      <c r="J104" s="4">
        <v>0.66700000000000004</v>
      </c>
      <c r="K104" s="5">
        <v>43100</v>
      </c>
      <c r="L104" s="5">
        <v>44196</v>
      </c>
      <c r="M104" s="5">
        <v>44076</v>
      </c>
      <c r="N104" s="2" t="s">
        <v>1738</v>
      </c>
      <c r="O104" s="2" t="s">
        <v>1739</v>
      </c>
      <c r="P104" s="2" t="s">
        <v>1738</v>
      </c>
      <c r="Q104" s="2" t="s">
        <v>50</v>
      </c>
      <c r="R104" s="2" t="s">
        <v>357</v>
      </c>
      <c r="S104" s="2" t="s">
        <v>358</v>
      </c>
      <c r="T104" s="2" t="s">
        <v>1729</v>
      </c>
      <c r="U104" s="2" t="s">
        <v>1730</v>
      </c>
      <c r="V104" s="2" t="s">
        <v>1731</v>
      </c>
      <c r="W104" s="2"/>
      <c r="X104" s="2">
        <v>621511</v>
      </c>
      <c r="Y104" s="2" t="s">
        <v>66</v>
      </c>
      <c r="Z104" s="2" t="s">
        <v>1732</v>
      </c>
      <c r="AA104" s="2" t="s">
        <v>1733</v>
      </c>
      <c r="AB104" s="2" t="s">
        <v>39</v>
      </c>
      <c r="AC104" s="2" t="s">
        <v>828</v>
      </c>
      <c r="AD104" s="2" t="s">
        <v>1030</v>
      </c>
      <c r="AE104" s="2" t="s">
        <v>327</v>
      </c>
      <c r="AF104" s="2" t="s">
        <v>1734</v>
      </c>
      <c r="AG104" s="2"/>
      <c r="AH104" s="2"/>
      <c r="AI104" s="2"/>
      <c r="AJ104" s="2"/>
    </row>
    <row r="105" spans="1:36" s="7" customFormat="1" x14ac:dyDescent="0.2">
      <c r="A105" s="8" t="s">
        <v>175</v>
      </c>
      <c r="B105" s="2" t="s">
        <v>831</v>
      </c>
      <c r="C105" s="2" t="s">
        <v>1258</v>
      </c>
      <c r="D105" s="2" t="s">
        <v>1259</v>
      </c>
      <c r="E105" s="8" t="s">
        <v>1975</v>
      </c>
      <c r="F105" s="3">
        <v>1458191.75</v>
      </c>
      <c r="G105" s="10">
        <v>1458191.75</v>
      </c>
      <c r="H105" s="2" t="s">
        <v>1257</v>
      </c>
      <c r="I105" s="2"/>
      <c r="J105" s="4">
        <v>1</v>
      </c>
      <c r="K105" s="5">
        <v>43960</v>
      </c>
      <c r="L105" s="5">
        <v>44135</v>
      </c>
      <c r="M105" s="5">
        <v>44064</v>
      </c>
      <c r="N105" s="2" t="s">
        <v>1260</v>
      </c>
      <c r="O105" s="2" t="s">
        <v>1261</v>
      </c>
      <c r="P105" s="2" t="s">
        <v>1260</v>
      </c>
      <c r="Q105" s="2" t="s">
        <v>50</v>
      </c>
      <c r="R105" s="2" t="s">
        <v>357</v>
      </c>
      <c r="S105" s="2" t="s">
        <v>358</v>
      </c>
      <c r="T105" s="2" t="s">
        <v>1262</v>
      </c>
      <c r="U105" s="2" t="s">
        <v>1263</v>
      </c>
      <c r="V105" s="2" t="s">
        <v>1264</v>
      </c>
      <c r="W105" s="2"/>
      <c r="X105" s="2">
        <v>561320</v>
      </c>
      <c r="Y105" s="2" t="s">
        <v>183</v>
      </c>
      <c r="Z105" s="2" t="s">
        <v>1265</v>
      </c>
      <c r="AA105" s="2" t="s">
        <v>1266</v>
      </c>
      <c r="AB105" s="2" t="s">
        <v>39</v>
      </c>
      <c r="AC105" s="2" t="s">
        <v>828</v>
      </c>
      <c r="AD105" s="2" t="s">
        <v>1267</v>
      </c>
      <c r="AE105" s="2" t="s">
        <v>69</v>
      </c>
      <c r="AF105" s="2" t="s">
        <v>1268</v>
      </c>
      <c r="AG105" s="2"/>
      <c r="AH105" s="2"/>
      <c r="AI105" s="2"/>
      <c r="AJ105" s="2"/>
    </row>
    <row r="106" spans="1:36" s="7" customFormat="1" x14ac:dyDescent="0.2">
      <c r="A106" s="8" t="s">
        <v>1983</v>
      </c>
      <c r="B106" s="2" t="s">
        <v>831</v>
      </c>
      <c r="C106" s="2" t="s">
        <v>1377</v>
      </c>
      <c r="D106" s="2" t="s">
        <v>1377</v>
      </c>
      <c r="E106" s="8" t="s">
        <v>1975</v>
      </c>
      <c r="F106" s="3">
        <v>1413119</v>
      </c>
      <c r="G106" s="10">
        <v>1413119</v>
      </c>
      <c r="H106" s="2" t="s">
        <v>1376</v>
      </c>
      <c r="I106" s="2"/>
      <c r="J106" s="4">
        <v>1</v>
      </c>
      <c r="K106" s="5">
        <v>43945</v>
      </c>
      <c r="L106" s="5">
        <v>44104</v>
      </c>
      <c r="M106" s="5">
        <v>43971</v>
      </c>
      <c r="N106" s="2" t="s">
        <v>1378</v>
      </c>
      <c r="O106" s="2" t="s">
        <v>1379</v>
      </c>
      <c r="P106" s="2" t="s">
        <v>1378</v>
      </c>
      <c r="Q106" s="2" t="s">
        <v>135</v>
      </c>
      <c r="R106" s="2" t="s">
        <v>474</v>
      </c>
      <c r="S106" s="2"/>
      <c r="T106" s="2"/>
      <c r="U106" s="2"/>
      <c r="V106" s="2"/>
      <c r="W106" s="2"/>
      <c r="X106" s="2">
        <v>621420</v>
      </c>
      <c r="Y106" s="2" t="s">
        <v>1380</v>
      </c>
      <c r="Z106" s="2" t="s">
        <v>826</v>
      </c>
      <c r="AA106" s="2" t="s">
        <v>827</v>
      </c>
      <c r="AB106" s="2" t="s">
        <v>39</v>
      </c>
      <c r="AC106" s="2" t="s">
        <v>828</v>
      </c>
      <c r="AD106" s="2" t="s">
        <v>1353</v>
      </c>
      <c r="AE106" s="2" t="s">
        <v>436</v>
      </c>
      <c r="AF106" s="2" t="s">
        <v>1381</v>
      </c>
      <c r="AG106" s="2"/>
      <c r="AH106" s="2"/>
      <c r="AI106" s="2"/>
      <c r="AJ106" s="2"/>
    </row>
    <row r="107" spans="1:36" s="7" customFormat="1" x14ac:dyDescent="0.2">
      <c r="A107" s="8" t="s">
        <v>1982</v>
      </c>
      <c r="B107" s="2" t="s">
        <v>818</v>
      </c>
      <c r="C107" s="2" t="s">
        <v>1237</v>
      </c>
      <c r="D107" s="2" t="s">
        <v>1237</v>
      </c>
      <c r="E107" s="8" t="s">
        <v>1975</v>
      </c>
      <c r="F107" s="3">
        <v>1362001.28</v>
      </c>
      <c r="G107" s="10">
        <v>1362001.28</v>
      </c>
      <c r="H107" s="2" t="s">
        <v>1236</v>
      </c>
      <c r="I107" s="2"/>
      <c r="J107" s="4">
        <v>1</v>
      </c>
      <c r="K107" s="5">
        <v>43964</v>
      </c>
      <c r="L107" s="5">
        <v>44104</v>
      </c>
      <c r="M107" s="5"/>
      <c r="N107" s="2" t="s">
        <v>1088</v>
      </c>
      <c r="O107" s="2" t="s">
        <v>1089</v>
      </c>
      <c r="P107" s="2" t="s">
        <v>636</v>
      </c>
      <c r="Q107" s="2" t="s">
        <v>58</v>
      </c>
      <c r="R107" s="2" t="s">
        <v>138</v>
      </c>
      <c r="S107" s="2" t="s">
        <v>139</v>
      </c>
      <c r="T107" s="2" t="s">
        <v>140</v>
      </c>
      <c r="U107" s="2" t="s">
        <v>336</v>
      </c>
      <c r="V107" s="2"/>
      <c r="W107" s="2"/>
      <c r="X107" s="2">
        <v>541512</v>
      </c>
      <c r="Y107" s="2" t="s">
        <v>97</v>
      </c>
      <c r="Z107" s="2" t="s">
        <v>1090</v>
      </c>
      <c r="AA107" s="2" t="s">
        <v>1091</v>
      </c>
      <c r="AB107" s="2" t="s">
        <v>39</v>
      </c>
      <c r="AC107" s="2" t="s">
        <v>828</v>
      </c>
      <c r="AD107" s="2" t="s">
        <v>1014</v>
      </c>
      <c r="AE107" s="2" t="s">
        <v>175</v>
      </c>
      <c r="AF107" s="2" t="s">
        <v>1092</v>
      </c>
      <c r="AG107" s="2"/>
      <c r="AH107" s="2"/>
      <c r="AI107" s="2"/>
      <c r="AJ107" s="2"/>
    </row>
    <row r="108" spans="1:36" s="7" customFormat="1" x14ac:dyDescent="0.2">
      <c r="A108" s="8" t="s">
        <v>175</v>
      </c>
      <c r="B108" s="2" t="s">
        <v>818</v>
      </c>
      <c r="C108" s="2" t="s">
        <v>1535</v>
      </c>
      <c r="D108" s="2" t="s">
        <v>1535</v>
      </c>
      <c r="E108" s="8" t="s">
        <v>1975</v>
      </c>
      <c r="F108" s="3">
        <v>1297199.57</v>
      </c>
      <c r="G108" s="10">
        <v>1297199.57</v>
      </c>
      <c r="H108" s="2" t="s">
        <v>1534</v>
      </c>
      <c r="I108" s="2"/>
      <c r="J108" s="4">
        <v>1</v>
      </c>
      <c r="K108" s="5">
        <v>43927</v>
      </c>
      <c r="L108" s="5">
        <v>44170</v>
      </c>
      <c r="M108" s="5"/>
      <c r="N108" s="2" t="s">
        <v>1536</v>
      </c>
      <c r="O108" s="2" t="s">
        <v>1537</v>
      </c>
      <c r="P108" s="2" t="s">
        <v>1536</v>
      </c>
      <c r="Q108" s="2" t="s">
        <v>50</v>
      </c>
      <c r="R108" s="2" t="s">
        <v>51</v>
      </c>
      <c r="S108" s="2" t="s">
        <v>52</v>
      </c>
      <c r="T108" s="2" t="s">
        <v>176</v>
      </c>
      <c r="U108" s="2"/>
      <c r="V108" s="2"/>
      <c r="W108" s="2"/>
      <c r="X108" s="2">
        <v>622110</v>
      </c>
      <c r="Y108" s="2" t="s">
        <v>454</v>
      </c>
      <c r="Z108" s="2" t="s">
        <v>996</v>
      </c>
      <c r="AA108" s="2" t="s">
        <v>997</v>
      </c>
      <c r="AB108" s="2" t="s">
        <v>39</v>
      </c>
      <c r="AC108" s="2" t="s">
        <v>828</v>
      </c>
      <c r="AD108" s="2" t="s">
        <v>1408</v>
      </c>
      <c r="AE108" s="2" t="s">
        <v>539</v>
      </c>
      <c r="AF108" s="2" t="s">
        <v>1538</v>
      </c>
      <c r="AG108" s="2"/>
      <c r="AH108" s="2"/>
      <c r="AI108" s="2"/>
      <c r="AJ108" s="2"/>
    </row>
    <row r="109" spans="1:36" s="7" customFormat="1" x14ac:dyDescent="0.2">
      <c r="A109" s="8" t="s">
        <v>175</v>
      </c>
      <c r="B109" s="2" t="s">
        <v>831</v>
      </c>
      <c r="C109" s="2" t="s">
        <v>1535</v>
      </c>
      <c r="D109" s="2" t="s">
        <v>1535</v>
      </c>
      <c r="E109" s="8" t="s">
        <v>1975</v>
      </c>
      <c r="F109" s="3">
        <v>1297199.57</v>
      </c>
      <c r="G109" s="10">
        <v>1297199.57</v>
      </c>
      <c r="H109" s="2" t="s">
        <v>1539</v>
      </c>
      <c r="I109" s="2"/>
      <c r="J109" s="4">
        <v>1</v>
      </c>
      <c r="K109" s="5">
        <v>43927</v>
      </c>
      <c r="L109" s="5">
        <v>44140</v>
      </c>
      <c r="M109" s="5">
        <v>44039</v>
      </c>
      <c r="N109" s="2" t="s">
        <v>1536</v>
      </c>
      <c r="O109" s="2" t="s">
        <v>1537</v>
      </c>
      <c r="P109" s="2" t="s">
        <v>1536</v>
      </c>
      <c r="Q109" s="2" t="s">
        <v>50</v>
      </c>
      <c r="R109" s="2" t="s">
        <v>357</v>
      </c>
      <c r="S109" s="2" t="s">
        <v>358</v>
      </c>
      <c r="T109" s="2" t="s">
        <v>953</v>
      </c>
      <c r="U109" s="2" t="s">
        <v>1540</v>
      </c>
      <c r="V109" s="2" t="s">
        <v>1541</v>
      </c>
      <c r="W109" s="2"/>
      <c r="X109" s="2">
        <v>622110</v>
      </c>
      <c r="Y109" s="2" t="s">
        <v>454</v>
      </c>
      <c r="Z109" s="2" t="s">
        <v>996</v>
      </c>
      <c r="AA109" s="2" t="s">
        <v>997</v>
      </c>
      <c r="AB109" s="2" t="s">
        <v>39</v>
      </c>
      <c r="AC109" s="2" t="s">
        <v>828</v>
      </c>
      <c r="AD109" s="2" t="s">
        <v>1408</v>
      </c>
      <c r="AE109" s="2" t="s">
        <v>539</v>
      </c>
      <c r="AF109" s="2" t="s">
        <v>1538</v>
      </c>
      <c r="AG109" s="2"/>
      <c r="AH109" s="2"/>
      <c r="AI109" s="2"/>
      <c r="AJ109" s="2"/>
    </row>
    <row r="110" spans="1:36" s="7" customFormat="1" x14ac:dyDescent="0.2">
      <c r="A110" s="8" t="s">
        <v>1984</v>
      </c>
      <c r="B110" s="2" t="s">
        <v>818</v>
      </c>
      <c r="C110" s="2" t="s">
        <v>1010</v>
      </c>
      <c r="D110" s="2" t="s">
        <v>1010</v>
      </c>
      <c r="E110" s="8" t="s">
        <v>1975</v>
      </c>
      <c r="F110" s="3">
        <v>1284880.8500000001</v>
      </c>
      <c r="G110" s="10">
        <v>1284880.8500000001</v>
      </c>
      <c r="H110" s="2" t="s">
        <v>1009</v>
      </c>
      <c r="I110" s="2"/>
      <c r="J110" s="4">
        <v>1</v>
      </c>
      <c r="K110" s="5">
        <v>44029</v>
      </c>
      <c r="L110" s="5">
        <v>44135</v>
      </c>
      <c r="M110" s="5"/>
      <c r="N110" s="2" t="s">
        <v>1011</v>
      </c>
      <c r="O110" s="2" t="s">
        <v>1012</v>
      </c>
      <c r="P110" s="2" t="s">
        <v>1011</v>
      </c>
      <c r="Q110" s="2" t="s">
        <v>65</v>
      </c>
      <c r="R110" s="2" t="s">
        <v>789</v>
      </c>
      <c r="S110" s="2" t="s">
        <v>790</v>
      </c>
      <c r="T110" s="2" t="s">
        <v>791</v>
      </c>
      <c r="U110" s="2" t="s">
        <v>1013</v>
      </c>
      <c r="V110" s="2"/>
      <c r="W110" s="2"/>
      <c r="X110" s="2">
        <v>541611</v>
      </c>
      <c r="Y110" s="2" t="s">
        <v>141</v>
      </c>
      <c r="Z110" s="2" t="s">
        <v>1005</v>
      </c>
      <c r="AA110" s="2" t="s">
        <v>1006</v>
      </c>
      <c r="AB110" s="2" t="s">
        <v>39</v>
      </c>
      <c r="AC110" s="2" t="s">
        <v>828</v>
      </c>
      <c r="AD110" s="2" t="s">
        <v>1014</v>
      </c>
      <c r="AE110" s="2" t="s">
        <v>175</v>
      </c>
      <c r="AF110" s="2" t="s">
        <v>1015</v>
      </c>
      <c r="AG110" s="2"/>
      <c r="AH110" s="2"/>
      <c r="AI110" s="2"/>
      <c r="AJ110" s="2"/>
    </row>
    <row r="111" spans="1:36" s="7" customFormat="1" x14ac:dyDescent="0.2">
      <c r="A111" s="8" t="s">
        <v>175</v>
      </c>
      <c r="B111" s="2" t="s">
        <v>831</v>
      </c>
      <c r="C111" s="2" t="s">
        <v>1660</v>
      </c>
      <c r="D111" s="2" t="s">
        <v>1660</v>
      </c>
      <c r="E111" s="8" t="s">
        <v>1975</v>
      </c>
      <c r="F111" s="3">
        <v>1242021.3</v>
      </c>
      <c r="G111" s="10">
        <v>1242021.3</v>
      </c>
      <c r="H111" s="2" t="s">
        <v>1659</v>
      </c>
      <c r="I111" s="2"/>
      <c r="J111" s="4">
        <v>1</v>
      </c>
      <c r="K111" s="5">
        <v>43909</v>
      </c>
      <c r="L111" s="5">
        <v>44104</v>
      </c>
      <c r="M111" s="5">
        <v>43909</v>
      </c>
      <c r="N111" s="2" t="s">
        <v>385</v>
      </c>
      <c r="O111" s="2" t="s">
        <v>386</v>
      </c>
      <c r="P111" s="2" t="s">
        <v>385</v>
      </c>
      <c r="Q111" s="2" t="s">
        <v>50</v>
      </c>
      <c r="R111" s="2" t="s">
        <v>357</v>
      </c>
      <c r="S111" s="2" t="s">
        <v>358</v>
      </c>
      <c r="T111" s="2" t="s">
        <v>953</v>
      </c>
      <c r="U111" s="2" t="s">
        <v>954</v>
      </c>
      <c r="V111" s="2" t="s">
        <v>955</v>
      </c>
      <c r="W111" s="2"/>
      <c r="X111" s="2">
        <v>339112</v>
      </c>
      <c r="Y111" s="2" t="s">
        <v>230</v>
      </c>
      <c r="Z111" s="2" t="s">
        <v>837</v>
      </c>
      <c r="AA111" s="2" t="s">
        <v>838</v>
      </c>
      <c r="AB111" s="2" t="s">
        <v>39</v>
      </c>
      <c r="AC111" s="2" t="s">
        <v>828</v>
      </c>
      <c r="AD111" s="2" t="s">
        <v>1433</v>
      </c>
      <c r="AE111" s="2" t="s">
        <v>306</v>
      </c>
      <c r="AF111" s="2" t="s">
        <v>1661</v>
      </c>
      <c r="AG111" s="2"/>
      <c r="AH111" s="2"/>
      <c r="AI111" s="2"/>
      <c r="AJ111" s="2"/>
    </row>
    <row r="112" spans="1:36" s="7" customFormat="1" x14ac:dyDescent="0.2">
      <c r="A112" s="8" t="s">
        <v>1982</v>
      </c>
      <c r="B112" s="2" t="s">
        <v>831</v>
      </c>
      <c r="C112" s="2" t="s">
        <v>1313</v>
      </c>
      <c r="D112" s="2" t="s">
        <v>1313</v>
      </c>
      <c r="E112" s="8" t="s">
        <v>1975</v>
      </c>
      <c r="F112" s="3">
        <v>1231276.8</v>
      </c>
      <c r="G112" s="10">
        <v>1231276.8</v>
      </c>
      <c r="H112" s="2" t="s">
        <v>1312</v>
      </c>
      <c r="I112" s="2"/>
      <c r="J112" s="4">
        <v>1</v>
      </c>
      <c r="K112" s="5">
        <v>43957</v>
      </c>
      <c r="L112" s="5">
        <v>44165</v>
      </c>
      <c r="M112" s="5">
        <v>43965</v>
      </c>
      <c r="N112" s="2" t="s">
        <v>1314</v>
      </c>
      <c r="O112" s="2" t="s">
        <v>1315</v>
      </c>
      <c r="P112" s="2" t="s">
        <v>1316</v>
      </c>
      <c r="Q112" s="2" t="s">
        <v>329</v>
      </c>
      <c r="R112" s="2" t="s">
        <v>330</v>
      </c>
      <c r="S112" s="2" t="s">
        <v>331</v>
      </c>
      <c r="T112" s="2" t="s">
        <v>332</v>
      </c>
      <c r="U112" s="2" t="s">
        <v>333</v>
      </c>
      <c r="V112" s="2" t="s">
        <v>1317</v>
      </c>
      <c r="W112" s="2"/>
      <c r="X112" s="2">
        <v>622110</v>
      </c>
      <c r="Y112" s="2" t="s">
        <v>454</v>
      </c>
      <c r="Z112" s="2" t="s">
        <v>996</v>
      </c>
      <c r="AA112" s="2" t="s">
        <v>997</v>
      </c>
      <c r="AB112" s="2" t="s">
        <v>39</v>
      </c>
      <c r="AC112" s="2" t="s">
        <v>828</v>
      </c>
      <c r="AD112" s="2"/>
      <c r="AE112" s="2" t="s">
        <v>306</v>
      </c>
      <c r="AF112" s="2" t="s">
        <v>1318</v>
      </c>
      <c r="AG112" s="2"/>
      <c r="AH112" s="2"/>
      <c r="AI112" s="2"/>
      <c r="AJ112" s="2"/>
    </row>
    <row r="113" spans="1:36" s="7" customFormat="1" x14ac:dyDescent="0.2">
      <c r="A113" s="8" t="s">
        <v>1983</v>
      </c>
      <c r="B113" s="2" t="s">
        <v>818</v>
      </c>
      <c r="C113" s="2" t="s">
        <v>966</v>
      </c>
      <c r="D113" s="2" t="s">
        <v>966</v>
      </c>
      <c r="E113" s="8" t="s">
        <v>1975</v>
      </c>
      <c r="F113" s="3">
        <v>1183656</v>
      </c>
      <c r="G113" s="10">
        <v>1183656</v>
      </c>
      <c r="H113" s="2" t="s">
        <v>965</v>
      </c>
      <c r="I113" s="2"/>
      <c r="J113" s="4">
        <v>1</v>
      </c>
      <c r="K113" s="5">
        <v>44036</v>
      </c>
      <c r="L113" s="5">
        <v>44106</v>
      </c>
      <c r="M113" s="5"/>
      <c r="N113" s="2" t="s">
        <v>967</v>
      </c>
      <c r="O113" s="2" t="s">
        <v>968</v>
      </c>
      <c r="P113" s="2" t="s">
        <v>967</v>
      </c>
      <c r="Q113" s="2" t="s">
        <v>101</v>
      </c>
      <c r="R113" s="2" t="s">
        <v>815</v>
      </c>
      <c r="S113" s="2" t="s">
        <v>816</v>
      </c>
      <c r="T113" s="2"/>
      <c r="U113" s="2"/>
      <c r="V113" s="2"/>
      <c r="W113" s="2"/>
      <c r="X113" s="2">
        <v>541611</v>
      </c>
      <c r="Y113" s="2" t="s">
        <v>141</v>
      </c>
      <c r="Z113" s="2" t="s">
        <v>969</v>
      </c>
      <c r="AA113" s="2" t="s">
        <v>970</v>
      </c>
      <c r="AB113" s="2" t="s">
        <v>39</v>
      </c>
      <c r="AC113" s="2" t="s">
        <v>828</v>
      </c>
      <c r="AD113" s="2" t="s">
        <v>971</v>
      </c>
      <c r="AE113" s="2" t="s">
        <v>136</v>
      </c>
      <c r="AF113" s="2" t="s">
        <v>972</v>
      </c>
      <c r="AG113" s="2"/>
      <c r="AH113" s="2"/>
      <c r="AI113" s="2"/>
      <c r="AJ113" s="2"/>
    </row>
    <row r="114" spans="1:36" s="7" customFormat="1" x14ac:dyDescent="0.2">
      <c r="A114" s="8" t="s">
        <v>1983</v>
      </c>
      <c r="B114" s="2" t="s">
        <v>831</v>
      </c>
      <c r="C114" s="2" t="s">
        <v>869</v>
      </c>
      <c r="D114" s="2" t="s">
        <v>869</v>
      </c>
      <c r="E114" s="8" t="s">
        <v>1975</v>
      </c>
      <c r="F114" s="3">
        <v>1150000</v>
      </c>
      <c r="G114" s="10">
        <v>1150000</v>
      </c>
      <c r="H114" s="2" t="s">
        <v>868</v>
      </c>
      <c r="I114" s="2"/>
      <c r="J114" s="4">
        <v>1</v>
      </c>
      <c r="K114" s="5">
        <v>44085</v>
      </c>
      <c r="L114" s="5">
        <v>44104</v>
      </c>
      <c r="M114" s="5">
        <v>44085</v>
      </c>
      <c r="N114" s="2" t="s">
        <v>834</v>
      </c>
      <c r="O114" s="2" t="s">
        <v>835</v>
      </c>
      <c r="P114" s="2" t="s">
        <v>834</v>
      </c>
      <c r="Q114" s="2" t="s">
        <v>135</v>
      </c>
      <c r="R114" s="2" t="s">
        <v>836</v>
      </c>
      <c r="S114" s="2"/>
      <c r="T114" s="2"/>
      <c r="U114" s="2"/>
      <c r="V114" s="2"/>
      <c r="W114" s="2"/>
      <c r="X114" s="2">
        <v>423450</v>
      </c>
      <c r="Y114" s="2" t="s">
        <v>763</v>
      </c>
      <c r="Z114" s="2" t="s">
        <v>837</v>
      </c>
      <c r="AA114" s="2" t="s">
        <v>838</v>
      </c>
      <c r="AB114" s="2" t="s">
        <v>39</v>
      </c>
      <c r="AC114" s="2" t="s">
        <v>828</v>
      </c>
      <c r="AD114" s="2" t="s">
        <v>870</v>
      </c>
      <c r="AE114" s="2" t="s">
        <v>793</v>
      </c>
      <c r="AF114" s="2" t="s">
        <v>871</v>
      </c>
      <c r="AG114" s="2"/>
      <c r="AH114" s="2"/>
      <c r="AI114" s="2"/>
      <c r="AJ114" s="2"/>
    </row>
    <row r="115" spans="1:36" s="7" customFormat="1" x14ac:dyDescent="0.2">
      <c r="A115" s="8" t="s">
        <v>175</v>
      </c>
      <c r="B115" s="2" t="s">
        <v>831</v>
      </c>
      <c r="C115" s="2" t="s">
        <v>1663</v>
      </c>
      <c r="D115" s="2" t="s">
        <v>1664</v>
      </c>
      <c r="E115" s="8" t="s">
        <v>1975</v>
      </c>
      <c r="F115" s="3">
        <v>1142677.96</v>
      </c>
      <c r="G115" s="10">
        <v>1142677.96</v>
      </c>
      <c r="H115" s="2" t="s">
        <v>1662</v>
      </c>
      <c r="I115" s="2"/>
      <c r="J115" s="4">
        <v>1</v>
      </c>
      <c r="K115" s="5">
        <v>43910</v>
      </c>
      <c r="L115" s="5">
        <v>44125</v>
      </c>
      <c r="M115" s="5">
        <v>44082</v>
      </c>
      <c r="N115" s="2" t="s">
        <v>1665</v>
      </c>
      <c r="O115" s="2" t="s">
        <v>1666</v>
      </c>
      <c r="P115" s="2" t="s">
        <v>1665</v>
      </c>
      <c r="Q115" s="2" t="s">
        <v>50</v>
      </c>
      <c r="R115" s="2" t="s">
        <v>357</v>
      </c>
      <c r="S115" s="2" t="s">
        <v>358</v>
      </c>
      <c r="T115" s="2" t="s">
        <v>1667</v>
      </c>
      <c r="U115" s="2" t="s">
        <v>1668</v>
      </c>
      <c r="V115" s="2"/>
      <c r="W115" s="2"/>
      <c r="X115" s="2">
        <v>561612</v>
      </c>
      <c r="Y115" s="2" t="s">
        <v>655</v>
      </c>
      <c r="Z115" s="2" t="s">
        <v>935</v>
      </c>
      <c r="AA115" s="2" t="s">
        <v>936</v>
      </c>
      <c r="AB115" s="2" t="s">
        <v>39</v>
      </c>
      <c r="AC115" s="2" t="s">
        <v>828</v>
      </c>
      <c r="AD115" s="2" t="s">
        <v>1125</v>
      </c>
      <c r="AE115" s="2" t="s">
        <v>175</v>
      </c>
      <c r="AF115" s="2" t="s">
        <v>1669</v>
      </c>
      <c r="AG115" s="2"/>
      <c r="AH115" s="2"/>
      <c r="AI115" s="2"/>
      <c r="AJ115" s="2"/>
    </row>
    <row r="116" spans="1:36" s="7" customFormat="1" x14ac:dyDescent="0.2">
      <c r="A116" s="8" t="s">
        <v>1983</v>
      </c>
      <c r="B116" s="2" t="s">
        <v>818</v>
      </c>
      <c r="C116" s="2" t="s">
        <v>1523</v>
      </c>
      <c r="D116" s="2" t="s">
        <v>1523</v>
      </c>
      <c r="E116" s="8" t="s">
        <v>1975</v>
      </c>
      <c r="F116" s="3">
        <v>648986</v>
      </c>
      <c r="G116" s="10">
        <v>1128401</v>
      </c>
      <c r="H116" s="2" t="s">
        <v>1654</v>
      </c>
      <c r="I116" s="2"/>
      <c r="J116" s="4">
        <v>0.57509999999999994</v>
      </c>
      <c r="K116" s="5">
        <v>43913</v>
      </c>
      <c r="L116" s="5">
        <v>44277</v>
      </c>
      <c r="M116" s="5"/>
      <c r="N116" s="2" t="s">
        <v>1655</v>
      </c>
      <c r="O116" s="2" t="s">
        <v>1656</v>
      </c>
      <c r="P116" s="2" t="s">
        <v>1655</v>
      </c>
      <c r="Q116" s="2" t="s">
        <v>101</v>
      </c>
      <c r="R116" s="2" t="s">
        <v>804</v>
      </c>
      <c r="S116" s="2" t="s">
        <v>805</v>
      </c>
      <c r="T116" s="2"/>
      <c r="U116" s="2"/>
      <c r="V116" s="2"/>
      <c r="W116" s="2"/>
      <c r="X116" s="2">
        <v>541711</v>
      </c>
      <c r="Y116" s="2" t="s">
        <v>1405</v>
      </c>
      <c r="Z116" s="2" t="s">
        <v>1406</v>
      </c>
      <c r="AA116" s="2" t="s">
        <v>1407</v>
      </c>
      <c r="AB116" s="2" t="s">
        <v>39</v>
      </c>
      <c r="AC116" s="2" t="s">
        <v>828</v>
      </c>
      <c r="AD116" s="2" t="s">
        <v>1657</v>
      </c>
      <c r="AE116" s="2" t="s">
        <v>482</v>
      </c>
      <c r="AF116" s="2" t="s">
        <v>1658</v>
      </c>
      <c r="AG116" s="2"/>
      <c r="AH116" s="2"/>
      <c r="AI116" s="2"/>
      <c r="AJ116" s="2"/>
    </row>
    <row r="117" spans="1:36" s="7" customFormat="1" x14ac:dyDescent="0.2">
      <c r="A117" s="8" t="s">
        <v>1984</v>
      </c>
      <c r="B117" s="2" t="s">
        <v>831</v>
      </c>
      <c r="C117" s="2" t="s">
        <v>1337</v>
      </c>
      <c r="D117" s="2" t="s">
        <v>1373</v>
      </c>
      <c r="E117" s="8" t="s">
        <v>1975</v>
      </c>
      <c r="F117" s="3">
        <v>1100100</v>
      </c>
      <c r="G117" s="10">
        <v>1100100</v>
      </c>
      <c r="H117" s="2" t="s">
        <v>1372</v>
      </c>
      <c r="I117" s="2"/>
      <c r="J117" s="4">
        <v>1</v>
      </c>
      <c r="K117" s="5">
        <v>43949</v>
      </c>
      <c r="L117" s="5">
        <v>44098</v>
      </c>
      <c r="M117" s="5">
        <v>43962</v>
      </c>
      <c r="N117" s="2" t="s">
        <v>1374</v>
      </c>
      <c r="O117" s="2" t="s">
        <v>1375</v>
      </c>
      <c r="P117" s="2" t="s">
        <v>1374</v>
      </c>
      <c r="Q117" s="2" t="s">
        <v>65</v>
      </c>
      <c r="R117" s="2" t="s">
        <v>824</v>
      </c>
      <c r="S117" s="2"/>
      <c r="T117" s="2"/>
      <c r="U117" s="2"/>
      <c r="V117" s="2"/>
      <c r="W117" s="2"/>
      <c r="X117" s="2">
        <v>423450</v>
      </c>
      <c r="Y117" s="2" t="s">
        <v>763</v>
      </c>
      <c r="Z117" s="2" t="s">
        <v>837</v>
      </c>
      <c r="AA117" s="2" t="s">
        <v>838</v>
      </c>
      <c r="AB117" s="2" t="s">
        <v>39</v>
      </c>
      <c r="AC117" s="2" t="s">
        <v>828</v>
      </c>
      <c r="AD117" s="2" t="s">
        <v>890</v>
      </c>
      <c r="AE117" s="2" t="s">
        <v>152</v>
      </c>
      <c r="AF117" s="2" t="s">
        <v>891</v>
      </c>
      <c r="AG117" s="2"/>
      <c r="AH117" s="2"/>
      <c r="AI117" s="2"/>
      <c r="AJ117" s="2"/>
    </row>
    <row r="118" spans="1:36" s="7" customFormat="1" x14ac:dyDescent="0.2">
      <c r="A118" s="8" t="s">
        <v>175</v>
      </c>
      <c r="B118" s="2" t="s">
        <v>831</v>
      </c>
      <c r="C118" s="2" t="s">
        <v>1049</v>
      </c>
      <c r="D118" s="2" t="s">
        <v>1049</v>
      </c>
      <c r="E118" s="8" t="s">
        <v>1975</v>
      </c>
      <c r="F118" s="3">
        <v>1070641.92</v>
      </c>
      <c r="G118" s="10">
        <v>1070641.92</v>
      </c>
      <c r="H118" s="2" t="s">
        <v>1048</v>
      </c>
      <c r="I118" s="2"/>
      <c r="J118" s="4">
        <v>1</v>
      </c>
      <c r="K118" s="5">
        <v>44020</v>
      </c>
      <c r="L118" s="5">
        <v>44208</v>
      </c>
      <c r="M118" s="5">
        <v>44080</v>
      </c>
      <c r="N118" s="2" t="s">
        <v>931</v>
      </c>
      <c r="O118" s="2" t="s">
        <v>932</v>
      </c>
      <c r="P118" s="2" t="s">
        <v>931</v>
      </c>
      <c r="Q118" s="2" t="s">
        <v>50</v>
      </c>
      <c r="R118" s="2" t="s">
        <v>51</v>
      </c>
      <c r="S118" s="2" t="s">
        <v>166</v>
      </c>
      <c r="T118" s="2" t="s">
        <v>167</v>
      </c>
      <c r="U118" s="2"/>
      <c r="V118" s="2"/>
      <c r="W118" s="2"/>
      <c r="X118" s="2">
        <v>561612</v>
      </c>
      <c r="Y118" s="2" t="s">
        <v>655</v>
      </c>
      <c r="Z118" s="2" t="s">
        <v>935</v>
      </c>
      <c r="AA118" s="2" t="s">
        <v>936</v>
      </c>
      <c r="AB118" s="2" t="s">
        <v>56</v>
      </c>
      <c r="AC118" s="2" t="s">
        <v>57</v>
      </c>
      <c r="AD118" s="2" t="s">
        <v>1050</v>
      </c>
      <c r="AE118" s="2" t="s">
        <v>175</v>
      </c>
      <c r="AF118" s="2" t="s">
        <v>1051</v>
      </c>
      <c r="AG118" s="2"/>
      <c r="AH118" s="2"/>
      <c r="AI118" s="2"/>
      <c r="AJ118" s="2"/>
    </row>
    <row r="119" spans="1:36" s="7" customFormat="1" x14ac:dyDescent="0.2">
      <c r="A119" s="8" t="s">
        <v>175</v>
      </c>
      <c r="B119" s="2" t="s">
        <v>831</v>
      </c>
      <c r="C119" s="2" t="s">
        <v>1621</v>
      </c>
      <c r="D119" s="2" t="s">
        <v>1621</v>
      </c>
      <c r="E119" s="8" t="s">
        <v>1975</v>
      </c>
      <c r="F119" s="3">
        <v>1031571.53</v>
      </c>
      <c r="G119" s="10">
        <v>1031571.53</v>
      </c>
      <c r="H119" s="2" t="s">
        <v>1620</v>
      </c>
      <c r="I119" s="2"/>
      <c r="J119" s="4">
        <v>1</v>
      </c>
      <c r="K119" s="5">
        <v>43920</v>
      </c>
      <c r="L119" s="5">
        <v>44145</v>
      </c>
      <c r="M119" s="5">
        <v>44039</v>
      </c>
      <c r="N119" s="2" t="s">
        <v>1622</v>
      </c>
      <c r="O119" s="2" t="s">
        <v>1623</v>
      </c>
      <c r="P119" s="2" t="s">
        <v>1622</v>
      </c>
      <c r="Q119" s="2" t="s">
        <v>50</v>
      </c>
      <c r="R119" s="2" t="s">
        <v>51</v>
      </c>
      <c r="S119" s="2" t="s">
        <v>113</v>
      </c>
      <c r="T119" s="2" t="s">
        <v>1624</v>
      </c>
      <c r="U119" s="2"/>
      <c r="V119" s="2"/>
      <c r="W119" s="2"/>
      <c r="X119" s="2">
        <v>236210</v>
      </c>
      <c r="Y119" s="2" t="s">
        <v>513</v>
      </c>
      <c r="Z119" s="2" t="s">
        <v>1625</v>
      </c>
      <c r="AA119" s="2" t="s">
        <v>1626</v>
      </c>
      <c r="AB119" s="2" t="s">
        <v>56</v>
      </c>
      <c r="AC119" s="2" t="s">
        <v>57</v>
      </c>
      <c r="AD119" s="2" t="s">
        <v>1627</v>
      </c>
      <c r="AE119" s="2" t="s">
        <v>125</v>
      </c>
      <c r="AF119" s="2" t="s">
        <v>1628</v>
      </c>
      <c r="AG119" s="2"/>
      <c r="AH119" s="2"/>
      <c r="AI119" s="2"/>
      <c r="AJ119" s="2"/>
    </row>
    <row r="120" spans="1:36" s="7" customFormat="1" x14ac:dyDescent="0.2">
      <c r="A120" s="8" t="s">
        <v>175</v>
      </c>
      <c r="B120" s="2" t="s">
        <v>831</v>
      </c>
      <c r="C120" s="2" t="s">
        <v>990</v>
      </c>
      <c r="D120" s="2" t="s">
        <v>990</v>
      </c>
      <c r="E120" s="8" t="s">
        <v>1975</v>
      </c>
      <c r="F120" s="3">
        <v>1030786.5600000001</v>
      </c>
      <c r="G120" s="10">
        <v>1030786.5600000001</v>
      </c>
      <c r="H120" s="2" t="s">
        <v>989</v>
      </c>
      <c r="I120" s="2"/>
      <c r="J120" s="4">
        <v>1</v>
      </c>
      <c r="K120" s="5">
        <v>44036</v>
      </c>
      <c r="L120" s="5">
        <v>44227</v>
      </c>
      <c r="M120" s="5">
        <v>44042</v>
      </c>
      <c r="N120" s="2" t="s">
        <v>991</v>
      </c>
      <c r="O120" s="2" t="s">
        <v>992</v>
      </c>
      <c r="P120" s="2" t="s">
        <v>991</v>
      </c>
      <c r="Q120" s="2" t="s">
        <v>50</v>
      </c>
      <c r="R120" s="2" t="s">
        <v>357</v>
      </c>
      <c r="S120" s="2" t="s">
        <v>358</v>
      </c>
      <c r="T120" s="2" t="s">
        <v>993</v>
      </c>
      <c r="U120" s="2" t="s">
        <v>994</v>
      </c>
      <c r="V120" s="2" t="s">
        <v>995</v>
      </c>
      <c r="W120" s="2"/>
      <c r="X120" s="2">
        <v>561320</v>
      </c>
      <c r="Y120" s="2" t="s">
        <v>183</v>
      </c>
      <c r="Z120" s="2" t="s">
        <v>996</v>
      </c>
      <c r="AA120" s="2" t="s">
        <v>997</v>
      </c>
      <c r="AB120" s="2" t="s">
        <v>39</v>
      </c>
      <c r="AC120" s="2" t="s">
        <v>828</v>
      </c>
      <c r="AD120" s="2" t="s">
        <v>998</v>
      </c>
      <c r="AE120" s="2" t="s">
        <v>436</v>
      </c>
      <c r="AF120" s="2" t="s">
        <v>999</v>
      </c>
      <c r="AG120" s="2"/>
      <c r="AH120" s="2"/>
      <c r="AI120" s="2"/>
      <c r="AJ120" s="2"/>
    </row>
    <row r="121" spans="1:36" s="7" customFormat="1" x14ac:dyDescent="0.2">
      <c r="A121" s="8" t="s">
        <v>1984</v>
      </c>
      <c r="B121" s="2" t="s">
        <v>831</v>
      </c>
      <c r="C121" s="2" t="s">
        <v>1337</v>
      </c>
      <c r="D121" s="2" t="s">
        <v>1338</v>
      </c>
      <c r="E121" s="8" t="s">
        <v>1975</v>
      </c>
      <c r="F121" s="3">
        <v>1020093.5</v>
      </c>
      <c r="G121" s="10">
        <v>1015093.5</v>
      </c>
      <c r="H121" s="2" t="s">
        <v>1336</v>
      </c>
      <c r="I121" s="2"/>
      <c r="J121" s="4">
        <v>1.0048999999999999</v>
      </c>
      <c r="K121" s="5">
        <v>43957</v>
      </c>
      <c r="L121" s="5">
        <v>44109</v>
      </c>
      <c r="M121" s="5">
        <v>43957</v>
      </c>
      <c r="N121" s="2" t="s">
        <v>1339</v>
      </c>
      <c r="O121" s="2" t="s">
        <v>1340</v>
      </c>
      <c r="P121" s="2" t="s">
        <v>1341</v>
      </c>
      <c r="Q121" s="2" t="s">
        <v>65</v>
      </c>
      <c r="R121" s="2" t="s">
        <v>824</v>
      </c>
      <c r="S121" s="2"/>
      <c r="T121" s="2"/>
      <c r="U121" s="2"/>
      <c r="V121" s="2"/>
      <c r="W121" s="2"/>
      <c r="X121" s="2">
        <v>423450</v>
      </c>
      <c r="Y121" s="2" t="s">
        <v>763</v>
      </c>
      <c r="Z121" s="2" t="s">
        <v>837</v>
      </c>
      <c r="AA121" s="2" t="s">
        <v>838</v>
      </c>
      <c r="AB121" s="2" t="s">
        <v>39</v>
      </c>
      <c r="AC121" s="2" t="s">
        <v>828</v>
      </c>
      <c r="AD121" s="2" t="s">
        <v>890</v>
      </c>
      <c r="AE121" s="2" t="s">
        <v>152</v>
      </c>
      <c r="AF121" s="2" t="s">
        <v>891</v>
      </c>
      <c r="AG121" s="2"/>
      <c r="AH121" s="2"/>
      <c r="AI121" s="2"/>
      <c r="AJ121" s="2"/>
    </row>
    <row r="122" spans="1:36" s="7" customFormat="1" x14ac:dyDescent="0.2">
      <c r="A122" s="8" t="s">
        <v>1984</v>
      </c>
      <c r="B122" s="2" t="s">
        <v>818</v>
      </c>
      <c r="C122" s="2" t="s">
        <v>1878</v>
      </c>
      <c r="D122" s="2" t="s">
        <v>1878</v>
      </c>
      <c r="E122" s="8" t="str">
        <f t="shared" ref="E122:E137" si="0">IF(ISERROR(SEARCH("gown",C122)),"", "Gowns")</f>
        <v>Gowns</v>
      </c>
      <c r="F122" s="3">
        <v>27405000</v>
      </c>
      <c r="G122" s="10">
        <v>27405000</v>
      </c>
      <c r="H122" s="2" t="s">
        <v>1877</v>
      </c>
      <c r="I122" s="2"/>
      <c r="J122" s="4">
        <v>1</v>
      </c>
      <c r="K122" s="5">
        <v>43953</v>
      </c>
      <c r="L122" s="5">
        <v>44103</v>
      </c>
      <c r="M122" s="5"/>
      <c r="N122" s="2" t="s">
        <v>1879</v>
      </c>
      <c r="O122" s="2" t="s">
        <v>1880</v>
      </c>
      <c r="P122" s="2" t="s">
        <v>1879</v>
      </c>
      <c r="Q122" s="2" t="s">
        <v>65</v>
      </c>
      <c r="R122" s="2" t="s">
        <v>824</v>
      </c>
      <c r="S122" s="2"/>
      <c r="T122" s="2"/>
      <c r="U122" s="2"/>
      <c r="V122" s="2"/>
      <c r="W122" s="2"/>
      <c r="X122" s="2">
        <v>423450</v>
      </c>
      <c r="Y122" s="2" t="s">
        <v>763</v>
      </c>
      <c r="Z122" s="2" t="s">
        <v>837</v>
      </c>
      <c r="AA122" s="2" t="s">
        <v>838</v>
      </c>
      <c r="AB122" s="2" t="s">
        <v>39</v>
      </c>
      <c r="AC122" s="2" t="s">
        <v>828</v>
      </c>
      <c r="AD122" s="2" t="s">
        <v>1743</v>
      </c>
      <c r="AE122" s="2" t="s">
        <v>306</v>
      </c>
      <c r="AF122" s="2" t="s">
        <v>1881</v>
      </c>
      <c r="AG122" s="2"/>
      <c r="AH122" s="2"/>
      <c r="AI122" s="2"/>
      <c r="AJ122" s="2"/>
    </row>
    <row r="123" spans="1:36" s="7" customFormat="1" x14ac:dyDescent="0.2">
      <c r="A123" s="8" t="s">
        <v>1984</v>
      </c>
      <c r="B123" s="2" t="s">
        <v>831</v>
      </c>
      <c r="C123" s="2" t="s">
        <v>1883</v>
      </c>
      <c r="D123" s="2" t="s">
        <v>1878</v>
      </c>
      <c r="E123" s="8" t="str">
        <f t="shared" si="0"/>
        <v>Gowns</v>
      </c>
      <c r="F123" s="3">
        <v>27410000</v>
      </c>
      <c r="G123" s="10">
        <v>27405000</v>
      </c>
      <c r="H123" s="2" t="s">
        <v>1882</v>
      </c>
      <c r="I123" s="2"/>
      <c r="J123" s="4">
        <v>1.0002</v>
      </c>
      <c r="K123" s="5">
        <v>43951</v>
      </c>
      <c r="L123" s="5">
        <v>44100</v>
      </c>
      <c r="M123" s="5">
        <v>43954</v>
      </c>
      <c r="N123" s="2" t="s">
        <v>1879</v>
      </c>
      <c r="O123" s="2" t="s">
        <v>1880</v>
      </c>
      <c r="P123" s="2" t="s">
        <v>1879</v>
      </c>
      <c r="Q123" s="2" t="s">
        <v>65</v>
      </c>
      <c r="R123" s="2" t="s">
        <v>824</v>
      </c>
      <c r="S123" s="2"/>
      <c r="T123" s="2"/>
      <c r="U123" s="2"/>
      <c r="V123" s="2"/>
      <c r="W123" s="2"/>
      <c r="X123" s="2">
        <v>423450</v>
      </c>
      <c r="Y123" s="2" t="s">
        <v>763</v>
      </c>
      <c r="Z123" s="2" t="s">
        <v>837</v>
      </c>
      <c r="AA123" s="2" t="s">
        <v>838</v>
      </c>
      <c r="AB123" s="2" t="s">
        <v>39</v>
      </c>
      <c r="AC123" s="2" t="s">
        <v>828</v>
      </c>
      <c r="AD123" s="2" t="s">
        <v>1743</v>
      </c>
      <c r="AE123" s="2" t="s">
        <v>306</v>
      </c>
      <c r="AF123" s="2" t="s">
        <v>1881</v>
      </c>
      <c r="AG123" s="2"/>
      <c r="AH123" s="2"/>
      <c r="AI123" s="2"/>
      <c r="AJ123" s="2"/>
    </row>
    <row r="124" spans="1:36" s="7" customFormat="1" x14ac:dyDescent="0.2">
      <c r="A124" s="8" t="s">
        <v>1984</v>
      </c>
      <c r="B124" s="2" t="s">
        <v>831</v>
      </c>
      <c r="C124" s="2" t="s">
        <v>1862</v>
      </c>
      <c r="D124" s="2" t="s">
        <v>1862</v>
      </c>
      <c r="E124" s="8" t="str">
        <f t="shared" si="0"/>
        <v>Gowns</v>
      </c>
      <c r="F124" s="3">
        <v>21000000</v>
      </c>
      <c r="G124" s="10">
        <v>21000000</v>
      </c>
      <c r="H124" s="2" t="s">
        <v>1861</v>
      </c>
      <c r="I124" s="2"/>
      <c r="J124" s="4">
        <v>1</v>
      </c>
      <c r="K124" s="5">
        <v>43959</v>
      </c>
      <c r="L124" s="5">
        <v>44104</v>
      </c>
      <c r="M124" s="5">
        <v>44013</v>
      </c>
      <c r="N124" s="2" t="s">
        <v>1863</v>
      </c>
      <c r="O124" s="2" t="s">
        <v>1864</v>
      </c>
      <c r="P124" s="2" t="s">
        <v>1865</v>
      </c>
      <c r="Q124" s="2" t="s">
        <v>65</v>
      </c>
      <c r="R124" s="2" t="s">
        <v>824</v>
      </c>
      <c r="S124" s="2"/>
      <c r="T124" s="2"/>
      <c r="U124" s="2"/>
      <c r="V124" s="2"/>
      <c r="W124" s="2"/>
      <c r="X124" s="2">
        <v>423450</v>
      </c>
      <c r="Y124" s="2" t="s">
        <v>763</v>
      </c>
      <c r="Z124" s="2" t="s">
        <v>837</v>
      </c>
      <c r="AA124" s="2" t="s">
        <v>838</v>
      </c>
      <c r="AB124" s="2" t="s">
        <v>39</v>
      </c>
      <c r="AC124" s="2" t="s">
        <v>828</v>
      </c>
      <c r="AD124" s="2" t="s">
        <v>890</v>
      </c>
      <c r="AE124" s="2" t="s">
        <v>152</v>
      </c>
      <c r="AF124" s="2" t="s">
        <v>891</v>
      </c>
      <c r="AG124" s="2"/>
      <c r="AH124" s="2"/>
      <c r="AI124" s="2"/>
      <c r="AJ124" s="2"/>
    </row>
    <row r="125" spans="1:36" s="7" customFormat="1" x14ac:dyDescent="0.2">
      <c r="A125" s="8" t="s">
        <v>175</v>
      </c>
      <c r="B125" s="2" t="s">
        <v>831</v>
      </c>
      <c r="C125" s="2" t="s">
        <v>1786</v>
      </c>
      <c r="D125" s="2" t="s">
        <v>1786</v>
      </c>
      <c r="E125" s="8" t="str">
        <f t="shared" si="0"/>
        <v>Gowns</v>
      </c>
      <c r="F125" s="3">
        <v>12450000</v>
      </c>
      <c r="G125" s="10">
        <v>12450000</v>
      </c>
      <c r="H125" s="2" t="s">
        <v>1785</v>
      </c>
      <c r="I125" s="2"/>
      <c r="J125" s="4">
        <v>1</v>
      </c>
      <c r="K125" s="5">
        <v>44077</v>
      </c>
      <c r="L125" s="5">
        <v>44211</v>
      </c>
      <c r="M125" s="5">
        <v>44077</v>
      </c>
      <c r="N125" s="2" t="s">
        <v>1197</v>
      </c>
      <c r="O125" s="2" t="s">
        <v>1198</v>
      </c>
      <c r="P125" s="2" t="s">
        <v>1197</v>
      </c>
      <c r="Q125" s="2" t="s">
        <v>144</v>
      </c>
      <c r="R125" s="2" t="s">
        <v>145</v>
      </c>
      <c r="S125" s="2" t="s">
        <v>146</v>
      </c>
      <c r="T125" s="2" t="s">
        <v>573</v>
      </c>
      <c r="U125" s="2" t="s">
        <v>574</v>
      </c>
      <c r="V125" s="2"/>
      <c r="W125" s="2"/>
      <c r="X125" s="2">
        <v>339113</v>
      </c>
      <c r="Y125" s="2" t="s">
        <v>212</v>
      </c>
      <c r="Z125" s="2" t="s">
        <v>837</v>
      </c>
      <c r="AA125" s="2" t="s">
        <v>838</v>
      </c>
      <c r="AB125" s="2" t="s">
        <v>39</v>
      </c>
      <c r="AC125" s="2" t="s">
        <v>828</v>
      </c>
      <c r="AD125" s="2"/>
      <c r="AE125" s="2"/>
      <c r="AF125" s="2"/>
      <c r="AG125" s="2"/>
      <c r="AH125" s="2"/>
      <c r="AI125" s="2"/>
      <c r="AJ125" s="2"/>
    </row>
    <row r="126" spans="1:36" s="7" customFormat="1" x14ac:dyDescent="0.2">
      <c r="A126" s="8" t="s">
        <v>175</v>
      </c>
      <c r="B126" s="2" t="s">
        <v>831</v>
      </c>
      <c r="C126" s="2" t="s">
        <v>1805</v>
      </c>
      <c r="D126" s="2" t="s">
        <v>1806</v>
      </c>
      <c r="E126" s="8" t="str">
        <f t="shared" si="0"/>
        <v>Gowns</v>
      </c>
      <c r="F126" s="3">
        <v>11875000</v>
      </c>
      <c r="G126" s="10">
        <v>11875000</v>
      </c>
      <c r="H126" s="2" t="s">
        <v>1804</v>
      </c>
      <c r="I126" s="2"/>
      <c r="J126" s="4">
        <v>1</v>
      </c>
      <c r="K126" s="5">
        <v>44029</v>
      </c>
      <c r="L126" s="5">
        <v>44104</v>
      </c>
      <c r="M126" s="5">
        <v>44076</v>
      </c>
      <c r="N126" s="2" t="s">
        <v>1807</v>
      </c>
      <c r="O126" s="2" t="s">
        <v>1808</v>
      </c>
      <c r="P126" s="2" t="s">
        <v>1807</v>
      </c>
      <c r="Q126" s="2" t="s">
        <v>144</v>
      </c>
      <c r="R126" s="2" t="s">
        <v>145</v>
      </c>
      <c r="S126" s="2" t="s">
        <v>146</v>
      </c>
      <c r="T126" s="2" t="s">
        <v>573</v>
      </c>
      <c r="U126" s="2" t="s">
        <v>574</v>
      </c>
      <c r="V126" s="2"/>
      <c r="W126" s="2"/>
      <c r="X126" s="2">
        <v>339113</v>
      </c>
      <c r="Y126" s="2" t="s">
        <v>212</v>
      </c>
      <c r="Z126" s="2" t="s">
        <v>837</v>
      </c>
      <c r="AA126" s="2" t="s">
        <v>838</v>
      </c>
      <c r="AB126" s="2" t="s">
        <v>39</v>
      </c>
      <c r="AC126" s="2" t="s">
        <v>828</v>
      </c>
      <c r="AD126" s="2"/>
      <c r="AE126" s="2"/>
      <c r="AF126" s="2"/>
      <c r="AG126" s="2"/>
      <c r="AH126" s="2"/>
      <c r="AI126" s="2"/>
      <c r="AJ126" s="2"/>
    </row>
    <row r="127" spans="1:36" s="7" customFormat="1" x14ac:dyDescent="0.2">
      <c r="A127" s="8" t="s">
        <v>175</v>
      </c>
      <c r="B127" s="2" t="s">
        <v>831</v>
      </c>
      <c r="C127" s="2" t="s">
        <v>1799</v>
      </c>
      <c r="D127" s="2" t="s">
        <v>1799</v>
      </c>
      <c r="E127" s="8" t="str">
        <f t="shared" si="0"/>
        <v>Gowns</v>
      </c>
      <c r="F127" s="3">
        <v>11780000</v>
      </c>
      <c r="G127" s="10">
        <v>11780000</v>
      </c>
      <c r="H127" s="2" t="s">
        <v>1798</v>
      </c>
      <c r="I127" s="2"/>
      <c r="J127" s="4">
        <v>1</v>
      </c>
      <c r="K127" s="5">
        <v>44062</v>
      </c>
      <c r="L127" s="5">
        <v>44122</v>
      </c>
      <c r="M127" s="5">
        <v>44062</v>
      </c>
      <c r="N127" s="2" t="s">
        <v>1800</v>
      </c>
      <c r="O127" s="2" t="s">
        <v>1801</v>
      </c>
      <c r="P127" s="2" t="s">
        <v>1800</v>
      </c>
      <c r="Q127" s="2" t="s">
        <v>144</v>
      </c>
      <c r="R127" s="2" t="s">
        <v>145</v>
      </c>
      <c r="S127" s="2" t="s">
        <v>146</v>
      </c>
      <c r="T127" s="2" t="s">
        <v>573</v>
      </c>
      <c r="U127" s="2" t="s">
        <v>574</v>
      </c>
      <c r="V127" s="2"/>
      <c r="W127" s="2"/>
      <c r="X127" s="2">
        <v>339113</v>
      </c>
      <c r="Y127" s="2" t="s">
        <v>212</v>
      </c>
      <c r="Z127" s="2" t="s">
        <v>837</v>
      </c>
      <c r="AA127" s="2" t="s">
        <v>838</v>
      </c>
      <c r="AB127" s="2" t="s">
        <v>39</v>
      </c>
      <c r="AC127" s="2" t="s">
        <v>828</v>
      </c>
      <c r="AD127" s="2"/>
      <c r="AE127" s="2"/>
      <c r="AF127" s="2"/>
      <c r="AG127" s="2"/>
      <c r="AH127" s="2"/>
      <c r="AI127" s="2"/>
      <c r="AJ127" s="2"/>
    </row>
    <row r="128" spans="1:36" s="7" customFormat="1" x14ac:dyDescent="0.2">
      <c r="A128" s="8" t="s">
        <v>1982</v>
      </c>
      <c r="B128" s="2" t="s">
        <v>35</v>
      </c>
      <c r="C128" s="2" t="s">
        <v>207</v>
      </c>
      <c r="D128" s="2" t="s">
        <v>208</v>
      </c>
      <c r="E128" s="8" t="str">
        <f t="shared" si="0"/>
        <v>Gowns</v>
      </c>
      <c r="F128" s="3">
        <v>1000000</v>
      </c>
      <c r="G128" s="10">
        <v>10000000</v>
      </c>
      <c r="H128" s="2" t="s">
        <v>206</v>
      </c>
      <c r="I128" s="2" t="s">
        <v>36</v>
      </c>
      <c r="J128" s="4"/>
      <c r="K128" s="5">
        <v>44026</v>
      </c>
      <c r="L128" s="5"/>
      <c r="M128" s="5">
        <v>44026</v>
      </c>
      <c r="N128" s="2"/>
      <c r="O128" s="2"/>
      <c r="P128" s="2"/>
      <c r="Q128" s="2" t="s">
        <v>94</v>
      </c>
      <c r="R128" s="2" t="s">
        <v>137</v>
      </c>
      <c r="S128" s="2" t="s">
        <v>209</v>
      </c>
      <c r="T128" s="2" t="s">
        <v>210</v>
      </c>
      <c r="U128" s="2" t="s">
        <v>211</v>
      </c>
      <c r="V128" s="2"/>
      <c r="W128" s="2"/>
      <c r="X128" s="2">
        <v>339113</v>
      </c>
      <c r="Y128" s="2" t="s">
        <v>212</v>
      </c>
      <c r="Z128" s="2" t="s">
        <v>169</v>
      </c>
      <c r="AA128" s="2" t="s">
        <v>170</v>
      </c>
      <c r="AB128" s="2" t="s">
        <v>39</v>
      </c>
      <c r="AC128" s="2" t="s">
        <v>40</v>
      </c>
      <c r="AD128" s="2"/>
      <c r="AE128" s="2"/>
      <c r="AF128" s="2"/>
      <c r="AG128" s="2" t="s">
        <v>213</v>
      </c>
      <c r="AH128" s="2" t="s">
        <v>214</v>
      </c>
      <c r="AI128" s="2" t="s">
        <v>215</v>
      </c>
      <c r="AJ128" s="2"/>
    </row>
    <row r="129" spans="1:36" s="7" customFormat="1" x14ac:dyDescent="0.2">
      <c r="A129" s="8" t="s">
        <v>1982</v>
      </c>
      <c r="B129" s="2" t="s">
        <v>35</v>
      </c>
      <c r="C129" s="2" t="s">
        <v>217</v>
      </c>
      <c r="D129" s="2" t="s">
        <v>218</v>
      </c>
      <c r="E129" s="8" t="str">
        <f t="shared" si="0"/>
        <v>Gowns</v>
      </c>
      <c r="F129" s="3">
        <v>1000000</v>
      </c>
      <c r="G129" s="10">
        <v>10000000</v>
      </c>
      <c r="H129" s="2" t="s">
        <v>216</v>
      </c>
      <c r="I129" s="2" t="s">
        <v>36</v>
      </c>
      <c r="J129" s="4"/>
      <c r="K129" s="5">
        <v>44025</v>
      </c>
      <c r="L129" s="5"/>
      <c r="M129" s="5">
        <v>44025</v>
      </c>
      <c r="N129" s="2"/>
      <c r="O129" s="2"/>
      <c r="P129" s="2"/>
      <c r="Q129" s="2" t="s">
        <v>94</v>
      </c>
      <c r="R129" s="2" t="s">
        <v>137</v>
      </c>
      <c r="S129" s="2" t="s">
        <v>209</v>
      </c>
      <c r="T129" s="2" t="s">
        <v>210</v>
      </c>
      <c r="U129" s="2" t="s">
        <v>211</v>
      </c>
      <c r="V129" s="2"/>
      <c r="W129" s="2"/>
      <c r="X129" s="2"/>
      <c r="Y129" s="2"/>
      <c r="Z129" s="2" t="s">
        <v>169</v>
      </c>
      <c r="AA129" s="2" t="s">
        <v>170</v>
      </c>
      <c r="AB129" s="2" t="s">
        <v>39</v>
      </c>
      <c r="AC129" s="2" t="s">
        <v>40</v>
      </c>
      <c r="AD129" s="2"/>
      <c r="AE129" s="2"/>
      <c r="AF129" s="2"/>
      <c r="AG129" s="2" t="s">
        <v>213</v>
      </c>
      <c r="AH129" s="2" t="s">
        <v>214</v>
      </c>
      <c r="AI129" s="2" t="s">
        <v>215</v>
      </c>
      <c r="AJ129" s="2"/>
    </row>
    <row r="130" spans="1:36" s="7" customFormat="1" x14ac:dyDescent="0.2">
      <c r="A130" s="8" t="s">
        <v>175</v>
      </c>
      <c r="B130" s="2" t="s">
        <v>831</v>
      </c>
      <c r="C130" s="2" t="s">
        <v>1195</v>
      </c>
      <c r="D130" s="2" t="s">
        <v>1196</v>
      </c>
      <c r="E130" s="8" t="str">
        <f t="shared" si="0"/>
        <v>Gowns</v>
      </c>
      <c r="F130" s="3">
        <v>9946586.6400000006</v>
      </c>
      <c r="G130" s="10">
        <v>9946586.6400000006</v>
      </c>
      <c r="H130" s="2" t="s">
        <v>1194</v>
      </c>
      <c r="I130" s="2"/>
      <c r="J130" s="4">
        <v>1</v>
      </c>
      <c r="K130" s="5">
        <v>43948</v>
      </c>
      <c r="L130" s="5">
        <v>44104</v>
      </c>
      <c r="M130" s="5">
        <v>44061</v>
      </c>
      <c r="N130" s="2" t="s">
        <v>1197</v>
      </c>
      <c r="O130" s="2" t="s">
        <v>1198</v>
      </c>
      <c r="P130" s="2" t="s">
        <v>1197</v>
      </c>
      <c r="Q130" s="2" t="s">
        <v>50</v>
      </c>
      <c r="R130" s="2" t="s">
        <v>357</v>
      </c>
      <c r="S130" s="2" t="s">
        <v>358</v>
      </c>
      <c r="T130" s="2" t="s">
        <v>1036</v>
      </c>
      <c r="U130" s="2" t="s">
        <v>1199</v>
      </c>
      <c r="V130" s="2" t="s">
        <v>1200</v>
      </c>
      <c r="W130" s="2"/>
      <c r="X130" s="2">
        <v>339113</v>
      </c>
      <c r="Y130" s="2" t="s">
        <v>212</v>
      </c>
      <c r="Z130" s="2" t="s">
        <v>837</v>
      </c>
      <c r="AA130" s="2" t="s">
        <v>838</v>
      </c>
      <c r="AB130" s="2" t="s">
        <v>39</v>
      </c>
      <c r="AC130" s="2" t="s">
        <v>828</v>
      </c>
      <c r="AD130" s="2" t="s">
        <v>1201</v>
      </c>
      <c r="AE130" s="2" t="s">
        <v>160</v>
      </c>
      <c r="AF130" s="2" t="s">
        <v>1202</v>
      </c>
      <c r="AG130" s="2"/>
      <c r="AH130" s="2"/>
      <c r="AI130" s="2"/>
      <c r="AJ130" s="2"/>
    </row>
    <row r="131" spans="1:36" s="7" customFormat="1" x14ac:dyDescent="0.2">
      <c r="A131" s="8" t="s">
        <v>175</v>
      </c>
      <c r="B131" s="2" t="s">
        <v>831</v>
      </c>
      <c r="C131" s="2" t="s">
        <v>1078</v>
      </c>
      <c r="D131" s="2" t="s">
        <v>1078</v>
      </c>
      <c r="E131" s="8" t="str">
        <f t="shared" si="0"/>
        <v>Gowns</v>
      </c>
      <c r="F131" s="3">
        <v>7116000</v>
      </c>
      <c r="G131" s="10">
        <v>7116000</v>
      </c>
      <c r="H131" s="2" t="s">
        <v>1077</v>
      </c>
      <c r="I131" s="2"/>
      <c r="J131" s="4">
        <v>1</v>
      </c>
      <c r="K131" s="5">
        <v>43987</v>
      </c>
      <c r="L131" s="5">
        <v>44104</v>
      </c>
      <c r="M131" s="5">
        <v>43987</v>
      </c>
      <c r="N131" s="2" t="s">
        <v>1079</v>
      </c>
      <c r="O131" s="2" t="s">
        <v>1080</v>
      </c>
      <c r="P131" s="2" t="s">
        <v>1079</v>
      </c>
      <c r="Q131" s="2" t="s">
        <v>50</v>
      </c>
      <c r="R131" s="2" t="s">
        <v>357</v>
      </c>
      <c r="S131" s="2" t="s">
        <v>358</v>
      </c>
      <c r="T131" s="2" t="s">
        <v>359</v>
      </c>
      <c r="U131" s="2" t="s">
        <v>1081</v>
      </c>
      <c r="V131" s="2" t="s">
        <v>1082</v>
      </c>
      <c r="W131" s="2"/>
      <c r="X131" s="2">
        <v>315210</v>
      </c>
      <c r="Y131" s="2" t="s">
        <v>1083</v>
      </c>
      <c r="Z131" s="2" t="s">
        <v>837</v>
      </c>
      <c r="AA131" s="2" t="s">
        <v>838</v>
      </c>
      <c r="AB131" s="2" t="s">
        <v>39</v>
      </c>
      <c r="AC131" s="2" t="s">
        <v>828</v>
      </c>
      <c r="AD131" s="2" t="s">
        <v>1084</v>
      </c>
      <c r="AE131" s="2" t="s">
        <v>119</v>
      </c>
      <c r="AF131" s="2" t="s">
        <v>1085</v>
      </c>
      <c r="AG131" s="2"/>
      <c r="AH131" s="2"/>
      <c r="AI131" s="2"/>
      <c r="AJ131" s="2"/>
    </row>
    <row r="132" spans="1:36" s="7" customFormat="1" x14ac:dyDescent="0.2">
      <c r="A132" s="8" t="s">
        <v>175</v>
      </c>
      <c r="B132" s="2" t="s">
        <v>831</v>
      </c>
      <c r="C132" s="2" t="s">
        <v>1033</v>
      </c>
      <c r="D132" s="2" t="s">
        <v>1033</v>
      </c>
      <c r="E132" s="8" t="str">
        <f t="shared" si="0"/>
        <v>Gowns</v>
      </c>
      <c r="F132" s="3">
        <v>4015000</v>
      </c>
      <c r="G132" s="10">
        <v>4015000</v>
      </c>
      <c r="H132" s="2" t="s">
        <v>1032</v>
      </c>
      <c r="I132" s="2"/>
      <c r="J132" s="4">
        <v>1</v>
      </c>
      <c r="K132" s="5">
        <v>44006</v>
      </c>
      <c r="L132" s="5">
        <v>44135</v>
      </c>
      <c r="M132" s="5">
        <v>44053</v>
      </c>
      <c r="N132" s="2" t="s">
        <v>1034</v>
      </c>
      <c r="O132" s="2" t="s">
        <v>1035</v>
      </c>
      <c r="P132" s="2" t="s">
        <v>1034</v>
      </c>
      <c r="Q132" s="2" t="s">
        <v>50</v>
      </c>
      <c r="R132" s="2" t="s">
        <v>357</v>
      </c>
      <c r="S132" s="2" t="s">
        <v>358</v>
      </c>
      <c r="T132" s="2" t="s">
        <v>1036</v>
      </c>
      <c r="U132" s="2" t="s">
        <v>1037</v>
      </c>
      <c r="V132" s="2" t="s">
        <v>1038</v>
      </c>
      <c r="W132" s="2"/>
      <c r="X132" s="2">
        <v>339113</v>
      </c>
      <c r="Y132" s="2" t="s">
        <v>212</v>
      </c>
      <c r="Z132" s="2" t="s">
        <v>1039</v>
      </c>
      <c r="AA132" s="2" t="s">
        <v>1040</v>
      </c>
      <c r="AB132" s="2" t="s">
        <v>39</v>
      </c>
      <c r="AC132" s="2" t="s">
        <v>828</v>
      </c>
      <c r="AD132" s="2" t="s">
        <v>1041</v>
      </c>
      <c r="AE132" s="2" t="s">
        <v>1042</v>
      </c>
      <c r="AF132" s="2" t="s">
        <v>1043</v>
      </c>
      <c r="AG132" s="2"/>
      <c r="AH132" s="2"/>
      <c r="AI132" s="2"/>
      <c r="AJ132" s="2"/>
    </row>
    <row r="133" spans="1:36" s="7" customFormat="1" x14ac:dyDescent="0.2">
      <c r="A133" s="8" t="s">
        <v>175</v>
      </c>
      <c r="B133" s="2" t="s">
        <v>818</v>
      </c>
      <c r="C133" s="2" t="s">
        <v>974</v>
      </c>
      <c r="D133" s="2" t="s">
        <v>974</v>
      </c>
      <c r="E133" s="8" t="str">
        <f t="shared" si="0"/>
        <v>Gowns</v>
      </c>
      <c r="F133" s="3">
        <v>2024000</v>
      </c>
      <c r="G133" s="10">
        <v>2024000</v>
      </c>
      <c r="H133" s="2" t="s">
        <v>973</v>
      </c>
      <c r="I133" s="2"/>
      <c r="J133" s="4">
        <v>1</v>
      </c>
      <c r="K133" s="5">
        <v>44029</v>
      </c>
      <c r="L133" s="5">
        <v>44104</v>
      </c>
      <c r="M133" s="5"/>
      <c r="N133" s="2" t="s">
        <v>975</v>
      </c>
      <c r="O133" s="2" t="s">
        <v>976</v>
      </c>
      <c r="P133" s="2" t="s">
        <v>975</v>
      </c>
      <c r="Q133" s="2" t="s">
        <v>50</v>
      </c>
      <c r="R133" s="2" t="s">
        <v>51</v>
      </c>
      <c r="S133" s="2" t="s">
        <v>52</v>
      </c>
      <c r="T133" s="2" t="s">
        <v>53</v>
      </c>
      <c r="U133" s="2"/>
      <c r="V133" s="2"/>
      <c r="W133" s="2"/>
      <c r="X133" s="2">
        <v>339113</v>
      </c>
      <c r="Y133" s="2" t="s">
        <v>212</v>
      </c>
      <c r="Z133" s="2" t="s">
        <v>837</v>
      </c>
      <c r="AA133" s="2" t="s">
        <v>838</v>
      </c>
      <c r="AB133" s="2" t="s">
        <v>39</v>
      </c>
      <c r="AC133" s="2" t="s">
        <v>828</v>
      </c>
      <c r="AD133" s="2" t="s">
        <v>977</v>
      </c>
      <c r="AE133" s="2" t="s">
        <v>638</v>
      </c>
      <c r="AF133" s="2" t="s">
        <v>978</v>
      </c>
      <c r="AG133" s="2"/>
      <c r="AH133" s="2"/>
      <c r="AI133" s="2"/>
      <c r="AJ133" s="2"/>
    </row>
    <row r="134" spans="1:36" s="7" customFormat="1" x14ac:dyDescent="0.2">
      <c r="A134" s="8" t="s">
        <v>175</v>
      </c>
      <c r="B134" s="2" t="s">
        <v>831</v>
      </c>
      <c r="C134" s="2" t="s">
        <v>1113</v>
      </c>
      <c r="D134" s="2" t="s">
        <v>1114</v>
      </c>
      <c r="E134" s="8" t="str">
        <f t="shared" si="0"/>
        <v>Gowns</v>
      </c>
      <c r="F134" s="3">
        <v>2013000</v>
      </c>
      <c r="G134" s="10">
        <v>2013000</v>
      </c>
      <c r="H134" s="2" t="s">
        <v>1112</v>
      </c>
      <c r="I134" s="2"/>
      <c r="J134" s="4">
        <v>1</v>
      </c>
      <c r="K134" s="5">
        <v>43990</v>
      </c>
      <c r="L134" s="5">
        <v>44104</v>
      </c>
      <c r="M134" s="5">
        <v>43990</v>
      </c>
      <c r="N134" s="2" t="s">
        <v>1079</v>
      </c>
      <c r="O134" s="2" t="s">
        <v>1080</v>
      </c>
      <c r="P134" s="2" t="s">
        <v>1079</v>
      </c>
      <c r="Q134" s="2" t="s">
        <v>50</v>
      </c>
      <c r="R134" s="2" t="s">
        <v>51</v>
      </c>
      <c r="S134" s="2" t="s">
        <v>52</v>
      </c>
      <c r="T134" s="2" t="s">
        <v>156</v>
      </c>
      <c r="U134" s="2"/>
      <c r="V134" s="2"/>
      <c r="W134" s="2"/>
      <c r="X134" s="2">
        <v>339113</v>
      </c>
      <c r="Y134" s="2" t="s">
        <v>212</v>
      </c>
      <c r="Z134" s="2" t="s">
        <v>837</v>
      </c>
      <c r="AA134" s="2" t="s">
        <v>838</v>
      </c>
      <c r="AB134" s="2" t="s">
        <v>39</v>
      </c>
      <c r="AC134" s="2" t="s">
        <v>828</v>
      </c>
      <c r="AD134" s="2" t="s">
        <v>1084</v>
      </c>
      <c r="AE134" s="2" t="s">
        <v>119</v>
      </c>
      <c r="AF134" s="2" t="s">
        <v>1085</v>
      </c>
      <c r="AG134" s="2"/>
      <c r="AH134" s="2"/>
      <c r="AI134" s="2"/>
      <c r="AJ134" s="2"/>
    </row>
    <row r="135" spans="1:36" s="7" customFormat="1" x14ac:dyDescent="0.2">
      <c r="A135" s="8" t="s">
        <v>175</v>
      </c>
      <c r="B135" s="2" t="s">
        <v>831</v>
      </c>
      <c r="C135" s="2" t="s">
        <v>950</v>
      </c>
      <c r="D135" s="2" t="s">
        <v>950</v>
      </c>
      <c r="E135" s="8" t="str">
        <f t="shared" si="0"/>
        <v>Gowns</v>
      </c>
      <c r="F135" s="3">
        <v>1800000</v>
      </c>
      <c r="G135" s="10">
        <v>1800000</v>
      </c>
      <c r="H135" s="2" t="s">
        <v>949</v>
      </c>
      <c r="I135" s="2"/>
      <c r="J135" s="4">
        <v>1</v>
      </c>
      <c r="K135" s="5">
        <v>44039</v>
      </c>
      <c r="L135" s="5">
        <v>44104</v>
      </c>
      <c r="M135" s="5">
        <v>44039</v>
      </c>
      <c r="N135" s="2" t="s">
        <v>951</v>
      </c>
      <c r="O135" s="2" t="s">
        <v>952</v>
      </c>
      <c r="P135" s="2" t="s">
        <v>951</v>
      </c>
      <c r="Q135" s="2" t="s">
        <v>50</v>
      </c>
      <c r="R135" s="2" t="s">
        <v>357</v>
      </c>
      <c r="S135" s="2" t="s">
        <v>358</v>
      </c>
      <c r="T135" s="2" t="s">
        <v>953</v>
      </c>
      <c r="U135" s="2" t="s">
        <v>954</v>
      </c>
      <c r="V135" s="2" t="s">
        <v>955</v>
      </c>
      <c r="W135" s="2"/>
      <c r="X135" s="2">
        <v>339113</v>
      </c>
      <c r="Y135" s="2" t="s">
        <v>212</v>
      </c>
      <c r="Z135" s="2" t="s">
        <v>837</v>
      </c>
      <c r="AA135" s="2" t="s">
        <v>838</v>
      </c>
      <c r="AB135" s="2" t="s">
        <v>59</v>
      </c>
      <c r="AC135" s="2" t="s">
        <v>60</v>
      </c>
      <c r="AD135" s="2" t="s">
        <v>956</v>
      </c>
      <c r="AE135" s="2" t="s">
        <v>539</v>
      </c>
      <c r="AF135" s="2" t="s">
        <v>957</v>
      </c>
      <c r="AG135" s="2"/>
      <c r="AH135" s="2"/>
      <c r="AI135" s="2"/>
      <c r="AJ135" s="2"/>
    </row>
    <row r="136" spans="1:36" s="7" customFormat="1" x14ac:dyDescent="0.2">
      <c r="A136" s="8" t="s">
        <v>175</v>
      </c>
      <c r="B136" s="2" t="s">
        <v>831</v>
      </c>
      <c r="C136" s="2" t="s">
        <v>1300</v>
      </c>
      <c r="D136" s="2" t="s">
        <v>1300</v>
      </c>
      <c r="E136" s="8" t="str">
        <f t="shared" si="0"/>
        <v>Gowns</v>
      </c>
      <c r="F136" s="3">
        <v>1500000</v>
      </c>
      <c r="G136" s="10">
        <v>1500000</v>
      </c>
      <c r="H136" s="2" t="s">
        <v>1299</v>
      </c>
      <c r="I136" s="2"/>
      <c r="J136" s="4">
        <v>1</v>
      </c>
      <c r="K136" s="5">
        <v>43956</v>
      </c>
      <c r="L136" s="5">
        <v>44104</v>
      </c>
      <c r="M136" s="5">
        <v>43956</v>
      </c>
      <c r="N136" s="2" t="s">
        <v>1301</v>
      </c>
      <c r="O136" s="2" t="s">
        <v>1302</v>
      </c>
      <c r="P136" s="2" t="s">
        <v>1303</v>
      </c>
      <c r="Q136" s="2" t="s">
        <v>50</v>
      </c>
      <c r="R136" s="2" t="s">
        <v>357</v>
      </c>
      <c r="S136" s="2" t="s">
        <v>358</v>
      </c>
      <c r="T136" s="2" t="s">
        <v>909</v>
      </c>
      <c r="U136" s="2" t="s">
        <v>1304</v>
      </c>
      <c r="V136" s="2" t="s">
        <v>1305</v>
      </c>
      <c r="W136" s="2"/>
      <c r="X136" s="2">
        <v>339112</v>
      </c>
      <c r="Y136" s="2" t="s">
        <v>230</v>
      </c>
      <c r="Z136" s="2" t="s">
        <v>837</v>
      </c>
      <c r="AA136" s="2" t="s">
        <v>838</v>
      </c>
      <c r="AB136" s="2" t="s">
        <v>39</v>
      </c>
      <c r="AC136" s="2" t="s">
        <v>828</v>
      </c>
      <c r="AD136" s="2" t="s">
        <v>1306</v>
      </c>
      <c r="AE136" s="2" t="s">
        <v>270</v>
      </c>
      <c r="AF136" s="2" t="s">
        <v>1307</v>
      </c>
      <c r="AG136" s="2"/>
      <c r="AH136" s="2"/>
      <c r="AI136" s="2"/>
      <c r="AJ136" s="2"/>
    </row>
    <row r="137" spans="1:36" s="7" customFormat="1" x14ac:dyDescent="0.2">
      <c r="A137" s="8" t="s">
        <v>175</v>
      </c>
      <c r="B137" s="2" t="s">
        <v>831</v>
      </c>
      <c r="C137" s="2" t="s">
        <v>1017</v>
      </c>
      <c r="D137" s="2" t="s">
        <v>1017</v>
      </c>
      <c r="E137" s="8" t="str">
        <f t="shared" si="0"/>
        <v>Gowns</v>
      </c>
      <c r="F137" s="3">
        <v>1028480</v>
      </c>
      <c r="G137" s="10">
        <v>1028480</v>
      </c>
      <c r="H137" s="2" t="s">
        <v>1016</v>
      </c>
      <c r="I137" s="2"/>
      <c r="J137" s="4">
        <v>1</v>
      </c>
      <c r="K137" s="5">
        <v>44027</v>
      </c>
      <c r="L137" s="5">
        <v>44124</v>
      </c>
      <c r="M137" s="5">
        <v>44053</v>
      </c>
      <c r="N137" s="2" t="s">
        <v>1018</v>
      </c>
      <c r="O137" s="2" t="s">
        <v>1019</v>
      </c>
      <c r="P137" s="2" t="s">
        <v>1018</v>
      </c>
      <c r="Q137" s="2" t="s">
        <v>50</v>
      </c>
      <c r="R137" s="2" t="s">
        <v>357</v>
      </c>
      <c r="S137" s="2" t="s">
        <v>358</v>
      </c>
      <c r="T137" s="2" t="s">
        <v>1020</v>
      </c>
      <c r="U137" s="2" t="s">
        <v>1021</v>
      </c>
      <c r="V137" s="2"/>
      <c r="W137" s="2"/>
      <c r="X137" s="2">
        <v>339113</v>
      </c>
      <c r="Y137" s="2" t="s">
        <v>212</v>
      </c>
      <c r="Z137" s="2" t="s">
        <v>837</v>
      </c>
      <c r="AA137" s="2" t="s">
        <v>838</v>
      </c>
      <c r="AB137" s="2" t="s">
        <v>56</v>
      </c>
      <c r="AC137" s="2" t="s">
        <v>57</v>
      </c>
      <c r="AD137" s="2" t="s">
        <v>1022</v>
      </c>
      <c r="AE137" s="2" t="s">
        <v>119</v>
      </c>
      <c r="AF137" s="2" t="s">
        <v>1023</v>
      </c>
      <c r="AG137" s="2"/>
      <c r="AH137" s="2"/>
      <c r="AI137" s="2"/>
      <c r="AJ137" s="2"/>
    </row>
    <row r="138" spans="1:36" s="7" customFormat="1" x14ac:dyDescent="0.2">
      <c r="A138" s="8" t="s">
        <v>59</v>
      </c>
      <c r="B138" s="2" t="s">
        <v>831</v>
      </c>
      <c r="C138" s="2" t="s">
        <v>1927</v>
      </c>
      <c r="D138" s="2" t="s">
        <v>1927</v>
      </c>
      <c r="E138" s="8" t="s">
        <v>1974</v>
      </c>
      <c r="F138" s="3">
        <v>56980000</v>
      </c>
      <c r="G138" s="10">
        <v>56980000</v>
      </c>
      <c r="H138" s="2" t="s">
        <v>1926</v>
      </c>
      <c r="I138" s="2"/>
      <c r="J138" s="4">
        <v>1</v>
      </c>
      <c r="K138" s="5">
        <v>43914</v>
      </c>
      <c r="L138" s="5">
        <v>44158</v>
      </c>
      <c r="M138" s="5">
        <v>44064</v>
      </c>
      <c r="N138" s="2" t="s">
        <v>1928</v>
      </c>
      <c r="O138" s="2" t="s">
        <v>1929</v>
      </c>
      <c r="P138" s="2" t="s">
        <v>1928</v>
      </c>
      <c r="Q138" s="2" t="s">
        <v>1319</v>
      </c>
      <c r="R138" s="2" t="s">
        <v>1489</v>
      </c>
      <c r="S138" s="2" t="s">
        <v>1490</v>
      </c>
      <c r="T138" s="2"/>
      <c r="U138" s="2"/>
      <c r="V138" s="2"/>
      <c r="W138" s="2"/>
      <c r="X138" s="2">
        <v>561422</v>
      </c>
      <c r="Y138" s="2" t="s">
        <v>1930</v>
      </c>
      <c r="Z138" s="2" t="s">
        <v>1137</v>
      </c>
      <c r="AA138" s="2" t="s">
        <v>1138</v>
      </c>
      <c r="AB138" s="2" t="s">
        <v>39</v>
      </c>
      <c r="AC138" s="2" t="s">
        <v>828</v>
      </c>
      <c r="AD138" s="2" t="s">
        <v>1931</v>
      </c>
      <c r="AE138" s="2" t="s">
        <v>436</v>
      </c>
      <c r="AF138" s="2" t="s">
        <v>1932</v>
      </c>
      <c r="AG138" s="2"/>
      <c r="AH138" s="2"/>
      <c r="AI138" s="2"/>
      <c r="AJ138" s="2"/>
    </row>
    <row r="139" spans="1:36" s="7" customFormat="1" x14ac:dyDescent="0.2">
      <c r="A139" s="8" t="s">
        <v>1986</v>
      </c>
      <c r="B139" s="2" t="s">
        <v>818</v>
      </c>
      <c r="C139" s="2" t="s">
        <v>1919</v>
      </c>
      <c r="D139" s="2" t="s">
        <v>1919</v>
      </c>
      <c r="E139" s="8" t="s">
        <v>1974</v>
      </c>
      <c r="F139" s="3">
        <v>11684755.140000001</v>
      </c>
      <c r="G139" s="10">
        <v>11684755.140000001</v>
      </c>
      <c r="H139" s="2" t="s">
        <v>1918</v>
      </c>
      <c r="I139" s="2"/>
      <c r="J139" s="4">
        <v>1</v>
      </c>
      <c r="K139" s="5">
        <v>43948</v>
      </c>
      <c r="L139" s="5">
        <v>44135</v>
      </c>
      <c r="M139" s="5"/>
      <c r="N139" s="2" t="s">
        <v>843</v>
      </c>
      <c r="O139" s="2" t="s">
        <v>844</v>
      </c>
      <c r="P139" s="2" t="s">
        <v>845</v>
      </c>
      <c r="Q139" s="2" t="s">
        <v>963</v>
      </c>
      <c r="R139" s="2" t="s">
        <v>1144</v>
      </c>
      <c r="S139" s="2" t="s">
        <v>1145</v>
      </c>
      <c r="T139" s="2"/>
      <c r="U139" s="2"/>
      <c r="V139" s="2"/>
      <c r="W139" s="2"/>
      <c r="X139" s="2">
        <v>541512</v>
      </c>
      <c r="Y139" s="2" t="s">
        <v>97</v>
      </c>
      <c r="Z139" s="2" t="s">
        <v>1005</v>
      </c>
      <c r="AA139" s="2" t="s">
        <v>1006</v>
      </c>
      <c r="AB139" s="2" t="s">
        <v>39</v>
      </c>
      <c r="AC139" s="2" t="s">
        <v>828</v>
      </c>
      <c r="AD139" s="2" t="s">
        <v>1148</v>
      </c>
      <c r="AE139" s="2" t="s">
        <v>136</v>
      </c>
      <c r="AF139" s="2" t="s">
        <v>1149</v>
      </c>
      <c r="AG139" s="2"/>
      <c r="AH139" s="2"/>
      <c r="AI139" s="2"/>
      <c r="AJ139" s="2"/>
    </row>
    <row r="140" spans="1:36" s="7" customFormat="1" x14ac:dyDescent="0.2">
      <c r="A140" s="8" t="s">
        <v>1983</v>
      </c>
      <c r="B140" s="2" t="s">
        <v>35</v>
      </c>
      <c r="C140" s="2" t="s">
        <v>99</v>
      </c>
      <c r="D140" s="2" t="s">
        <v>100</v>
      </c>
      <c r="E140" s="8" t="s">
        <v>1974</v>
      </c>
      <c r="F140" s="3">
        <v>1000000</v>
      </c>
      <c r="G140" s="10">
        <v>10000000</v>
      </c>
      <c r="H140" s="2" t="s">
        <v>98</v>
      </c>
      <c r="I140" s="2" t="s">
        <v>36</v>
      </c>
      <c r="J140" s="4"/>
      <c r="K140" s="5">
        <v>44085</v>
      </c>
      <c r="L140" s="5">
        <v>44091</v>
      </c>
      <c r="M140" s="5">
        <v>44085</v>
      </c>
      <c r="N140" s="2"/>
      <c r="O140" s="2"/>
      <c r="P140" s="2"/>
      <c r="Q140" s="2" t="s">
        <v>101</v>
      </c>
      <c r="R140" s="2" t="s">
        <v>102</v>
      </c>
      <c r="S140" s="2" t="s">
        <v>103</v>
      </c>
      <c r="T140" s="2"/>
      <c r="U140" s="2"/>
      <c r="V140" s="2"/>
      <c r="W140" s="2"/>
      <c r="X140" s="2">
        <v>541990</v>
      </c>
      <c r="Y140" s="2" t="s">
        <v>49</v>
      </c>
      <c r="Z140" s="2" t="s">
        <v>37</v>
      </c>
      <c r="AA140" s="2" t="s">
        <v>38</v>
      </c>
      <c r="AB140" s="2" t="s">
        <v>39</v>
      </c>
      <c r="AC140" s="2" t="s">
        <v>40</v>
      </c>
      <c r="AD140" s="2"/>
      <c r="AE140" s="2"/>
      <c r="AF140" s="2"/>
      <c r="AG140" s="2" t="s">
        <v>104</v>
      </c>
      <c r="AH140" s="2" t="s">
        <v>105</v>
      </c>
      <c r="AI140" s="2" t="s">
        <v>106</v>
      </c>
      <c r="AJ140" s="2" t="s">
        <v>107</v>
      </c>
    </row>
    <row r="141" spans="1:36" s="7" customFormat="1" x14ac:dyDescent="0.2">
      <c r="A141" s="8" t="s">
        <v>59</v>
      </c>
      <c r="B141" s="2" t="s">
        <v>831</v>
      </c>
      <c r="C141" s="2" t="s">
        <v>1486</v>
      </c>
      <c r="D141" s="2" t="s">
        <v>1486</v>
      </c>
      <c r="E141" s="8" t="s">
        <v>1974</v>
      </c>
      <c r="F141" s="3">
        <v>5306410.4800000004</v>
      </c>
      <c r="G141" s="10">
        <v>5306410.4800000004</v>
      </c>
      <c r="H141" s="2" t="s">
        <v>1485</v>
      </c>
      <c r="I141" s="2"/>
      <c r="J141" s="4">
        <v>1</v>
      </c>
      <c r="K141" s="5">
        <v>43916</v>
      </c>
      <c r="L141" s="5">
        <v>44206</v>
      </c>
      <c r="M141" s="5">
        <v>43916</v>
      </c>
      <c r="N141" s="2" t="s">
        <v>1487</v>
      </c>
      <c r="O141" s="2" t="s">
        <v>1488</v>
      </c>
      <c r="P141" s="2" t="s">
        <v>1487</v>
      </c>
      <c r="Q141" s="2" t="s">
        <v>1319</v>
      </c>
      <c r="R141" s="2" t="s">
        <v>1489</v>
      </c>
      <c r="S141" s="2" t="s">
        <v>1490</v>
      </c>
      <c r="T141" s="2"/>
      <c r="U141" s="2"/>
      <c r="V141" s="2"/>
      <c r="W141" s="2"/>
      <c r="X141" s="2">
        <v>541519</v>
      </c>
      <c r="Y141" s="2" t="s">
        <v>148</v>
      </c>
      <c r="Z141" s="2" t="s">
        <v>1273</v>
      </c>
      <c r="AA141" s="2" t="s">
        <v>1274</v>
      </c>
      <c r="AB141" s="2" t="s">
        <v>39</v>
      </c>
      <c r="AC141" s="2" t="s">
        <v>828</v>
      </c>
      <c r="AD141" s="2" t="s">
        <v>1491</v>
      </c>
      <c r="AE141" s="2" t="s">
        <v>175</v>
      </c>
      <c r="AF141" s="2" t="s">
        <v>1492</v>
      </c>
      <c r="AG141" s="2"/>
      <c r="AH141" s="2"/>
      <c r="AI141" s="2"/>
      <c r="AJ141" s="2"/>
    </row>
    <row r="142" spans="1:36" s="7" customFormat="1" x14ac:dyDescent="0.2">
      <c r="A142" s="8" t="s">
        <v>1981</v>
      </c>
      <c r="B142" s="2" t="s">
        <v>35</v>
      </c>
      <c r="C142" s="2" t="s">
        <v>456</v>
      </c>
      <c r="D142" s="2" t="s">
        <v>457</v>
      </c>
      <c r="E142" s="8" t="s">
        <v>1974</v>
      </c>
      <c r="F142" s="3">
        <v>2000000</v>
      </c>
      <c r="G142" s="10">
        <v>5000000</v>
      </c>
      <c r="H142" s="2"/>
      <c r="I142" s="2" t="s">
        <v>36</v>
      </c>
      <c r="J142" s="4"/>
      <c r="K142" s="5">
        <v>43922</v>
      </c>
      <c r="L142" s="5"/>
      <c r="M142" s="5">
        <v>43922</v>
      </c>
      <c r="N142" s="2"/>
      <c r="O142" s="2"/>
      <c r="P142" s="2"/>
      <c r="Q142" s="2" t="s">
        <v>458</v>
      </c>
      <c r="R142" s="2" t="s">
        <v>459</v>
      </c>
      <c r="S142" s="2"/>
      <c r="T142" s="2"/>
      <c r="U142" s="2"/>
      <c r="V142" s="2"/>
      <c r="W142" s="2"/>
      <c r="X142" s="2">
        <v>541519</v>
      </c>
      <c r="Y142" s="2" t="s">
        <v>148</v>
      </c>
      <c r="Z142" s="2"/>
      <c r="AA142" s="2"/>
      <c r="AB142" s="2" t="s">
        <v>39</v>
      </c>
      <c r="AC142" s="2" t="s">
        <v>40</v>
      </c>
      <c r="AD142" s="2"/>
      <c r="AE142" s="2"/>
      <c r="AF142" s="2"/>
      <c r="AG142" s="2"/>
      <c r="AH142" s="2"/>
      <c r="AI142" s="2"/>
      <c r="AJ142" s="2"/>
    </row>
    <row r="143" spans="1:36" s="7" customFormat="1" x14ac:dyDescent="0.2">
      <c r="A143" s="8" t="s">
        <v>175</v>
      </c>
      <c r="B143" s="2" t="s">
        <v>818</v>
      </c>
      <c r="C143" s="2" t="s">
        <v>1183</v>
      </c>
      <c r="D143" s="2" t="s">
        <v>1183</v>
      </c>
      <c r="E143" s="8" t="s">
        <v>1974</v>
      </c>
      <c r="F143" s="3">
        <v>4998791.71</v>
      </c>
      <c r="G143" s="10">
        <v>4998792</v>
      </c>
      <c r="H143" s="2" t="s">
        <v>1182</v>
      </c>
      <c r="I143" s="2"/>
      <c r="J143" s="4">
        <v>0.99900000000000011</v>
      </c>
      <c r="K143" s="5">
        <v>43959</v>
      </c>
      <c r="L143" s="5">
        <v>44142</v>
      </c>
      <c r="M143" s="5"/>
      <c r="N143" s="2" t="s">
        <v>142</v>
      </c>
      <c r="O143" s="2" t="s">
        <v>143</v>
      </c>
      <c r="P143" s="2" t="s">
        <v>142</v>
      </c>
      <c r="Q143" s="2" t="s">
        <v>144</v>
      </c>
      <c r="R143" s="2" t="s">
        <v>145</v>
      </c>
      <c r="S143" s="2" t="s">
        <v>146</v>
      </c>
      <c r="T143" s="2" t="s">
        <v>147</v>
      </c>
      <c r="U143" s="2"/>
      <c r="V143" s="2"/>
      <c r="W143" s="2"/>
      <c r="X143" s="2">
        <v>541519</v>
      </c>
      <c r="Y143" s="2" t="s">
        <v>148</v>
      </c>
      <c r="Z143" s="2" t="s">
        <v>1184</v>
      </c>
      <c r="AA143" s="2" t="s">
        <v>1185</v>
      </c>
      <c r="AB143" s="2" t="s">
        <v>223</v>
      </c>
      <c r="AC143" s="2" t="s">
        <v>224</v>
      </c>
      <c r="AD143" s="2" t="s">
        <v>1186</v>
      </c>
      <c r="AE143" s="2" t="s">
        <v>175</v>
      </c>
      <c r="AF143" s="2" t="s">
        <v>1187</v>
      </c>
      <c r="AG143" s="2"/>
      <c r="AH143" s="2"/>
      <c r="AI143" s="2"/>
      <c r="AJ143" s="2"/>
    </row>
    <row r="144" spans="1:36" s="7" customFormat="1" x14ac:dyDescent="0.2">
      <c r="A144" s="8" t="s">
        <v>59</v>
      </c>
      <c r="B144" s="2" t="s">
        <v>831</v>
      </c>
      <c r="C144" s="2" t="s">
        <v>1548</v>
      </c>
      <c r="D144" s="2" t="s">
        <v>1548</v>
      </c>
      <c r="E144" s="8" t="s">
        <v>1974</v>
      </c>
      <c r="F144" s="3">
        <v>2180427.2000000002</v>
      </c>
      <c r="G144" s="10">
        <v>2180427.2000000002</v>
      </c>
      <c r="H144" s="2" t="s">
        <v>1547</v>
      </c>
      <c r="I144" s="2"/>
      <c r="J144" s="4">
        <v>1</v>
      </c>
      <c r="K144" s="5">
        <v>43918</v>
      </c>
      <c r="L144" s="5">
        <v>44193</v>
      </c>
      <c r="M144" s="5">
        <v>43918</v>
      </c>
      <c r="N144" s="2" t="s">
        <v>1549</v>
      </c>
      <c r="O144" s="2" t="s">
        <v>1550</v>
      </c>
      <c r="P144" s="2" t="s">
        <v>1549</v>
      </c>
      <c r="Q144" s="2" t="s">
        <v>1319</v>
      </c>
      <c r="R144" s="2" t="s">
        <v>1489</v>
      </c>
      <c r="S144" s="2" t="s">
        <v>1490</v>
      </c>
      <c r="T144" s="2"/>
      <c r="U144" s="2"/>
      <c r="V144" s="2"/>
      <c r="W144" s="2"/>
      <c r="X144" s="2">
        <v>541512</v>
      </c>
      <c r="Y144" s="2" t="s">
        <v>97</v>
      </c>
      <c r="Z144" s="2" t="s">
        <v>1551</v>
      </c>
      <c r="AA144" s="2" t="s">
        <v>1552</v>
      </c>
      <c r="AB144" s="2" t="s">
        <v>554</v>
      </c>
      <c r="AC144" s="2" t="s">
        <v>555</v>
      </c>
      <c r="AD144" s="2" t="s">
        <v>1553</v>
      </c>
      <c r="AE144" s="2" t="s">
        <v>175</v>
      </c>
      <c r="AF144" s="2" t="s">
        <v>1554</v>
      </c>
      <c r="AG144" s="2"/>
      <c r="AH144" s="2"/>
      <c r="AI144" s="2"/>
      <c r="AJ144" s="2"/>
    </row>
    <row r="145" spans="1:36" s="7" customFormat="1" x14ac:dyDescent="0.2">
      <c r="A145" s="8" t="s">
        <v>1983</v>
      </c>
      <c r="B145" s="2" t="s">
        <v>818</v>
      </c>
      <c r="C145" s="2" t="s">
        <v>1270</v>
      </c>
      <c r="D145" s="2" t="s">
        <v>1270</v>
      </c>
      <c r="E145" s="8" t="s">
        <v>1974</v>
      </c>
      <c r="F145" s="3">
        <v>2030621.76</v>
      </c>
      <c r="G145" s="10">
        <v>2030621.76</v>
      </c>
      <c r="H145" s="2" t="s">
        <v>1269</v>
      </c>
      <c r="I145" s="2"/>
      <c r="J145" s="4">
        <v>1</v>
      </c>
      <c r="K145" s="5">
        <v>43955</v>
      </c>
      <c r="L145" s="5">
        <v>44101</v>
      </c>
      <c r="M145" s="5"/>
      <c r="N145" s="2" t="s">
        <v>1271</v>
      </c>
      <c r="O145" s="2" t="s">
        <v>1272</v>
      </c>
      <c r="P145" s="2" t="s">
        <v>1271</v>
      </c>
      <c r="Q145" s="2" t="s">
        <v>101</v>
      </c>
      <c r="R145" s="2" t="s">
        <v>219</v>
      </c>
      <c r="S145" s="2" t="s">
        <v>220</v>
      </c>
      <c r="T145" s="2"/>
      <c r="U145" s="2"/>
      <c r="V145" s="2"/>
      <c r="W145" s="2"/>
      <c r="X145" s="2">
        <v>511210</v>
      </c>
      <c r="Y145" s="2" t="s">
        <v>531</v>
      </c>
      <c r="Z145" s="2" t="s">
        <v>1273</v>
      </c>
      <c r="AA145" s="2" t="s">
        <v>1274</v>
      </c>
      <c r="AB145" s="2" t="s">
        <v>39</v>
      </c>
      <c r="AC145" s="2" t="s">
        <v>828</v>
      </c>
      <c r="AD145" s="2" t="s">
        <v>1275</v>
      </c>
      <c r="AE145" s="2" t="s">
        <v>119</v>
      </c>
      <c r="AF145" s="2" t="s">
        <v>1276</v>
      </c>
      <c r="AG145" s="2"/>
      <c r="AH145" s="2"/>
      <c r="AI145" s="2"/>
      <c r="AJ145" s="2"/>
    </row>
    <row r="146" spans="1:36" s="7" customFormat="1" x14ac:dyDescent="0.2">
      <c r="A146" s="8" t="s">
        <v>1983</v>
      </c>
      <c r="B146" s="2" t="s">
        <v>818</v>
      </c>
      <c r="C146" s="2" t="s">
        <v>1045</v>
      </c>
      <c r="D146" s="2" t="s">
        <v>1045</v>
      </c>
      <c r="E146" s="8" t="s">
        <v>1974</v>
      </c>
      <c r="F146" s="3">
        <v>1949966.04</v>
      </c>
      <c r="G146" s="10">
        <v>1949966.04</v>
      </c>
      <c r="H146" s="2" t="s">
        <v>1044</v>
      </c>
      <c r="I146" s="2"/>
      <c r="J146" s="4">
        <v>1</v>
      </c>
      <c r="K146" s="5">
        <v>44013</v>
      </c>
      <c r="L146" s="5">
        <v>44195</v>
      </c>
      <c r="M146" s="5"/>
      <c r="N146" s="2" t="s">
        <v>810</v>
      </c>
      <c r="O146" s="2" t="s">
        <v>811</v>
      </c>
      <c r="P146" s="2" t="s">
        <v>812</v>
      </c>
      <c r="Q146" s="2" t="s">
        <v>303</v>
      </c>
      <c r="R146" s="2" t="s">
        <v>304</v>
      </c>
      <c r="S146" s="2"/>
      <c r="T146" s="2"/>
      <c r="U146" s="2"/>
      <c r="V146" s="2"/>
      <c r="W146" s="2"/>
      <c r="X146" s="2">
        <v>541512</v>
      </c>
      <c r="Y146" s="2" t="s">
        <v>97</v>
      </c>
      <c r="Z146" s="2" t="s">
        <v>1046</v>
      </c>
      <c r="AA146" s="2" t="s">
        <v>1047</v>
      </c>
      <c r="AB146" s="2" t="s">
        <v>39</v>
      </c>
      <c r="AC146" s="2" t="s">
        <v>828</v>
      </c>
      <c r="AD146" s="2" t="s">
        <v>848</v>
      </c>
      <c r="AE146" s="2" t="s">
        <v>270</v>
      </c>
      <c r="AF146" s="2" t="s">
        <v>849</v>
      </c>
      <c r="AG146" s="2"/>
      <c r="AH146" s="2"/>
      <c r="AI146" s="2"/>
      <c r="AJ146" s="2"/>
    </row>
    <row r="147" spans="1:36" s="7" customFormat="1" x14ac:dyDescent="0.2">
      <c r="A147" s="8" t="s">
        <v>1982</v>
      </c>
      <c r="B147" s="2" t="s">
        <v>818</v>
      </c>
      <c r="C147" s="2" t="s">
        <v>1204</v>
      </c>
      <c r="D147" s="2" t="s">
        <v>1204</v>
      </c>
      <c r="E147" s="8" t="s">
        <v>1974</v>
      </c>
      <c r="F147" s="3">
        <v>1937760</v>
      </c>
      <c r="G147" s="10">
        <v>1937760</v>
      </c>
      <c r="H147" s="2" t="s">
        <v>1203</v>
      </c>
      <c r="I147" s="2"/>
      <c r="J147" s="4">
        <v>1</v>
      </c>
      <c r="K147" s="5">
        <v>43963</v>
      </c>
      <c r="L147" s="5">
        <v>44135</v>
      </c>
      <c r="M147" s="5"/>
      <c r="N147" s="2" t="s">
        <v>1205</v>
      </c>
      <c r="O147" s="2" t="s">
        <v>1206</v>
      </c>
      <c r="P147" s="2" t="s">
        <v>1207</v>
      </c>
      <c r="Q147" s="2" t="s">
        <v>94</v>
      </c>
      <c r="R147" s="2" t="s">
        <v>188</v>
      </c>
      <c r="S147" s="2" t="s">
        <v>1208</v>
      </c>
      <c r="T147" s="2"/>
      <c r="U147" s="2"/>
      <c r="V147" s="2"/>
      <c r="W147" s="2"/>
      <c r="X147" s="2">
        <v>511210</v>
      </c>
      <c r="Y147" s="2" t="s">
        <v>531</v>
      </c>
      <c r="Z147" s="2" t="s">
        <v>1209</v>
      </c>
      <c r="AA147" s="2" t="s">
        <v>1210</v>
      </c>
      <c r="AB147" s="2" t="s">
        <v>39</v>
      </c>
      <c r="AC147" s="2" t="s">
        <v>828</v>
      </c>
      <c r="AD147" s="2" t="s">
        <v>1211</v>
      </c>
      <c r="AE147" s="2" t="s">
        <v>1212</v>
      </c>
      <c r="AF147" s="2" t="s">
        <v>1213</v>
      </c>
      <c r="AG147" s="2"/>
      <c r="AH147" s="2"/>
      <c r="AI147" s="2"/>
      <c r="AJ147" s="2"/>
    </row>
    <row r="148" spans="1:36" s="7" customFormat="1" x14ac:dyDescent="0.2">
      <c r="A148" s="8" t="s">
        <v>1984</v>
      </c>
      <c r="B148" s="2" t="s">
        <v>818</v>
      </c>
      <c r="C148" s="2" t="s">
        <v>940</v>
      </c>
      <c r="D148" s="2" t="s">
        <v>940</v>
      </c>
      <c r="E148" s="8" t="s">
        <v>1974</v>
      </c>
      <c r="F148" s="3">
        <v>1934827.87</v>
      </c>
      <c r="G148" s="10">
        <v>1934827.87</v>
      </c>
      <c r="H148" s="2" t="s">
        <v>939</v>
      </c>
      <c r="I148" s="2"/>
      <c r="J148" s="4">
        <v>1</v>
      </c>
      <c r="K148" s="5">
        <v>44039</v>
      </c>
      <c r="L148" s="5">
        <v>44130</v>
      </c>
      <c r="M148" s="5"/>
      <c r="N148" s="2" t="s">
        <v>941</v>
      </c>
      <c r="O148" s="2" t="s">
        <v>942</v>
      </c>
      <c r="P148" s="2" t="s">
        <v>941</v>
      </c>
      <c r="Q148" s="2" t="s">
        <v>184</v>
      </c>
      <c r="R148" s="2" t="s">
        <v>943</v>
      </c>
      <c r="S148" s="2" t="s">
        <v>944</v>
      </c>
      <c r="T148" s="2"/>
      <c r="U148" s="2"/>
      <c r="V148" s="2"/>
      <c r="W148" s="2"/>
      <c r="X148" s="2">
        <v>541519</v>
      </c>
      <c r="Y148" s="2" t="s">
        <v>148</v>
      </c>
      <c r="Z148" s="2" t="s">
        <v>945</v>
      </c>
      <c r="AA148" s="2" t="s">
        <v>946</v>
      </c>
      <c r="AB148" s="2" t="s">
        <v>59</v>
      </c>
      <c r="AC148" s="2" t="s">
        <v>60</v>
      </c>
      <c r="AD148" s="2" t="s">
        <v>947</v>
      </c>
      <c r="AE148" s="2" t="s">
        <v>175</v>
      </c>
      <c r="AF148" s="2" t="s">
        <v>948</v>
      </c>
      <c r="AG148" s="2"/>
      <c r="AH148" s="2"/>
      <c r="AI148" s="2"/>
      <c r="AJ148" s="2"/>
    </row>
    <row r="149" spans="1:36" s="7" customFormat="1" x14ac:dyDescent="0.2">
      <c r="A149" s="8" t="s">
        <v>1984</v>
      </c>
      <c r="B149" s="2" t="s">
        <v>818</v>
      </c>
      <c r="C149" s="2" t="s">
        <v>883</v>
      </c>
      <c r="D149" s="2" t="s">
        <v>883</v>
      </c>
      <c r="E149" s="8" t="s">
        <v>1974</v>
      </c>
      <c r="F149" s="3">
        <v>1564513.35</v>
      </c>
      <c r="G149" s="10">
        <v>1564513.35</v>
      </c>
      <c r="H149" s="2" t="s">
        <v>882</v>
      </c>
      <c r="I149" s="2"/>
      <c r="J149" s="4">
        <v>1</v>
      </c>
      <c r="K149" s="5">
        <v>44077</v>
      </c>
      <c r="L149" s="5">
        <v>44107</v>
      </c>
      <c r="M149" s="5"/>
      <c r="N149" s="2" t="s">
        <v>884</v>
      </c>
      <c r="O149" s="2" t="s">
        <v>885</v>
      </c>
      <c r="P149" s="2" t="s">
        <v>884</v>
      </c>
      <c r="Q149" s="2" t="s">
        <v>65</v>
      </c>
      <c r="R149" s="2" t="s">
        <v>886</v>
      </c>
      <c r="S149" s="2" t="s">
        <v>887</v>
      </c>
      <c r="T149" s="2"/>
      <c r="U149" s="2"/>
      <c r="V149" s="2"/>
      <c r="W149" s="2"/>
      <c r="X149" s="2">
        <v>541519</v>
      </c>
      <c r="Y149" s="2" t="s">
        <v>148</v>
      </c>
      <c r="Z149" s="2" t="s">
        <v>888</v>
      </c>
      <c r="AA149" s="2" t="s">
        <v>889</v>
      </c>
      <c r="AB149" s="2" t="s">
        <v>59</v>
      </c>
      <c r="AC149" s="2" t="s">
        <v>60</v>
      </c>
      <c r="AD149" s="2" t="s">
        <v>890</v>
      </c>
      <c r="AE149" s="2" t="s">
        <v>152</v>
      </c>
      <c r="AF149" s="2" t="s">
        <v>891</v>
      </c>
      <c r="AG149" s="2"/>
      <c r="AH149" s="2"/>
      <c r="AI149" s="2"/>
      <c r="AJ149" s="2"/>
    </row>
    <row r="150" spans="1:36" s="7" customFormat="1" x14ac:dyDescent="0.2">
      <c r="A150" s="8" t="s">
        <v>1984</v>
      </c>
      <c r="B150" s="2" t="s">
        <v>818</v>
      </c>
      <c r="C150" s="2" t="s">
        <v>1589</v>
      </c>
      <c r="D150" s="2" t="s">
        <v>1589</v>
      </c>
      <c r="E150" s="8" t="s">
        <v>1974</v>
      </c>
      <c r="F150" s="3">
        <v>1559730.92</v>
      </c>
      <c r="G150" s="10">
        <v>1559730.92</v>
      </c>
      <c r="H150" s="2" t="s">
        <v>1588</v>
      </c>
      <c r="I150" s="2"/>
      <c r="J150" s="4">
        <v>1</v>
      </c>
      <c r="K150" s="5">
        <v>43917</v>
      </c>
      <c r="L150" s="5">
        <v>44136</v>
      </c>
      <c r="M150" s="5"/>
      <c r="N150" s="2" t="s">
        <v>1590</v>
      </c>
      <c r="O150" s="2" t="s">
        <v>1591</v>
      </c>
      <c r="P150" s="2" t="s">
        <v>1590</v>
      </c>
      <c r="Q150" s="2" t="s">
        <v>61</v>
      </c>
      <c r="R150" s="2" t="s">
        <v>96</v>
      </c>
      <c r="S150" s="2" t="s">
        <v>1592</v>
      </c>
      <c r="T150" s="2" t="s">
        <v>1593</v>
      </c>
      <c r="U150" s="2" t="s">
        <v>1594</v>
      </c>
      <c r="V150" s="2"/>
      <c r="W150" s="2"/>
      <c r="X150" s="2">
        <v>541519</v>
      </c>
      <c r="Y150" s="2" t="s">
        <v>148</v>
      </c>
      <c r="Z150" s="2" t="s">
        <v>1595</v>
      </c>
      <c r="AA150" s="2" t="s">
        <v>1596</v>
      </c>
      <c r="AB150" s="2" t="s">
        <v>59</v>
      </c>
      <c r="AC150" s="2" t="s">
        <v>60</v>
      </c>
      <c r="AD150" s="2" t="s">
        <v>1597</v>
      </c>
      <c r="AE150" s="2" t="s">
        <v>1520</v>
      </c>
      <c r="AF150" s="2" t="s">
        <v>1598</v>
      </c>
      <c r="AG150" s="2"/>
      <c r="AH150" s="2"/>
      <c r="AI150" s="2"/>
      <c r="AJ150" s="2"/>
    </row>
    <row r="151" spans="1:36" s="7" customFormat="1" x14ac:dyDescent="0.2">
      <c r="A151" s="8" t="s">
        <v>1982</v>
      </c>
      <c r="B151" s="2" t="s">
        <v>831</v>
      </c>
      <c r="C151" s="2" t="s">
        <v>1104</v>
      </c>
      <c r="D151" s="2" t="s">
        <v>1104</v>
      </c>
      <c r="E151" s="8" t="s">
        <v>1974</v>
      </c>
      <c r="F151" s="3">
        <v>1500000</v>
      </c>
      <c r="G151" s="10">
        <v>1500000</v>
      </c>
      <c r="H151" s="2" t="s">
        <v>1103</v>
      </c>
      <c r="I151" s="2"/>
      <c r="J151" s="4">
        <v>1</v>
      </c>
      <c r="K151" s="5">
        <v>43994</v>
      </c>
      <c r="L151" s="5">
        <v>44211</v>
      </c>
      <c r="M151" s="5">
        <v>43994</v>
      </c>
      <c r="N151" s="2" t="s">
        <v>1105</v>
      </c>
      <c r="O151" s="2" t="s">
        <v>1106</v>
      </c>
      <c r="P151" s="2" t="s">
        <v>1105</v>
      </c>
      <c r="Q151" s="2" t="s">
        <v>70</v>
      </c>
      <c r="R151" s="2" t="s">
        <v>71</v>
      </c>
      <c r="S151" s="2" t="s">
        <v>149</v>
      </c>
      <c r="T151" s="2" t="s">
        <v>150</v>
      </c>
      <c r="U151" s="2" t="s">
        <v>1107</v>
      </c>
      <c r="V151" s="2"/>
      <c r="W151" s="2"/>
      <c r="X151" s="2">
        <v>541715</v>
      </c>
      <c r="Y151" s="2" t="s">
        <v>95</v>
      </c>
      <c r="Z151" s="2" t="s">
        <v>1108</v>
      </c>
      <c r="AA151" s="2" t="s">
        <v>1109</v>
      </c>
      <c r="AB151" s="2" t="s">
        <v>59</v>
      </c>
      <c r="AC151" s="2" t="s">
        <v>60</v>
      </c>
      <c r="AD151" s="2" t="s">
        <v>1110</v>
      </c>
      <c r="AE151" s="2" t="s">
        <v>482</v>
      </c>
      <c r="AF151" s="2" t="s">
        <v>1111</v>
      </c>
      <c r="AG151" s="2"/>
      <c r="AH151" s="2"/>
      <c r="AI151" s="2"/>
      <c r="AJ151" s="2"/>
    </row>
    <row r="152" spans="1:36" s="7" customFormat="1" x14ac:dyDescent="0.2">
      <c r="A152" s="8" t="s">
        <v>1982</v>
      </c>
      <c r="B152" s="2" t="s">
        <v>831</v>
      </c>
      <c r="C152" s="2" t="s">
        <v>1116</v>
      </c>
      <c r="D152" s="2" t="s">
        <v>1116</v>
      </c>
      <c r="E152" s="8" t="s">
        <v>1974</v>
      </c>
      <c r="F152" s="3">
        <v>1499957</v>
      </c>
      <c r="G152" s="10">
        <v>1499957</v>
      </c>
      <c r="H152" s="2" t="s">
        <v>1115</v>
      </c>
      <c r="I152" s="2"/>
      <c r="J152" s="4">
        <v>1</v>
      </c>
      <c r="K152" s="5">
        <v>43992</v>
      </c>
      <c r="L152" s="5">
        <v>44237</v>
      </c>
      <c r="M152" s="5">
        <v>43992</v>
      </c>
      <c r="N152" s="2" t="s">
        <v>1117</v>
      </c>
      <c r="O152" s="2" t="s">
        <v>1118</v>
      </c>
      <c r="P152" s="2" t="s">
        <v>1117</v>
      </c>
      <c r="Q152" s="2" t="s">
        <v>70</v>
      </c>
      <c r="R152" s="2" t="s">
        <v>71</v>
      </c>
      <c r="S152" s="2" t="s">
        <v>149</v>
      </c>
      <c r="T152" s="2" t="s">
        <v>150</v>
      </c>
      <c r="U152" s="2" t="s">
        <v>1107</v>
      </c>
      <c r="V152" s="2"/>
      <c r="W152" s="2"/>
      <c r="X152" s="2">
        <v>0</v>
      </c>
      <c r="Y152" s="2"/>
      <c r="Z152" s="2" t="s">
        <v>1108</v>
      </c>
      <c r="AA152" s="2" t="s">
        <v>1109</v>
      </c>
      <c r="AB152" s="2" t="s">
        <v>39</v>
      </c>
      <c r="AC152" s="2" t="s">
        <v>828</v>
      </c>
      <c r="AD152" s="2" t="s">
        <v>1119</v>
      </c>
      <c r="AE152" s="2" t="s">
        <v>809</v>
      </c>
      <c r="AF152" s="2" t="s">
        <v>1120</v>
      </c>
      <c r="AG152" s="2"/>
      <c r="AH152" s="2"/>
      <c r="AI152" s="2"/>
      <c r="AJ152" s="2"/>
    </row>
    <row r="153" spans="1:36" s="7" customFormat="1" x14ac:dyDescent="0.2">
      <c r="A153" s="8" t="s">
        <v>1982</v>
      </c>
      <c r="B153" s="2" t="s">
        <v>831</v>
      </c>
      <c r="C153" s="2" t="s">
        <v>1122</v>
      </c>
      <c r="D153" s="2" t="s">
        <v>1122</v>
      </c>
      <c r="E153" s="8" t="s">
        <v>1974</v>
      </c>
      <c r="F153" s="3">
        <v>1499762</v>
      </c>
      <c r="G153" s="10">
        <v>1499762</v>
      </c>
      <c r="H153" s="2" t="s">
        <v>1121</v>
      </c>
      <c r="I153" s="2"/>
      <c r="J153" s="4">
        <v>1</v>
      </c>
      <c r="K153" s="5">
        <v>43991</v>
      </c>
      <c r="L153" s="5">
        <v>44186</v>
      </c>
      <c r="M153" s="5">
        <v>43991</v>
      </c>
      <c r="N153" s="2" t="s">
        <v>1123</v>
      </c>
      <c r="O153" s="2" t="s">
        <v>1124</v>
      </c>
      <c r="P153" s="2" t="s">
        <v>1123</v>
      </c>
      <c r="Q153" s="2" t="s">
        <v>70</v>
      </c>
      <c r="R153" s="2" t="s">
        <v>71</v>
      </c>
      <c r="S153" s="2" t="s">
        <v>149</v>
      </c>
      <c r="T153" s="2" t="s">
        <v>150</v>
      </c>
      <c r="U153" s="2" t="s">
        <v>1107</v>
      </c>
      <c r="V153" s="2"/>
      <c r="W153" s="2"/>
      <c r="X153" s="2">
        <v>541715</v>
      </c>
      <c r="Y153" s="2" t="s">
        <v>95</v>
      </c>
      <c r="Z153" s="2" t="s">
        <v>1108</v>
      </c>
      <c r="AA153" s="2" t="s">
        <v>1109</v>
      </c>
      <c r="AB153" s="2" t="s">
        <v>59</v>
      </c>
      <c r="AC153" s="2" t="s">
        <v>60</v>
      </c>
      <c r="AD153" s="2" t="s">
        <v>1125</v>
      </c>
      <c r="AE153" s="2" t="s">
        <v>175</v>
      </c>
      <c r="AF153" s="2" t="s">
        <v>1126</v>
      </c>
      <c r="AG153" s="2"/>
      <c r="AH153" s="2"/>
      <c r="AI153" s="2"/>
      <c r="AJ153" s="2"/>
    </row>
    <row r="154" spans="1:36" s="7" customFormat="1" x14ac:dyDescent="0.2">
      <c r="A154" s="8" t="s">
        <v>175</v>
      </c>
      <c r="B154" s="2" t="s">
        <v>818</v>
      </c>
      <c r="C154" s="2" t="s">
        <v>1630</v>
      </c>
      <c r="D154" s="2" t="s">
        <v>1630</v>
      </c>
      <c r="E154" s="8" t="s">
        <v>1974</v>
      </c>
      <c r="F154" s="3">
        <v>1010685.6</v>
      </c>
      <c r="G154" s="10">
        <v>1010685.6</v>
      </c>
      <c r="H154" s="2" t="s">
        <v>1629</v>
      </c>
      <c r="I154" s="2"/>
      <c r="J154" s="4">
        <v>1</v>
      </c>
      <c r="K154" s="5">
        <v>43920</v>
      </c>
      <c r="L154" s="5">
        <v>44194</v>
      </c>
      <c r="M154" s="5"/>
      <c r="N154" s="2" t="s">
        <v>1631</v>
      </c>
      <c r="O154" s="2" t="s">
        <v>1632</v>
      </c>
      <c r="P154" s="2" t="s">
        <v>1631</v>
      </c>
      <c r="Q154" s="2" t="s">
        <v>50</v>
      </c>
      <c r="R154" s="2" t="s">
        <v>537</v>
      </c>
      <c r="S154" s="2"/>
      <c r="T154" s="2"/>
      <c r="U154" s="2"/>
      <c r="V154" s="2"/>
      <c r="W154" s="2"/>
      <c r="X154" s="2">
        <v>541690</v>
      </c>
      <c r="Y154" s="2" t="s">
        <v>503</v>
      </c>
      <c r="Z154" s="2" t="s">
        <v>1190</v>
      </c>
      <c r="AA154" s="2" t="s">
        <v>1191</v>
      </c>
      <c r="AB154" s="2" t="s">
        <v>59</v>
      </c>
      <c r="AC154" s="2" t="s">
        <v>60</v>
      </c>
      <c r="AD154" s="2" t="s">
        <v>1186</v>
      </c>
      <c r="AE154" s="2" t="s">
        <v>175</v>
      </c>
      <c r="AF154" s="2" t="s">
        <v>1633</v>
      </c>
      <c r="AG154" s="2"/>
      <c r="AH154" s="2"/>
      <c r="AI154" s="2"/>
      <c r="AJ154" s="2"/>
    </row>
    <row r="155" spans="1:36" s="7" customFormat="1" x14ac:dyDescent="0.2">
      <c r="A155" s="8" t="s">
        <v>1983</v>
      </c>
      <c r="B155" s="2" t="s">
        <v>831</v>
      </c>
      <c r="C155" s="2" t="s">
        <v>1831</v>
      </c>
      <c r="D155" s="2" t="s">
        <v>1831</v>
      </c>
      <c r="E155" s="8" t="s">
        <v>1979</v>
      </c>
      <c r="F155" s="3">
        <v>12000000</v>
      </c>
      <c r="G155" s="10">
        <v>12000000</v>
      </c>
      <c r="H155" s="2" t="s">
        <v>1830</v>
      </c>
      <c r="I155" s="2"/>
      <c r="J155" s="4">
        <v>1</v>
      </c>
      <c r="K155" s="5">
        <v>44005</v>
      </c>
      <c r="L155" s="5">
        <v>44203</v>
      </c>
      <c r="M155" s="5">
        <v>44005</v>
      </c>
      <c r="N155" s="2" t="s">
        <v>1832</v>
      </c>
      <c r="O155" s="2" t="s">
        <v>1833</v>
      </c>
      <c r="P155" s="2" t="s">
        <v>1834</v>
      </c>
      <c r="Q155" s="2" t="s">
        <v>540</v>
      </c>
      <c r="R155" s="2" t="s">
        <v>541</v>
      </c>
      <c r="S155" s="2"/>
      <c r="T155" s="2"/>
      <c r="U155" s="2"/>
      <c r="V155" s="2"/>
      <c r="W155" s="2"/>
      <c r="X155" s="2">
        <v>488510</v>
      </c>
      <c r="Y155" s="2" t="s">
        <v>1835</v>
      </c>
      <c r="Z155" s="2" t="s">
        <v>1836</v>
      </c>
      <c r="AA155" s="2" t="s">
        <v>1837</v>
      </c>
      <c r="AB155" s="2" t="s">
        <v>39</v>
      </c>
      <c r="AC155" s="2" t="s">
        <v>828</v>
      </c>
      <c r="AD155" s="2" t="s">
        <v>890</v>
      </c>
      <c r="AE155" s="2" t="s">
        <v>152</v>
      </c>
      <c r="AF155" s="2" t="s">
        <v>1838</v>
      </c>
      <c r="AG155" s="2"/>
      <c r="AH155" s="2"/>
      <c r="AI155" s="2"/>
      <c r="AJ155" s="2"/>
    </row>
    <row r="156" spans="1:36" s="7" customFormat="1" x14ac:dyDescent="0.2">
      <c r="A156" s="8" t="s">
        <v>1983</v>
      </c>
      <c r="B156" s="2" t="s">
        <v>818</v>
      </c>
      <c r="C156" s="2" t="s">
        <v>1831</v>
      </c>
      <c r="D156" s="2" t="s">
        <v>1831</v>
      </c>
      <c r="E156" s="8" t="s">
        <v>1979</v>
      </c>
      <c r="F156" s="3">
        <v>12000000</v>
      </c>
      <c r="G156" s="10">
        <v>12000000</v>
      </c>
      <c r="H156" s="2" t="s">
        <v>1893</v>
      </c>
      <c r="I156" s="2"/>
      <c r="J156" s="4">
        <v>1</v>
      </c>
      <c r="K156" s="5">
        <v>43955</v>
      </c>
      <c r="L156" s="5">
        <v>44203</v>
      </c>
      <c r="M156" s="5"/>
      <c r="N156" s="2" t="s">
        <v>1894</v>
      </c>
      <c r="O156" s="2" t="s">
        <v>1895</v>
      </c>
      <c r="P156" s="2" t="s">
        <v>1894</v>
      </c>
      <c r="Q156" s="2" t="s">
        <v>540</v>
      </c>
      <c r="R156" s="2" t="s">
        <v>541</v>
      </c>
      <c r="S156" s="2"/>
      <c r="T156" s="2"/>
      <c r="U156" s="2"/>
      <c r="V156" s="2"/>
      <c r="W156" s="2"/>
      <c r="X156" s="2">
        <v>488510</v>
      </c>
      <c r="Y156" s="2" t="s">
        <v>1835</v>
      </c>
      <c r="Z156" s="2" t="s">
        <v>1836</v>
      </c>
      <c r="AA156" s="2" t="s">
        <v>1837</v>
      </c>
      <c r="AB156" s="2" t="s">
        <v>39</v>
      </c>
      <c r="AC156" s="2" t="s">
        <v>828</v>
      </c>
      <c r="AD156" s="2" t="s">
        <v>1125</v>
      </c>
      <c r="AE156" s="2" t="s">
        <v>175</v>
      </c>
      <c r="AF156" s="2" t="s">
        <v>1896</v>
      </c>
      <c r="AG156" s="2"/>
      <c r="AH156" s="2"/>
      <c r="AI156" s="2"/>
      <c r="AJ156" s="2"/>
    </row>
    <row r="157" spans="1:36" s="7" customFormat="1" x14ac:dyDescent="0.2">
      <c r="A157" s="8" t="s">
        <v>1983</v>
      </c>
      <c r="B157" s="2" t="s">
        <v>831</v>
      </c>
      <c r="C157" s="2" t="s">
        <v>1831</v>
      </c>
      <c r="D157" s="2" t="s">
        <v>1831</v>
      </c>
      <c r="E157" s="8" t="s">
        <v>1979</v>
      </c>
      <c r="F157" s="3">
        <v>12000000</v>
      </c>
      <c r="G157" s="10">
        <v>12000000</v>
      </c>
      <c r="H157" s="2" t="s">
        <v>1897</v>
      </c>
      <c r="I157" s="2"/>
      <c r="J157" s="4">
        <v>1</v>
      </c>
      <c r="K157" s="5">
        <v>43955</v>
      </c>
      <c r="L157" s="5">
        <v>44203</v>
      </c>
      <c r="M157" s="5">
        <v>43955</v>
      </c>
      <c r="N157" s="2" t="s">
        <v>1894</v>
      </c>
      <c r="O157" s="2" t="s">
        <v>1895</v>
      </c>
      <c r="P157" s="2" t="s">
        <v>1894</v>
      </c>
      <c r="Q157" s="2" t="s">
        <v>540</v>
      </c>
      <c r="R157" s="2" t="s">
        <v>541</v>
      </c>
      <c r="S157" s="2"/>
      <c r="T157" s="2"/>
      <c r="U157" s="2"/>
      <c r="V157" s="2"/>
      <c r="W157" s="2"/>
      <c r="X157" s="2">
        <v>488510</v>
      </c>
      <c r="Y157" s="2" t="s">
        <v>1835</v>
      </c>
      <c r="Z157" s="2" t="s">
        <v>1836</v>
      </c>
      <c r="AA157" s="2" t="s">
        <v>1837</v>
      </c>
      <c r="AB157" s="2" t="s">
        <v>39</v>
      </c>
      <c r="AC157" s="2" t="s">
        <v>828</v>
      </c>
      <c r="AD157" s="2" t="s">
        <v>1125</v>
      </c>
      <c r="AE157" s="2" t="s">
        <v>175</v>
      </c>
      <c r="AF157" s="2" t="s">
        <v>1896</v>
      </c>
      <c r="AG157" s="2"/>
      <c r="AH157" s="2"/>
      <c r="AI157" s="2"/>
      <c r="AJ157" s="2"/>
    </row>
    <row r="158" spans="1:36" s="7" customFormat="1" x14ac:dyDescent="0.2">
      <c r="A158" s="8" t="s">
        <v>1982</v>
      </c>
      <c r="B158" s="2" t="s">
        <v>35</v>
      </c>
      <c r="C158" s="2" t="s">
        <v>748</v>
      </c>
      <c r="D158" s="2" t="s">
        <v>749</v>
      </c>
      <c r="E158" s="8" t="s">
        <v>1979</v>
      </c>
      <c r="F158" s="3">
        <v>1000000</v>
      </c>
      <c r="G158" s="10">
        <v>10000000</v>
      </c>
      <c r="H158" s="2" t="s">
        <v>747</v>
      </c>
      <c r="I158" s="2" t="s">
        <v>36</v>
      </c>
      <c r="J158" s="4"/>
      <c r="K158" s="5">
        <v>43915</v>
      </c>
      <c r="L158" s="5">
        <v>43917</v>
      </c>
      <c r="M158" s="5">
        <v>43915</v>
      </c>
      <c r="N158" s="2"/>
      <c r="O158" s="2"/>
      <c r="P158" s="2"/>
      <c r="Q158" s="2" t="s">
        <v>70</v>
      </c>
      <c r="R158" s="2" t="s">
        <v>71</v>
      </c>
      <c r="S158" s="2" t="s">
        <v>750</v>
      </c>
      <c r="T158" s="2" t="s">
        <v>751</v>
      </c>
      <c r="U158" s="2"/>
      <c r="V158" s="2"/>
      <c r="W158" s="2"/>
      <c r="X158" s="2">
        <v>624230</v>
      </c>
      <c r="Y158" s="2" t="s">
        <v>752</v>
      </c>
      <c r="Z158" s="2"/>
      <c r="AA158" s="2"/>
      <c r="AB158" s="2" t="s">
        <v>39</v>
      </c>
      <c r="AC158" s="2" t="s">
        <v>40</v>
      </c>
      <c r="AD158" s="2" t="s">
        <v>753</v>
      </c>
      <c r="AE158" s="2" t="s">
        <v>556</v>
      </c>
      <c r="AF158" s="2" t="s">
        <v>754</v>
      </c>
      <c r="AG158" s="2" t="s">
        <v>755</v>
      </c>
      <c r="AH158" s="2" t="s">
        <v>756</v>
      </c>
      <c r="AI158" s="2" t="s">
        <v>757</v>
      </c>
      <c r="AJ158" s="2"/>
    </row>
    <row r="159" spans="1:36" s="7" customFormat="1" x14ac:dyDescent="0.2">
      <c r="A159" s="8" t="s">
        <v>175</v>
      </c>
      <c r="B159" s="2" t="s">
        <v>35</v>
      </c>
      <c r="C159" s="2" t="s">
        <v>507</v>
      </c>
      <c r="D159" s="2" t="s">
        <v>508</v>
      </c>
      <c r="E159" s="8" t="s">
        <v>1979</v>
      </c>
      <c r="F159" s="3">
        <v>1000000</v>
      </c>
      <c r="G159" s="10">
        <v>10000000</v>
      </c>
      <c r="H159" s="2" t="s">
        <v>506</v>
      </c>
      <c r="I159" s="2" t="s">
        <v>36</v>
      </c>
      <c r="J159" s="4"/>
      <c r="K159" s="5">
        <v>44007</v>
      </c>
      <c r="L159" s="5">
        <v>44014</v>
      </c>
      <c r="M159" s="5">
        <v>44007</v>
      </c>
      <c r="N159" s="2"/>
      <c r="O159" s="2"/>
      <c r="P159" s="2"/>
      <c r="Q159" s="2" t="s">
        <v>50</v>
      </c>
      <c r="R159" s="2" t="s">
        <v>51</v>
      </c>
      <c r="S159" s="2" t="s">
        <v>52</v>
      </c>
      <c r="T159" s="2" t="s">
        <v>156</v>
      </c>
      <c r="U159" s="2"/>
      <c r="V159" s="2"/>
      <c r="W159" s="2"/>
      <c r="X159" s="2">
        <v>236220</v>
      </c>
      <c r="Y159" s="2" t="s">
        <v>86</v>
      </c>
      <c r="Z159" s="2" t="s">
        <v>87</v>
      </c>
      <c r="AA159" s="2" t="s">
        <v>88</v>
      </c>
      <c r="AB159" s="2" t="s">
        <v>56</v>
      </c>
      <c r="AC159" s="2" t="s">
        <v>57</v>
      </c>
      <c r="AD159" s="2" t="s">
        <v>509</v>
      </c>
      <c r="AE159" s="2"/>
      <c r="AF159" s="2" t="s">
        <v>510</v>
      </c>
      <c r="AG159" s="2" t="s">
        <v>511</v>
      </c>
      <c r="AH159" s="2" t="s">
        <v>512</v>
      </c>
      <c r="AI159" s="2"/>
      <c r="AJ159" s="2"/>
    </row>
    <row r="160" spans="1:36" s="7" customFormat="1" x14ac:dyDescent="0.2">
      <c r="A160" s="8" t="s">
        <v>175</v>
      </c>
      <c r="B160" s="2" t="s">
        <v>35</v>
      </c>
      <c r="C160" s="2" t="s">
        <v>705</v>
      </c>
      <c r="D160" s="2" t="s">
        <v>706</v>
      </c>
      <c r="E160" s="8" t="s">
        <v>1979</v>
      </c>
      <c r="F160" s="3">
        <v>1000000</v>
      </c>
      <c r="G160" s="10">
        <v>10000000</v>
      </c>
      <c r="H160" s="2" t="s">
        <v>704</v>
      </c>
      <c r="I160" s="2" t="s">
        <v>36</v>
      </c>
      <c r="J160" s="4"/>
      <c r="K160" s="5">
        <v>43923</v>
      </c>
      <c r="L160" s="5">
        <v>43927</v>
      </c>
      <c r="M160" s="5">
        <v>43923</v>
      </c>
      <c r="N160" s="2"/>
      <c r="O160" s="2"/>
      <c r="P160" s="2"/>
      <c r="Q160" s="2" t="s">
        <v>442</v>
      </c>
      <c r="R160" s="2"/>
      <c r="S160" s="2"/>
      <c r="T160" s="2"/>
      <c r="U160" s="2"/>
      <c r="V160" s="2"/>
      <c r="W160" s="2"/>
      <c r="X160" s="2">
        <v>722310</v>
      </c>
      <c r="Y160" s="2" t="s">
        <v>692</v>
      </c>
      <c r="Z160" s="2" t="s">
        <v>67</v>
      </c>
      <c r="AA160" s="2" t="s">
        <v>68</v>
      </c>
      <c r="AB160" s="2" t="s">
        <v>39</v>
      </c>
      <c r="AC160" s="2" t="s">
        <v>40</v>
      </c>
      <c r="AD160" s="2" t="s">
        <v>707</v>
      </c>
      <c r="AE160" s="2"/>
      <c r="AF160" s="2"/>
      <c r="AG160" s="2" t="s">
        <v>708</v>
      </c>
      <c r="AH160" s="2" t="s">
        <v>709</v>
      </c>
      <c r="AI160" s="2" t="s">
        <v>710</v>
      </c>
      <c r="AJ160" s="2"/>
    </row>
    <row r="161" spans="1:36" s="7" customFormat="1" x14ac:dyDescent="0.2">
      <c r="A161" s="8" t="s">
        <v>1984</v>
      </c>
      <c r="B161" s="2" t="s">
        <v>831</v>
      </c>
      <c r="C161" s="2" t="s">
        <v>1061</v>
      </c>
      <c r="D161" s="2" t="s">
        <v>1061</v>
      </c>
      <c r="E161" s="8" t="s">
        <v>1979</v>
      </c>
      <c r="F161" s="3">
        <v>7000000</v>
      </c>
      <c r="G161" s="10">
        <v>7000000</v>
      </c>
      <c r="H161" s="2" t="s">
        <v>1060</v>
      </c>
      <c r="I161" s="2"/>
      <c r="J161" s="4">
        <v>1</v>
      </c>
      <c r="K161" s="5">
        <v>43990</v>
      </c>
      <c r="L161" s="5">
        <v>44107</v>
      </c>
      <c r="M161" s="5">
        <v>44068</v>
      </c>
      <c r="N161" s="2" t="s">
        <v>1062</v>
      </c>
      <c r="O161" s="2" t="s">
        <v>1063</v>
      </c>
      <c r="P161" s="2" t="s">
        <v>1064</v>
      </c>
      <c r="Q161" s="2" t="s">
        <v>65</v>
      </c>
      <c r="R161" s="2" t="s">
        <v>824</v>
      </c>
      <c r="S161" s="2"/>
      <c r="T161" s="2"/>
      <c r="U161" s="2"/>
      <c r="V161" s="2"/>
      <c r="W161" s="2"/>
      <c r="X161" s="2">
        <v>493110</v>
      </c>
      <c r="Y161" s="2" t="s">
        <v>187</v>
      </c>
      <c r="Z161" s="2" t="s">
        <v>1065</v>
      </c>
      <c r="AA161" s="2" t="s">
        <v>1066</v>
      </c>
      <c r="AB161" s="2" t="s">
        <v>39</v>
      </c>
      <c r="AC161" s="2" t="s">
        <v>828</v>
      </c>
      <c r="AD161" s="2" t="s">
        <v>890</v>
      </c>
      <c r="AE161" s="2" t="s">
        <v>152</v>
      </c>
      <c r="AF161" s="2" t="s">
        <v>1067</v>
      </c>
      <c r="AG161" s="2"/>
      <c r="AH161" s="2"/>
      <c r="AI161" s="2"/>
      <c r="AJ161" s="2"/>
    </row>
    <row r="162" spans="1:36" s="7" customFormat="1" x14ac:dyDescent="0.2">
      <c r="A162" s="8" t="s">
        <v>1982</v>
      </c>
      <c r="B162" s="2" t="s">
        <v>818</v>
      </c>
      <c r="C162" s="2" t="s">
        <v>1558</v>
      </c>
      <c r="D162" s="2" t="s">
        <v>1558</v>
      </c>
      <c r="E162" s="8" t="s">
        <v>1979</v>
      </c>
      <c r="F162" s="3">
        <v>1579613.84</v>
      </c>
      <c r="G162" s="10">
        <v>2355675.34</v>
      </c>
      <c r="H162" s="2" t="s">
        <v>1557</v>
      </c>
      <c r="I162" s="2"/>
      <c r="J162" s="4">
        <v>0.67059999999999997</v>
      </c>
      <c r="K162" s="5">
        <v>43916</v>
      </c>
      <c r="L162" s="5">
        <v>44104</v>
      </c>
      <c r="M162" s="5"/>
      <c r="N162" s="2" t="s">
        <v>1559</v>
      </c>
      <c r="O162" s="2" t="s">
        <v>1560</v>
      </c>
      <c r="P162" s="2" t="s">
        <v>1559</v>
      </c>
      <c r="Q162" s="2" t="s">
        <v>41</v>
      </c>
      <c r="R162" s="2" t="s">
        <v>42</v>
      </c>
      <c r="S162" s="2" t="s">
        <v>43</v>
      </c>
      <c r="T162" s="2" t="s">
        <v>76</v>
      </c>
      <c r="U162" s="2" t="s">
        <v>582</v>
      </c>
      <c r="V162" s="2" t="s">
        <v>1561</v>
      </c>
      <c r="W162" s="2" t="s">
        <v>1562</v>
      </c>
      <c r="X162" s="2">
        <v>722310</v>
      </c>
      <c r="Y162" s="2" t="s">
        <v>692</v>
      </c>
      <c r="Z162" s="2" t="s">
        <v>1446</v>
      </c>
      <c r="AA162" s="2" t="s">
        <v>1447</v>
      </c>
      <c r="AB162" s="2" t="s">
        <v>39</v>
      </c>
      <c r="AC162" s="2" t="s">
        <v>828</v>
      </c>
      <c r="AD162" s="2" t="s">
        <v>1563</v>
      </c>
      <c r="AE162" s="2" t="s">
        <v>306</v>
      </c>
      <c r="AF162" s="2" t="s">
        <v>1564</v>
      </c>
      <c r="AG162" s="2"/>
      <c r="AH162" s="2"/>
      <c r="AI162" s="2"/>
      <c r="AJ162" s="2"/>
    </row>
    <row r="163" spans="1:36" s="7" customFormat="1" x14ac:dyDescent="0.2">
      <c r="A163" s="8" t="s">
        <v>1982</v>
      </c>
      <c r="B163" s="2" t="s">
        <v>831</v>
      </c>
      <c r="C163" s="2" t="s">
        <v>1420</v>
      </c>
      <c r="D163" s="2" t="s">
        <v>1421</v>
      </c>
      <c r="E163" s="8" t="s">
        <v>1979</v>
      </c>
      <c r="F163" s="3">
        <v>1063500</v>
      </c>
      <c r="G163" s="10">
        <v>1595250</v>
      </c>
      <c r="H163" s="2" t="s">
        <v>1419</v>
      </c>
      <c r="I163" s="2"/>
      <c r="J163" s="4">
        <v>0.66670000000000007</v>
      </c>
      <c r="K163" s="5">
        <v>43937</v>
      </c>
      <c r="L163" s="5">
        <v>44135</v>
      </c>
      <c r="M163" s="5">
        <v>43971</v>
      </c>
      <c r="N163" s="2" t="s">
        <v>1422</v>
      </c>
      <c r="O163" s="2" t="s">
        <v>1423</v>
      </c>
      <c r="P163" s="2" t="s">
        <v>1422</v>
      </c>
      <c r="Q163" s="2" t="s">
        <v>41</v>
      </c>
      <c r="R163" s="2" t="s">
        <v>774</v>
      </c>
      <c r="S163" s="2" t="s">
        <v>1424</v>
      </c>
      <c r="T163" s="2"/>
      <c r="U163" s="2"/>
      <c r="V163" s="2"/>
      <c r="W163" s="2"/>
      <c r="X163" s="2">
        <v>485999</v>
      </c>
      <c r="Y163" s="2" t="s">
        <v>1425</v>
      </c>
      <c r="Z163" s="2" t="s">
        <v>1426</v>
      </c>
      <c r="AA163" s="2" t="s">
        <v>1427</v>
      </c>
      <c r="AB163" s="2" t="s">
        <v>59</v>
      </c>
      <c r="AC163" s="2" t="s">
        <v>60</v>
      </c>
      <c r="AD163" s="2" t="s">
        <v>1428</v>
      </c>
      <c r="AE163" s="2" t="s">
        <v>473</v>
      </c>
      <c r="AF163" s="2" t="s">
        <v>1429</v>
      </c>
      <c r="AG163" s="2"/>
      <c r="AH163" s="2"/>
      <c r="AI163" s="2"/>
      <c r="AJ163" s="2"/>
    </row>
    <row r="164" spans="1:36" s="7" customFormat="1" x14ac:dyDescent="0.2">
      <c r="A164" s="8" t="s">
        <v>175</v>
      </c>
      <c r="B164" s="2" t="s">
        <v>818</v>
      </c>
      <c r="C164" s="2" t="s">
        <v>1466</v>
      </c>
      <c r="D164" s="2" t="s">
        <v>1466</v>
      </c>
      <c r="E164" s="8" t="s">
        <v>1979</v>
      </c>
      <c r="F164" s="3">
        <v>1081418</v>
      </c>
      <c r="G164" s="10">
        <v>1238018</v>
      </c>
      <c r="H164" s="2" t="s">
        <v>1465</v>
      </c>
      <c r="I164" s="2"/>
      <c r="J164" s="4">
        <v>0.87349999999999994</v>
      </c>
      <c r="K164" s="5">
        <v>43935</v>
      </c>
      <c r="L164" s="5">
        <v>44211</v>
      </c>
      <c r="M164" s="5"/>
      <c r="N164" s="2" t="s">
        <v>1467</v>
      </c>
      <c r="O164" s="2" t="s">
        <v>1468</v>
      </c>
      <c r="P164" s="2" t="s">
        <v>1467</v>
      </c>
      <c r="Q164" s="2" t="s">
        <v>50</v>
      </c>
      <c r="R164" s="2" t="s">
        <v>51</v>
      </c>
      <c r="S164" s="2" t="s">
        <v>113</v>
      </c>
      <c r="T164" s="2" t="s">
        <v>1469</v>
      </c>
      <c r="U164" s="2"/>
      <c r="V164" s="2"/>
      <c r="W164" s="2"/>
      <c r="X164" s="2">
        <v>561599</v>
      </c>
      <c r="Y164" s="2" t="s">
        <v>1470</v>
      </c>
      <c r="Z164" s="2" t="s">
        <v>1471</v>
      </c>
      <c r="AA164" s="2" t="s">
        <v>1472</v>
      </c>
      <c r="AB164" s="2" t="s">
        <v>39</v>
      </c>
      <c r="AC164" s="2" t="s">
        <v>828</v>
      </c>
      <c r="AD164" s="2" t="s">
        <v>829</v>
      </c>
      <c r="AE164" s="2" t="s">
        <v>306</v>
      </c>
      <c r="AF164" s="2" t="s">
        <v>1473</v>
      </c>
      <c r="AG164" s="2"/>
      <c r="AH164" s="2"/>
      <c r="AI164" s="2"/>
      <c r="AJ164" s="2"/>
    </row>
    <row r="165" spans="1:36" s="7" customFormat="1" x14ac:dyDescent="0.2">
      <c r="A165" s="8" t="s">
        <v>1982</v>
      </c>
      <c r="B165" s="2" t="s">
        <v>831</v>
      </c>
      <c r="C165" s="2" t="s">
        <v>1494</v>
      </c>
      <c r="D165" s="2" t="s">
        <v>1494</v>
      </c>
      <c r="E165" s="8" t="s">
        <v>1979</v>
      </c>
      <c r="F165" s="3">
        <v>1232188</v>
      </c>
      <c r="G165" s="10">
        <v>1232188</v>
      </c>
      <c r="H165" s="2" t="s">
        <v>1493</v>
      </c>
      <c r="I165" s="2"/>
      <c r="J165" s="4">
        <v>1</v>
      </c>
      <c r="K165" s="5">
        <v>43932</v>
      </c>
      <c r="L165" s="5">
        <v>44104</v>
      </c>
      <c r="M165" s="5">
        <v>43994</v>
      </c>
      <c r="N165" s="2" t="s">
        <v>1495</v>
      </c>
      <c r="O165" s="2" t="s">
        <v>1496</v>
      </c>
      <c r="P165" s="2" t="s">
        <v>1495</v>
      </c>
      <c r="Q165" s="2" t="s">
        <v>41</v>
      </c>
      <c r="R165" s="2" t="s">
        <v>254</v>
      </c>
      <c r="S165" s="2" t="s">
        <v>1497</v>
      </c>
      <c r="T165" s="2" t="s">
        <v>1498</v>
      </c>
      <c r="U165" s="2"/>
      <c r="V165" s="2"/>
      <c r="W165" s="2"/>
      <c r="X165" s="2">
        <v>721110</v>
      </c>
      <c r="Y165" s="2" t="s">
        <v>62</v>
      </c>
      <c r="Z165" s="2" t="s">
        <v>1499</v>
      </c>
      <c r="AA165" s="2" t="s">
        <v>1500</v>
      </c>
      <c r="AB165" s="2" t="s">
        <v>554</v>
      </c>
      <c r="AC165" s="2" t="s">
        <v>555</v>
      </c>
      <c r="AD165" s="2" t="s">
        <v>1501</v>
      </c>
      <c r="AE165" s="2" t="s">
        <v>205</v>
      </c>
      <c r="AF165" s="2" t="s">
        <v>1502</v>
      </c>
      <c r="AG165" s="2"/>
      <c r="AH165" s="2"/>
      <c r="AI165" s="2"/>
      <c r="AJ165" s="2"/>
    </row>
    <row r="166" spans="1:36" s="7" customFormat="1" x14ac:dyDescent="0.2">
      <c r="A166" s="8" t="s">
        <v>175</v>
      </c>
      <c r="B166" s="2" t="s">
        <v>831</v>
      </c>
      <c r="C166" s="2" t="s">
        <v>1842</v>
      </c>
      <c r="D166" s="2" t="s">
        <v>1842</v>
      </c>
      <c r="E166" s="8" t="str">
        <f t="shared" ref="E166:E171" si="1">IF(ISERROR(SEARCH("mask",C166)),"", "Masks")</f>
        <v>Masks</v>
      </c>
      <c r="F166" s="3">
        <v>33001056</v>
      </c>
      <c r="G166" s="10">
        <v>33001056</v>
      </c>
      <c r="H166" s="2" t="s">
        <v>1841</v>
      </c>
      <c r="I166" s="2"/>
      <c r="J166" s="4">
        <v>1</v>
      </c>
      <c r="K166" s="5">
        <v>43993</v>
      </c>
      <c r="L166" s="5">
        <v>44231</v>
      </c>
      <c r="M166" s="5">
        <v>44048</v>
      </c>
      <c r="N166" s="2" t="s">
        <v>1843</v>
      </c>
      <c r="O166" s="2" t="s">
        <v>1844</v>
      </c>
      <c r="P166" s="2" t="s">
        <v>1843</v>
      </c>
      <c r="Q166" s="2" t="s">
        <v>50</v>
      </c>
      <c r="R166" s="2" t="s">
        <v>537</v>
      </c>
      <c r="S166" s="2"/>
      <c r="T166" s="2"/>
      <c r="U166" s="2"/>
      <c r="V166" s="2"/>
      <c r="W166" s="2"/>
      <c r="X166" s="2">
        <v>339113</v>
      </c>
      <c r="Y166" s="2" t="s">
        <v>212</v>
      </c>
      <c r="Z166" s="2" t="s">
        <v>837</v>
      </c>
      <c r="AA166" s="2" t="s">
        <v>838</v>
      </c>
      <c r="AB166" s="2" t="s">
        <v>39</v>
      </c>
      <c r="AC166" s="2" t="s">
        <v>828</v>
      </c>
      <c r="AD166" s="2" t="s">
        <v>964</v>
      </c>
      <c r="AE166" s="2" t="s">
        <v>327</v>
      </c>
      <c r="AF166" s="2" t="s">
        <v>1845</v>
      </c>
      <c r="AG166" s="2"/>
      <c r="AH166" s="2"/>
      <c r="AI166" s="2"/>
      <c r="AJ166" s="2"/>
    </row>
    <row r="167" spans="1:36" s="7" customFormat="1" x14ac:dyDescent="0.2">
      <c r="A167" s="8" t="s">
        <v>1984</v>
      </c>
      <c r="B167" s="2" t="s">
        <v>818</v>
      </c>
      <c r="C167" s="2" t="s">
        <v>1910</v>
      </c>
      <c r="D167" s="2" t="s">
        <v>1910</v>
      </c>
      <c r="E167" s="8" t="str">
        <f t="shared" si="1"/>
        <v>Masks</v>
      </c>
      <c r="F167" s="3">
        <v>11250000</v>
      </c>
      <c r="G167" s="10">
        <v>11250000</v>
      </c>
      <c r="H167" s="2" t="s">
        <v>1909</v>
      </c>
      <c r="I167" s="2"/>
      <c r="J167" s="4">
        <v>1</v>
      </c>
      <c r="K167" s="5">
        <v>43953</v>
      </c>
      <c r="L167" s="5">
        <v>44103</v>
      </c>
      <c r="M167" s="5"/>
      <c r="N167" s="2" t="s">
        <v>1911</v>
      </c>
      <c r="O167" s="2" t="s">
        <v>1912</v>
      </c>
      <c r="P167" s="2" t="s">
        <v>1911</v>
      </c>
      <c r="Q167" s="2" t="s">
        <v>65</v>
      </c>
      <c r="R167" s="2" t="s">
        <v>824</v>
      </c>
      <c r="S167" s="2"/>
      <c r="T167" s="2"/>
      <c r="U167" s="2"/>
      <c r="V167" s="2"/>
      <c r="W167" s="2"/>
      <c r="X167" s="2">
        <v>423450</v>
      </c>
      <c r="Y167" s="2" t="s">
        <v>763</v>
      </c>
      <c r="Z167" s="2" t="s">
        <v>837</v>
      </c>
      <c r="AA167" s="2" t="s">
        <v>838</v>
      </c>
      <c r="AB167" s="2" t="s">
        <v>39</v>
      </c>
      <c r="AC167" s="2" t="s">
        <v>828</v>
      </c>
      <c r="AD167" s="2" t="s">
        <v>890</v>
      </c>
      <c r="AE167" s="2" t="s">
        <v>152</v>
      </c>
      <c r="AF167" s="2" t="s">
        <v>891</v>
      </c>
      <c r="AG167" s="2"/>
      <c r="AH167" s="2"/>
      <c r="AI167" s="2"/>
      <c r="AJ167" s="2"/>
    </row>
    <row r="168" spans="1:36" s="7" customFormat="1" x14ac:dyDescent="0.2">
      <c r="A168" s="8" t="s">
        <v>1984</v>
      </c>
      <c r="B168" s="2" t="s">
        <v>831</v>
      </c>
      <c r="C168" s="2" t="s">
        <v>1153</v>
      </c>
      <c r="D168" s="2" t="s">
        <v>1153</v>
      </c>
      <c r="E168" s="8" t="str">
        <f t="shared" si="1"/>
        <v>Masks</v>
      </c>
      <c r="F168" s="3">
        <v>6720000</v>
      </c>
      <c r="G168" s="10">
        <v>11200000</v>
      </c>
      <c r="H168" s="2" t="s">
        <v>1152</v>
      </c>
      <c r="I168" s="2"/>
      <c r="J168" s="4">
        <v>0.6</v>
      </c>
      <c r="K168" s="5">
        <v>43963</v>
      </c>
      <c r="L168" s="5">
        <v>44104</v>
      </c>
      <c r="M168" s="5">
        <v>44095</v>
      </c>
      <c r="N168" s="2" t="s">
        <v>1154</v>
      </c>
      <c r="O168" s="2" t="s">
        <v>1155</v>
      </c>
      <c r="P168" s="2" t="s">
        <v>1154</v>
      </c>
      <c r="Q168" s="2" t="s">
        <v>65</v>
      </c>
      <c r="R168" s="2" t="s">
        <v>824</v>
      </c>
      <c r="S168" s="2"/>
      <c r="T168" s="2"/>
      <c r="U168" s="2"/>
      <c r="V168" s="2"/>
      <c r="W168" s="2"/>
      <c r="X168" s="2">
        <v>423450</v>
      </c>
      <c r="Y168" s="2" t="s">
        <v>763</v>
      </c>
      <c r="Z168" s="2" t="s">
        <v>1156</v>
      </c>
      <c r="AA168" s="2" t="s">
        <v>1157</v>
      </c>
      <c r="AB168" s="2" t="s">
        <v>39</v>
      </c>
      <c r="AC168" s="2" t="s">
        <v>828</v>
      </c>
      <c r="AD168" s="2" t="s">
        <v>848</v>
      </c>
      <c r="AE168" s="2" t="s">
        <v>270</v>
      </c>
      <c r="AF168" s="2" t="s">
        <v>1158</v>
      </c>
      <c r="AG168" s="2"/>
      <c r="AH168" s="2"/>
      <c r="AI168" s="2"/>
      <c r="AJ168" s="2"/>
    </row>
    <row r="169" spans="1:36" s="7" customFormat="1" x14ac:dyDescent="0.2">
      <c r="A169" s="8" t="s">
        <v>175</v>
      </c>
      <c r="B169" s="2" t="s">
        <v>831</v>
      </c>
      <c r="C169" s="2" t="s">
        <v>1391</v>
      </c>
      <c r="D169" s="2" t="s">
        <v>1391</v>
      </c>
      <c r="E169" s="8" t="str">
        <f t="shared" si="1"/>
        <v>Masks</v>
      </c>
      <c r="F169" s="3">
        <v>3429681</v>
      </c>
      <c r="G169" s="10">
        <v>7279681</v>
      </c>
      <c r="H169" s="2" t="s">
        <v>1390</v>
      </c>
      <c r="I169" s="2"/>
      <c r="J169" s="4">
        <v>0.47110000000000002</v>
      </c>
      <c r="K169" s="5">
        <v>43925</v>
      </c>
      <c r="L169" s="5">
        <v>44135</v>
      </c>
      <c r="M169" s="5">
        <v>44042</v>
      </c>
      <c r="N169" s="2" t="s">
        <v>1392</v>
      </c>
      <c r="O169" s="2" t="s">
        <v>1393</v>
      </c>
      <c r="P169" s="2" t="s">
        <v>1392</v>
      </c>
      <c r="Q169" s="2" t="s">
        <v>50</v>
      </c>
      <c r="R169" s="2" t="s">
        <v>537</v>
      </c>
      <c r="S169" s="2"/>
      <c r="T169" s="2"/>
      <c r="U169" s="2"/>
      <c r="V169" s="2"/>
      <c r="W169" s="2"/>
      <c r="X169" s="2">
        <v>339112</v>
      </c>
      <c r="Y169" s="2" t="s">
        <v>230</v>
      </c>
      <c r="Z169" s="2" t="s">
        <v>837</v>
      </c>
      <c r="AA169" s="2" t="s">
        <v>838</v>
      </c>
      <c r="AB169" s="2" t="s">
        <v>39</v>
      </c>
      <c r="AC169" s="2" t="s">
        <v>828</v>
      </c>
      <c r="AD169" s="2" t="s">
        <v>1394</v>
      </c>
      <c r="AE169" s="2" t="s">
        <v>136</v>
      </c>
      <c r="AF169" s="2" t="s">
        <v>1395</v>
      </c>
      <c r="AG169" s="2"/>
      <c r="AH169" s="2"/>
      <c r="AI169" s="2"/>
      <c r="AJ169" s="2"/>
    </row>
    <row r="170" spans="1:36" s="7" customFormat="1" x14ac:dyDescent="0.2">
      <c r="A170" s="8" t="s">
        <v>175</v>
      </c>
      <c r="B170" s="2" t="s">
        <v>831</v>
      </c>
      <c r="C170" s="2" t="s">
        <v>1671</v>
      </c>
      <c r="D170" s="2" t="s">
        <v>1672</v>
      </c>
      <c r="E170" s="8" t="str">
        <f t="shared" si="1"/>
        <v>Masks</v>
      </c>
      <c r="F170" s="3">
        <v>1584505</v>
      </c>
      <c r="G170" s="10">
        <v>1584505</v>
      </c>
      <c r="H170" s="2" t="s">
        <v>1670</v>
      </c>
      <c r="I170" s="2"/>
      <c r="J170" s="4">
        <v>1</v>
      </c>
      <c r="K170" s="5">
        <v>43900</v>
      </c>
      <c r="L170" s="5">
        <v>44264</v>
      </c>
      <c r="M170" s="5">
        <v>43912</v>
      </c>
      <c r="N170" s="2" t="s">
        <v>1673</v>
      </c>
      <c r="O170" s="2" t="s">
        <v>1674</v>
      </c>
      <c r="P170" s="2" t="s">
        <v>1673</v>
      </c>
      <c r="Q170" s="2" t="s">
        <v>50</v>
      </c>
      <c r="R170" s="2" t="s">
        <v>537</v>
      </c>
      <c r="S170" s="2"/>
      <c r="T170" s="2"/>
      <c r="U170" s="2"/>
      <c r="V170" s="2"/>
      <c r="W170" s="2"/>
      <c r="X170" s="2">
        <v>339113</v>
      </c>
      <c r="Y170" s="2" t="s">
        <v>212</v>
      </c>
      <c r="Z170" s="2" t="s">
        <v>837</v>
      </c>
      <c r="AA170" s="2" t="s">
        <v>838</v>
      </c>
      <c r="AB170" s="2" t="s">
        <v>56</v>
      </c>
      <c r="AC170" s="2" t="s">
        <v>57</v>
      </c>
      <c r="AD170" s="2" t="s">
        <v>1675</v>
      </c>
      <c r="AE170" s="2" t="s">
        <v>637</v>
      </c>
      <c r="AF170" s="2" t="s">
        <v>1676</v>
      </c>
      <c r="AG170" s="2"/>
      <c r="AH170" s="2"/>
      <c r="AI170" s="2"/>
      <c r="AJ170" s="2"/>
    </row>
    <row r="171" spans="1:36" s="7" customFormat="1" x14ac:dyDescent="0.2">
      <c r="A171" s="8" t="s">
        <v>175</v>
      </c>
      <c r="B171" s="2" t="s">
        <v>35</v>
      </c>
      <c r="C171" s="2" t="s">
        <v>353</v>
      </c>
      <c r="D171" s="2" t="s">
        <v>354</v>
      </c>
      <c r="E171" s="8" t="str">
        <f t="shared" si="1"/>
        <v>Masks</v>
      </c>
      <c r="F171" s="3">
        <v>1344000</v>
      </c>
      <c r="G171" s="10">
        <v>1344000</v>
      </c>
      <c r="H171" s="2"/>
      <c r="I171" s="2" t="s">
        <v>36</v>
      </c>
      <c r="J171" s="4"/>
      <c r="K171" s="5">
        <v>43948</v>
      </c>
      <c r="L171" s="5"/>
      <c r="M171" s="5">
        <v>43948</v>
      </c>
      <c r="N171" s="2" t="s">
        <v>355</v>
      </c>
      <c r="O171" s="2" t="s">
        <v>356</v>
      </c>
      <c r="P171" s="2" t="s">
        <v>355</v>
      </c>
      <c r="Q171" s="2" t="s">
        <v>50</v>
      </c>
      <c r="R171" s="2" t="s">
        <v>357</v>
      </c>
      <c r="S171" s="2" t="s">
        <v>358</v>
      </c>
      <c r="T171" s="2" t="s">
        <v>359</v>
      </c>
      <c r="U171" s="2" t="s">
        <v>360</v>
      </c>
      <c r="V171" s="2"/>
      <c r="W171" s="2"/>
      <c r="X171" s="2">
        <v>339113</v>
      </c>
      <c r="Y171" s="2" t="s">
        <v>212</v>
      </c>
      <c r="Z171" s="2" t="s">
        <v>169</v>
      </c>
      <c r="AA171" s="2" t="s">
        <v>170</v>
      </c>
      <c r="AB171" s="2" t="s">
        <v>39</v>
      </c>
      <c r="AC171" s="2" t="s">
        <v>40</v>
      </c>
      <c r="AD171" s="2"/>
      <c r="AE171" s="2"/>
      <c r="AF171" s="2"/>
      <c r="AG171" s="2" t="s">
        <v>361</v>
      </c>
      <c r="AH171" s="2" t="s">
        <v>362</v>
      </c>
      <c r="AI171" s="2"/>
      <c r="AJ171" s="2"/>
    </row>
    <row r="172" spans="1:36" s="7" customFormat="1" x14ac:dyDescent="0.2">
      <c r="A172" s="8" t="s">
        <v>1983</v>
      </c>
      <c r="B172" s="2" t="s">
        <v>831</v>
      </c>
      <c r="C172" s="2" t="s">
        <v>1779</v>
      </c>
      <c r="D172" s="2" t="s">
        <v>1779</v>
      </c>
      <c r="E172" s="8" t="s">
        <v>1976</v>
      </c>
      <c r="F172" s="3">
        <v>16481159.25</v>
      </c>
      <c r="G172" s="10">
        <v>16481159.25</v>
      </c>
      <c r="H172" s="2" t="s">
        <v>1778</v>
      </c>
      <c r="I172" s="2"/>
      <c r="J172" s="4">
        <v>1</v>
      </c>
      <c r="K172" s="5">
        <v>44074</v>
      </c>
      <c r="L172" s="5">
        <v>44196</v>
      </c>
      <c r="M172" s="5">
        <v>44074</v>
      </c>
      <c r="N172" s="2" t="s">
        <v>1780</v>
      </c>
      <c r="O172" s="2" t="s">
        <v>1781</v>
      </c>
      <c r="P172" s="2" t="s">
        <v>1782</v>
      </c>
      <c r="Q172" s="2" t="s">
        <v>101</v>
      </c>
      <c r="R172" s="2" t="s">
        <v>815</v>
      </c>
      <c r="S172" s="2" t="s">
        <v>816</v>
      </c>
      <c r="T172" s="2"/>
      <c r="U172" s="2"/>
      <c r="V172" s="2"/>
      <c r="W172" s="2"/>
      <c r="X172" s="2">
        <v>334516</v>
      </c>
      <c r="Y172" s="2" t="s">
        <v>115</v>
      </c>
      <c r="Z172" s="2" t="s">
        <v>837</v>
      </c>
      <c r="AA172" s="2" t="s">
        <v>838</v>
      </c>
      <c r="AB172" s="2" t="s">
        <v>39</v>
      </c>
      <c r="AC172" s="2" t="s">
        <v>828</v>
      </c>
      <c r="AD172" s="2" t="s">
        <v>1783</v>
      </c>
      <c r="AE172" s="2" t="s">
        <v>136</v>
      </c>
      <c r="AF172" s="2" t="s">
        <v>1784</v>
      </c>
      <c r="AG172" s="2"/>
      <c r="AH172" s="2"/>
      <c r="AI172" s="2"/>
      <c r="AJ172" s="2"/>
    </row>
    <row r="173" spans="1:36" s="7" customFormat="1" x14ac:dyDescent="0.2">
      <c r="A173" s="8" t="s">
        <v>175</v>
      </c>
      <c r="B173" s="2" t="s">
        <v>35</v>
      </c>
      <c r="C173" s="2" t="s">
        <v>162</v>
      </c>
      <c r="D173" s="2" t="s">
        <v>163</v>
      </c>
      <c r="E173" s="8" t="s">
        <v>1976</v>
      </c>
      <c r="F173" s="3">
        <v>149089</v>
      </c>
      <c r="G173" s="10">
        <v>10352190</v>
      </c>
      <c r="H173" s="2" t="s">
        <v>161</v>
      </c>
      <c r="I173" s="2" t="s">
        <v>36</v>
      </c>
      <c r="J173" s="4"/>
      <c r="K173" s="5">
        <v>44053</v>
      </c>
      <c r="L173" s="5"/>
      <c r="M173" s="5">
        <v>44053</v>
      </c>
      <c r="N173" s="2" t="s">
        <v>164</v>
      </c>
      <c r="O173" s="2" t="s">
        <v>165</v>
      </c>
      <c r="P173" s="2" t="s">
        <v>164</v>
      </c>
      <c r="Q173" s="2" t="s">
        <v>50</v>
      </c>
      <c r="R173" s="2" t="s">
        <v>51</v>
      </c>
      <c r="S173" s="2" t="s">
        <v>166</v>
      </c>
      <c r="T173" s="2" t="s">
        <v>167</v>
      </c>
      <c r="U173" s="2"/>
      <c r="V173" s="2"/>
      <c r="W173" s="2"/>
      <c r="X173" s="2">
        <v>339114</v>
      </c>
      <c r="Y173" s="2" t="s">
        <v>168</v>
      </c>
      <c r="Z173" s="2" t="s">
        <v>169</v>
      </c>
      <c r="AA173" s="2" t="s">
        <v>170</v>
      </c>
      <c r="AB173" s="2" t="s">
        <v>39</v>
      </c>
      <c r="AC173" s="2" t="s">
        <v>40</v>
      </c>
      <c r="AD173" s="2"/>
      <c r="AE173" s="2"/>
      <c r="AF173" s="2"/>
      <c r="AG173" s="2" t="s">
        <v>171</v>
      </c>
      <c r="AH173" s="2" t="s">
        <v>172</v>
      </c>
      <c r="AI173" s="2" t="s">
        <v>173</v>
      </c>
      <c r="AJ173" s="2" t="s">
        <v>174</v>
      </c>
    </row>
    <row r="174" spans="1:36" s="7" customFormat="1" x14ac:dyDescent="0.2">
      <c r="A174" s="8" t="s">
        <v>175</v>
      </c>
      <c r="B174" s="2" t="s">
        <v>35</v>
      </c>
      <c r="C174" s="2" t="s">
        <v>640</v>
      </c>
      <c r="D174" s="2" t="s">
        <v>641</v>
      </c>
      <c r="E174" s="8" t="s">
        <v>1976</v>
      </c>
      <c r="F174" s="3">
        <v>1000000</v>
      </c>
      <c r="G174" s="10">
        <v>10000000</v>
      </c>
      <c r="H174" s="2" t="s">
        <v>639</v>
      </c>
      <c r="I174" s="2" t="s">
        <v>36</v>
      </c>
      <c r="J174" s="4"/>
      <c r="K174" s="5">
        <v>43941</v>
      </c>
      <c r="L174" s="5">
        <v>43944</v>
      </c>
      <c r="M174" s="5">
        <v>43941</v>
      </c>
      <c r="N174" s="2"/>
      <c r="O174" s="2"/>
      <c r="P174" s="2"/>
      <c r="Q174" s="2" t="s">
        <v>50</v>
      </c>
      <c r="R174" s="2" t="s">
        <v>51</v>
      </c>
      <c r="S174" s="2" t="s">
        <v>52</v>
      </c>
      <c r="T174" s="2" t="s">
        <v>156</v>
      </c>
      <c r="U174" s="2"/>
      <c r="V174" s="2"/>
      <c r="W174" s="2"/>
      <c r="X174" s="2">
        <v>339112</v>
      </c>
      <c r="Y174" s="2" t="s">
        <v>230</v>
      </c>
      <c r="Z174" s="2" t="s">
        <v>169</v>
      </c>
      <c r="AA174" s="2" t="s">
        <v>170</v>
      </c>
      <c r="AB174" s="2" t="s">
        <v>39</v>
      </c>
      <c r="AC174" s="2" t="s">
        <v>40</v>
      </c>
      <c r="AD174" s="2" t="s">
        <v>642</v>
      </c>
      <c r="AE174" s="2"/>
      <c r="AF174" s="2"/>
      <c r="AG174" s="2" t="s">
        <v>643</v>
      </c>
      <c r="AH174" s="2" t="s">
        <v>644</v>
      </c>
      <c r="AI174" s="2"/>
      <c r="AJ174" s="2"/>
    </row>
    <row r="175" spans="1:36" s="7" customFormat="1" x14ac:dyDescent="0.2">
      <c r="A175" s="8" t="s">
        <v>175</v>
      </c>
      <c r="B175" s="2" t="s">
        <v>831</v>
      </c>
      <c r="C175" s="2" t="s">
        <v>1366</v>
      </c>
      <c r="D175" s="2" t="s">
        <v>1367</v>
      </c>
      <c r="E175" s="8" t="s">
        <v>1976</v>
      </c>
      <c r="F175" s="3">
        <v>9045060</v>
      </c>
      <c r="G175" s="10">
        <v>9045060</v>
      </c>
      <c r="H175" s="2" t="s">
        <v>1365</v>
      </c>
      <c r="I175" s="2"/>
      <c r="J175" s="4">
        <v>1</v>
      </c>
      <c r="K175" s="5">
        <v>43924</v>
      </c>
      <c r="L175" s="5">
        <v>44135</v>
      </c>
      <c r="M175" s="5">
        <v>44074</v>
      </c>
      <c r="N175" s="2" t="s">
        <v>1368</v>
      </c>
      <c r="O175" s="2" t="s">
        <v>1369</v>
      </c>
      <c r="P175" s="2" t="s">
        <v>375</v>
      </c>
      <c r="Q175" s="2" t="s">
        <v>50</v>
      </c>
      <c r="R175" s="2" t="s">
        <v>357</v>
      </c>
      <c r="S175" s="2" t="s">
        <v>358</v>
      </c>
      <c r="T175" s="2" t="s">
        <v>1036</v>
      </c>
      <c r="U175" s="2" t="s">
        <v>1199</v>
      </c>
      <c r="V175" s="2" t="s">
        <v>1200</v>
      </c>
      <c r="W175" s="2"/>
      <c r="X175" s="2">
        <v>339112</v>
      </c>
      <c r="Y175" s="2" t="s">
        <v>230</v>
      </c>
      <c r="Z175" s="2" t="s">
        <v>837</v>
      </c>
      <c r="AA175" s="2" t="s">
        <v>838</v>
      </c>
      <c r="AB175" s="2" t="s">
        <v>39</v>
      </c>
      <c r="AC175" s="2" t="s">
        <v>828</v>
      </c>
      <c r="AD175" s="2" t="s">
        <v>1370</v>
      </c>
      <c r="AE175" s="2" t="s">
        <v>806</v>
      </c>
      <c r="AF175" s="2" t="s">
        <v>1371</v>
      </c>
      <c r="AG175" s="2"/>
      <c r="AH175" s="2"/>
      <c r="AI175" s="2"/>
      <c r="AJ175" s="2"/>
    </row>
    <row r="176" spans="1:36" s="7" customFormat="1" x14ac:dyDescent="0.2">
      <c r="A176" s="8" t="s">
        <v>1980</v>
      </c>
      <c r="B176" s="2" t="s">
        <v>831</v>
      </c>
      <c r="C176" s="2" t="s">
        <v>1383</v>
      </c>
      <c r="D176" s="2" t="s">
        <v>1383</v>
      </c>
      <c r="E176" s="8" t="s">
        <v>1976</v>
      </c>
      <c r="F176" s="3">
        <v>4615656.57</v>
      </c>
      <c r="G176" s="10">
        <v>5308005.05</v>
      </c>
      <c r="H176" s="2" t="s">
        <v>1382</v>
      </c>
      <c r="I176" s="2"/>
      <c r="J176" s="4">
        <v>0.86959999999999993</v>
      </c>
      <c r="K176" s="5">
        <v>43929</v>
      </c>
      <c r="L176" s="5">
        <v>44108</v>
      </c>
      <c r="M176" s="5">
        <v>44034</v>
      </c>
      <c r="N176" s="2" t="s">
        <v>1384</v>
      </c>
      <c r="O176" s="2"/>
      <c r="P176" s="2" t="s">
        <v>1384</v>
      </c>
      <c r="Q176" s="2" t="s">
        <v>47</v>
      </c>
      <c r="R176" s="2" t="s">
        <v>48</v>
      </c>
      <c r="S176" s="2" t="s">
        <v>1385</v>
      </c>
      <c r="T176" s="2" t="s">
        <v>1386</v>
      </c>
      <c r="U176" s="2"/>
      <c r="V176" s="2"/>
      <c r="W176" s="2"/>
      <c r="X176" s="2">
        <v>517312</v>
      </c>
      <c r="Y176" s="2" t="s">
        <v>1387</v>
      </c>
      <c r="Z176" s="2" t="s">
        <v>1388</v>
      </c>
      <c r="AA176" s="2" t="s">
        <v>1389</v>
      </c>
      <c r="AB176" s="2" t="s">
        <v>39</v>
      </c>
      <c r="AC176" s="2" t="s">
        <v>828</v>
      </c>
      <c r="AD176" s="2"/>
      <c r="AE176" s="2"/>
      <c r="AF176" s="2"/>
      <c r="AG176" s="2"/>
      <c r="AH176" s="2"/>
      <c r="AI176" s="2"/>
      <c r="AJ176" s="2"/>
    </row>
    <row r="177" spans="1:36" s="7" customFormat="1" x14ac:dyDescent="0.2">
      <c r="A177" s="8" t="s">
        <v>175</v>
      </c>
      <c r="B177" s="2" t="s">
        <v>35</v>
      </c>
      <c r="C177" s="2" t="s">
        <v>682</v>
      </c>
      <c r="D177" s="2" t="s">
        <v>683</v>
      </c>
      <c r="E177" s="8" t="s">
        <v>1976</v>
      </c>
      <c r="F177" s="3">
        <v>1245748</v>
      </c>
      <c r="G177" s="10">
        <v>2500000</v>
      </c>
      <c r="H177" s="2" t="s">
        <v>681</v>
      </c>
      <c r="I177" s="2" t="s">
        <v>36</v>
      </c>
      <c r="J177" s="4"/>
      <c r="K177" s="5">
        <v>43928</v>
      </c>
      <c r="L177" s="5">
        <v>43931</v>
      </c>
      <c r="M177" s="5">
        <v>43928</v>
      </c>
      <c r="N177" s="2" t="s">
        <v>684</v>
      </c>
      <c r="O177" s="2" t="s">
        <v>685</v>
      </c>
      <c r="P177" s="2" t="s">
        <v>684</v>
      </c>
      <c r="Q177" s="2" t="s">
        <v>50</v>
      </c>
      <c r="R177" s="2" t="s">
        <v>357</v>
      </c>
      <c r="S177" s="2" t="s">
        <v>358</v>
      </c>
      <c r="T177" s="2" t="s">
        <v>376</v>
      </c>
      <c r="U177" s="2" t="s">
        <v>377</v>
      </c>
      <c r="V177" s="2"/>
      <c r="W177" s="2"/>
      <c r="X177" s="2">
        <v>334510</v>
      </c>
      <c r="Y177" s="2" t="s">
        <v>381</v>
      </c>
      <c r="Z177" s="2" t="s">
        <v>169</v>
      </c>
      <c r="AA177" s="2" t="s">
        <v>170</v>
      </c>
      <c r="AB177" s="2" t="s">
        <v>39</v>
      </c>
      <c r="AC177" s="2" t="s">
        <v>40</v>
      </c>
      <c r="AD177" s="2"/>
      <c r="AE177" s="2"/>
      <c r="AF177" s="2"/>
      <c r="AG177" s="2" t="s">
        <v>686</v>
      </c>
      <c r="AH177" s="2" t="s">
        <v>687</v>
      </c>
      <c r="AI177" s="2" t="s">
        <v>688</v>
      </c>
      <c r="AJ177" s="2"/>
    </row>
    <row r="178" spans="1:36" s="7" customFormat="1" x14ac:dyDescent="0.2">
      <c r="A178" s="8" t="s">
        <v>175</v>
      </c>
      <c r="B178" s="2" t="s">
        <v>818</v>
      </c>
      <c r="C178" s="2" t="s">
        <v>1449</v>
      </c>
      <c r="D178" s="2" t="s">
        <v>1449</v>
      </c>
      <c r="E178" s="8" t="s">
        <v>1976</v>
      </c>
      <c r="F178" s="3">
        <v>2113486.2599999998</v>
      </c>
      <c r="G178" s="10">
        <v>2113486.2599999998</v>
      </c>
      <c r="H178" s="2" t="s">
        <v>1448</v>
      </c>
      <c r="I178" s="2"/>
      <c r="J178" s="4">
        <v>1</v>
      </c>
      <c r="K178" s="5">
        <v>43931</v>
      </c>
      <c r="L178" s="5">
        <v>44104</v>
      </c>
      <c r="M178" s="5"/>
      <c r="N178" s="2" t="s">
        <v>1450</v>
      </c>
      <c r="O178" s="2" t="s">
        <v>1451</v>
      </c>
      <c r="P178" s="2" t="s">
        <v>1452</v>
      </c>
      <c r="Q178" s="2" t="s">
        <v>50</v>
      </c>
      <c r="R178" s="2" t="s">
        <v>357</v>
      </c>
      <c r="S178" s="2" t="s">
        <v>358</v>
      </c>
      <c r="T178" s="2" t="s">
        <v>359</v>
      </c>
      <c r="U178" s="2" t="s">
        <v>360</v>
      </c>
      <c r="V178" s="2"/>
      <c r="W178" s="2"/>
      <c r="X178" s="2">
        <v>334510</v>
      </c>
      <c r="Y178" s="2" t="s">
        <v>381</v>
      </c>
      <c r="Z178" s="2" t="s">
        <v>837</v>
      </c>
      <c r="AA178" s="2" t="s">
        <v>838</v>
      </c>
      <c r="AB178" s="2" t="s">
        <v>39</v>
      </c>
      <c r="AC178" s="2" t="s">
        <v>828</v>
      </c>
      <c r="AD178" s="2" t="s">
        <v>1453</v>
      </c>
      <c r="AE178" s="2" t="s">
        <v>807</v>
      </c>
      <c r="AF178" s="2" t="s">
        <v>1454</v>
      </c>
      <c r="AG178" s="2"/>
      <c r="AH178" s="2"/>
      <c r="AI178" s="2"/>
      <c r="AJ178" s="2"/>
    </row>
    <row r="179" spans="1:36" s="7" customFormat="1" x14ac:dyDescent="0.2">
      <c r="A179" s="8" t="s">
        <v>175</v>
      </c>
      <c r="B179" s="2" t="s">
        <v>35</v>
      </c>
      <c r="C179" s="2" t="s">
        <v>404</v>
      </c>
      <c r="D179" s="2" t="s">
        <v>405</v>
      </c>
      <c r="E179" s="8" t="s">
        <v>1971</v>
      </c>
      <c r="F179" s="3">
        <v>816000</v>
      </c>
      <c r="G179" s="10">
        <v>1360000</v>
      </c>
      <c r="H179" s="2"/>
      <c r="I179" s="2" t="s">
        <v>36</v>
      </c>
      <c r="J179" s="4"/>
      <c r="K179" s="5">
        <v>43930</v>
      </c>
      <c r="L179" s="5"/>
      <c r="M179" s="5">
        <v>43930</v>
      </c>
      <c r="N179" s="2" t="s">
        <v>406</v>
      </c>
      <c r="O179" s="2" t="s">
        <v>407</v>
      </c>
      <c r="P179" s="2" t="s">
        <v>406</v>
      </c>
      <c r="Q179" s="2" t="s">
        <v>144</v>
      </c>
      <c r="R179" s="2" t="s">
        <v>390</v>
      </c>
      <c r="S179" s="2" t="s">
        <v>391</v>
      </c>
      <c r="T179" s="2" t="s">
        <v>392</v>
      </c>
      <c r="U179" s="2"/>
      <c r="V179" s="2"/>
      <c r="W179" s="2"/>
      <c r="X179" s="2">
        <v>339112</v>
      </c>
      <c r="Y179" s="2" t="s">
        <v>230</v>
      </c>
      <c r="Z179" s="2" t="s">
        <v>169</v>
      </c>
      <c r="AA179" s="2" t="s">
        <v>170</v>
      </c>
      <c r="AB179" s="2" t="s">
        <v>39</v>
      </c>
      <c r="AC179" s="2" t="s">
        <v>40</v>
      </c>
      <c r="AD179" s="2"/>
      <c r="AE179" s="2"/>
      <c r="AF179" s="2"/>
      <c r="AG179" s="2" t="s">
        <v>408</v>
      </c>
      <c r="AH179" s="2" t="s">
        <v>409</v>
      </c>
      <c r="AI179" s="2"/>
      <c r="AJ179" s="2"/>
    </row>
    <row r="180" spans="1:36" s="7" customFormat="1" x14ac:dyDescent="0.2">
      <c r="A180" s="8" t="s">
        <v>175</v>
      </c>
      <c r="B180" s="2" t="s">
        <v>35</v>
      </c>
      <c r="C180" s="2" t="s">
        <v>410</v>
      </c>
      <c r="D180" s="2" t="s">
        <v>411</v>
      </c>
      <c r="E180" s="8" t="s">
        <v>1971</v>
      </c>
      <c r="F180" s="3">
        <v>816000</v>
      </c>
      <c r="G180" s="10">
        <v>1360000</v>
      </c>
      <c r="H180" s="2"/>
      <c r="I180" s="2" t="s">
        <v>36</v>
      </c>
      <c r="J180" s="4"/>
      <c r="K180" s="5">
        <v>43930</v>
      </c>
      <c r="L180" s="5"/>
      <c r="M180" s="5">
        <v>43930</v>
      </c>
      <c r="N180" s="2" t="s">
        <v>406</v>
      </c>
      <c r="O180" s="2" t="s">
        <v>407</v>
      </c>
      <c r="P180" s="2" t="s">
        <v>406</v>
      </c>
      <c r="Q180" s="2" t="s">
        <v>144</v>
      </c>
      <c r="R180" s="2" t="s">
        <v>390</v>
      </c>
      <c r="S180" s="2" t="s">
        <v>391</v>
      </c>
      <c r="T180" s="2" t="s">
        <v>392</v>
      </c>
      <c r="U180" s="2"/>
      <c r="V180" s="2"/>
      <c r="W180" s="2"/>
      <c r="X180" s="2">
        <v>339112</v>
      </c>
      <c r="Y180" s="2" t="s">
        <v>230</v>
      </c>
      <c r="Z180" s="2" t="s">
        <v>169</v>
      </c>
      <c r="AA180" s="2" t="s">
        <v>170</v>
      </c>
      <c r="AB180" s="2" t="s">
        <v>39</v>
      </c>
      <c r="AC180" s="2" t="s">
        <v>40</v>
      </c>
      <c r="AD180" s="2"/>
      <c r="AE180" s="2"/>
      <c r="AF180" s="2"/>
      <c r="AG180" s="2" t="s">
        <v>408</v>
      </c>
      <c r="AH180" s="2" t="s">
        <v>409</v>
      </c>
      <c r="AI180" s="2"/>
      <c r="AJ180" s="2"/>
    </row>
    <row r="181" spans="1:36" s="7" customFormat="1" x14ac:dyDescent="0.2">
      <c r="A181" s="8" t="s">
        <v>1984</v>
      </c>
      <c r="B181" s="2" t="s">
        <v>35</v>
      </c>
      <c r="C181" s="2" t="s">
        <v>190</v>
      </c>
      <c r="D181" s="2" t="s">
        <v>191</v>
      </c>
      <c r="E181" s="8" t="str">
        <f>IF(ISERROR(SEARCH("PPE",C181)),"", "PPE")</f>
        <v>PPE</v>
      </c>
      <c r="F181" s="3">
        <v>20000000</v>
      </c>
      <c r="G181" s="10">
        <v>50000000</v>
      </c>
      <c r="H181" s="2"/>
      <c r="I181" s="2" t="s">
        <v>36</v>
      </c>
      <c r="J181" s="4"/>
      <c r="K181" s="5">
        <v>44033</v>
      </c>
      <c r="L181" s="5"/>
      <c r="M181" s="5">
        <v>44033</v>
      </c>
      <c r="N181" s="2"/>
      <c r="O181" s="2"/>
      <c r="P181" s="2"/>
      <c r="Q181" s="2" t="s">
        <v>61</v>
      </c>
      <c r="R181" s="2"/>
      <c r="S181" s="2"/>
      <c r="T181" s="2"/>
      <c r="U181" s="2"/>
      <c r="V181" s="2"/>
      <c r="W181" s="2"/>
      <c r="X181" s="2">
        <v>621511</v>
      </c>
      <c r="Y181" s="2" t="s">
        <v>66</v>
      </c>
      <c r="Z181" s="2"/>
      <c r="AA181" s="2"/>
      <c r="AB181" s="2" t="s">
        <v>39</v>
      </c>
      <c r="AC181" s="2" t="s">
        <v>40</v>
      </c>
      <c r="AD181" s="2"/>
      <c r="AE181" s="2"/>
      <c r="AF181" s="2"/>
      <c r="AG181" s="2"/>
      <c r="AH181" s="2"/>
      <c r="AI181" s="2"/>
      <c r="AJ181" s="2"/>
    </row>
    <row r="182" spans="1:36" s="7" customFormat="1" x14ac:dyDescent="0.2">
      <c r="A182" s="8" t="s">
        <v>1984</v>
      </c>
      <c r="B182" s="2" t="s">
        <v>35</v>
      </c>
      <c r="C182" s="2" t="s">
        <v>185</v>
      </c>
      <c r="D182" s="2" t="s">
        <v>186</v>
      </c>
      <c r="E182" s="8" t="str">
        <f>IF(ISERROR(SEARCH("PPE",C182)),"", "PPE")</f>
        <v>PPE</v>
      </c>
      <c r="F182" s="3">
        <v>10000000</v>
      </c>
      <c r="G182" s="10">
        <v>20000000</v>
      </c>
      <c r="H182" s="2"/>
      <c r="I182" s="2" t="s">
        <v>36</v>
      </c>
      <c r="J182" s="4"/>
      <c r="K182" s="5">
        <v>44043</v>
      </c>
      <c r="L182" s="5"/>
      <c r="M182" s="5">
        <v>44043</v>
      </c>
      <c r="N182" s="2"/>
      <c r="O182" s="2"/>
      <c r="P182" s="2"/>
      <c r="Q182" s="2" t="s">
        <v>65</v>
      </c>
      <c r="R182" s="2"/>
      <c r="S182" s="2"/>
      <c r="T182" s="2"/>
      <c r="U182" s="2"/>
      <c r="V182" s="2"/>
      <c r="W182" s="2"/>
      <c r="X182" s="2">
        <v>493110</v>
      </c>
      <c r="Y182" s="2" t="s">
        <v>187</v>
      </c>
      <c r="Z182" s="2"/>
      <c r="AA182" s="2"/>
      <c r="AB182" s="2" t="s">
        <v>39</v>
      </c>
      <c r="AC182" s="2" t="s">
        <v>40</v>
      </c>
      <c r="AD182" s="2"/>
      <c r="AE182" s="2"/>
      <c r="AF182" s="2"/>
      <c r="AG182" s="2"/>
      <c r="AH182" s="2"/>
      <c r="AI182" s="2"/>
      <c r="AJ182" s="2"/>
    </row>
    <row r="183" spans="1:36" s="7" customFormat="1" x14ac:dyDescent="0.2">
      <c r="A183" s="8" t="s">
        <v>175</v>
      </c>
      <c r="B183" s="2" t="s">
        <v>831</v>
      </c>
      <c r="C183" s="2" t="s">
        <v>1773</v>
      </c>
      <c r="D183" s="2" t="s">
        <v>1773</v>
      </c>
      <c r="E183" s="8" t="s">
        <v>1977</v>
      </c>
      <c r="F183" s="3">
        <v>12980800</v>
      </c>
      <c r="G183" s="10">
        <v>12980800</v>
      </c>
      <c r="H183" s="2" t="s">
        <v>1772</v>
      </c>
      <c r="I183" s="2"/>
      <c r="J183" s="4">
        <v>1</v>
      </c>
      <c r="K183" s="5">
        <v>44092</v>
      </c>
      <c r="L183" s="5">
        <v>44162</v>
      </c>
      <c r="M183" s="5">
        <v>44092</v>
      </c>
      <c r="N183" s="2" t="s">
        <v>1774</v>
      </c>
      <c r="O183" s="2" t="s">
        <v>1775</v>
      </c>
      <c r="P183" s="2" t="s">
        <v>1774</v>
      </c>
      <c r="Q183" s="2" t="s">
        <v>144</v>
      </c>
      <c r="R183" s="2" t="s">
        <v>145</v>
      </c>
      <c r="S183" s="2" t="s">
        <v>146</v>
      </c>
      <c r="T183" s="2" t="s">
        <v>573</v>
      </c>
      <c r="U183" s="2" t="s">
        <v>574</v>
      </c>
      <c r="V183" s="2"/>
      <c r="W183" s="2"/>
      <c r="X183" s="2">
        <v>339113</v>
      </c>
      <c r="Y183" s="2" t="s">
        <v>212</v>
      </c>
      <c r="Z183" s="2" t="s">
        <v>837</v>
      </c>
      <c r="AA183" s="2" t="s">
        <v>838</v>
      </c>
      <c r="AB183" s="2" t="s">
        <v>39</v>
      </c>
      <c r="AC183" s="2" t="s">
        <v>828</v>
      </c>
      <c r="AD183" s="2" t="s">
        <v>1776</v>
      </c>
      <c r="AE183" s="2" t="s">
        <v>473</v>
      </c>
      <c r="AF183" s="2" t="s">
        <v>1777</v>
      </c>
      <c r="AG183" s="2"/>
      <c r="AH183" s="2"/>
      <c r="AI183" s="2"/>
      <c r="AJ183" s="2"/>
    </row>
    <row r="184" spans="1:36" s="7" customFormat="1" x14ac:dyDescent="0.2">
      <c r="A184" s="8" t="s">
        <v>1984</v>
      </c>
      <c r="B184" s="2" t="s">
        <v>831</v>
      </c>
      <c r="C184" s="2" t="s">
        <v>1889</v>
      </c>
      <c r="D184" s="2" t="s">
        <v>1889</v>
      </c>
      <c r="E184" s="8" t="s">
        <v>1977</v>
      </c>
      <c r="F184" s="3">
        <v>10429000</v>
      </c>
      <c r="G184" s="10">
        <v>10429000</v>
      </c>
      <c r="H184" s="2" t="s">
        <v>1888</v>
      </c>
      <c r="I184" s="2"/>
      <c r="J184" s="4">
        <v>1</v>
      </c>
      <c r="K184" s="5">
        <v>43958</v>
      </c>
      <c r="L184" s="5">
        <v>44135</v>
      </c>
      <c r="M184" s="5">
        <v>44012</v>
      </c>
      <c r="N184" s="2" t="s">
        <v>1890</v>
      </c>
      <c r="O184" s="2" t="s">
        <v>1891</v>
      </c>
      <c r="P184" s="2" t="s">
        <v>1892</v>
      </c>
      <c r="Q184" s="2" t="s">
        <v>65</v>
      </c>
      <c r="R184" s="2" t="s">
        <v>789</v>
      </c>
      <c r="S184" s="2" t="s">
        <v>790</v>
      </c>
      <c r="T184" s="2" t="s">
        <v>791</v>
      </c>
      <c r="U184" s="2" t="s">
        <v>792</v>
      </c>
      <c r="V184" s="2"/>
      <c r="W184" s="2"/>
      <c r="X184" s="2">
        <v>339112</v>
      </c>
      <c r="Y184" s="2" t="s">
        <v>230</v>
      </c>
      <c r="Z184" s="2" t="s">
        <v>837</v>
      </c>
      <c r="AA184" s="2" t="s">
        <v>838</v>
      </c>
      <c r="AB184" s="2" t="s">
        <v>39</v>
      </c>
      <c r="AC184" s="2" t="s">
        <v>828</v>
      </c>
      <c r="AD184" s="2" t="s">
        <v>1743</v>
      </c>
      <c r="AE184" s="2" t="s">
        <v>306</v>
      </c>
      <c r="AF184" s="2" t="s">
        <v>1881</v>
      </c>
      <c r="AG184" s="2"/>
      <c r="AH184" s="2"/>
      <c r="AI184" s="2"/>
      <c r="AJ184" s="2"/>
    </row>
    <row r="185" spans="1:36" s="7" customFormat="1" x14ac:dyDescent="0.2">
      <c r="A185" s="8" t="s">
        <v>1982</v>
      </c>
      <c r="B185" s="2" t="s">
        <v>35</v>
      </c>
      <c r="C185" s="2" t="s">
        <v>543</v>
      </c>
      <c r="D185" s="2" t="s">
        <v>544</v>
      </c>
      <c r="E185" s="8" t="str">
        <f>IF(ISERROR(SEARCH("PPE",C185)),"", "PPE")</f>
        <v>PPE</v>
      </c>
      <c r="F185" s="3">
        <v>1000000</v>
      </c>
      <c r="G185" s="10">
        <v>10000000</v>
      </c>
      <c r="H185" s="2" t="s">
        <v>542</v>
      </c>
      <c r="I185" s="2" t="s">
        <v>36</v>
      </c>
      <c r="J185" s="4"/>
      <c r="K185" s="5">
        <v>43929</v>
      </c>
      <c r="L185" s="5">
        <v>43983</v>
      </c>
      <c r="M185" s="5">
        <v>44000</v>
      </c>
      <c r="N185" s="2"/>
      <c r="O185" s="2"/>
      <c r="P185" s="2"/>
      <c r="Q185" s="2" t="s">
        <v>94</v>
      </c>
      <c r="R185" s="2" t="s">
        <v>137</v>
      </c>
      <c r="S185" s="2" t="s">
        <v>209</v>
      </c>
      <c r="T185" s="2" t="s">
        <v>238</v>
      </c>
      <c r="U185" s="2" t="s">
        <v>545</v>
      </c>
      <c r="V185" s="2"/>
      <c r="W185" s="2"/>
      <c r="X185" s="2"/>
      <c r="Y185" s="2"/>
      <c r="Z185" s="2"/>
      <c r="AA185" s="2"/>
      <c r="AB185" s="2" t="s">
        <v>39</v>
      </c>
      <c r="AC185" s="2" t="s">
        <v>40</v>
      </c>
      <c r="AD185" s="2"/>
      <c r="AE185" s="2"/>
      <c r="AF185" s="2"/>
      <c r="AG185" s="2" t="s">
        <v>546</v>
      </c>
      <c r="AH185" s="2" t="s">
        <v>547</v>
      </c>
      <c r="AI185" s="2" t="s">
        <v>548</v>
      </c>
      <c r="AJ185" s="2"/>
    </row>
    <row r="186" spans="1:36" s="7" customFormat="1" x14ac:dyDescent="0.2">
      <c r="A186" s="8" t="s">
        <v>1987</v>
      </c>
      <c r="B186" s="2" t="s">
        <v>818</v>
      </c>
      <c r="C186" s="2" t="s">
        <v>1724</v>
      </c>
      <c r="D186" s="2" t="s">
        <v>1724</v>
      </c>
      <c r="E186" s="8" t="str">
        <f>IF(ISERROR(SEARCH("PPE",C186)),"", "PPE")</f>
        <v>PPE</v>
      </c>
      <c r="F186" s="3">
        <v>7596526.2699999996</v>
      </c>
      <c r="G186" s="10">
        <v>7596526.2699999996</v>
      </c>
      <c r="H186" s="2" t="s">
        <v>1723</v>
      </c>
      <c r="I186" s="2"/>
      <c r="J186" s="4">
        <v>1</v>
      </c>
      <c r="K186" s="5">
        <v>43556</v>
      </c>
      <c r="L186" s="5">
        <v>44165</v>
      </c>
      <c r="M186" s="5"/>
      <c r="N186" s="2" t="s">
        <v>1725</v>
      </c>
      <c r="O186" s="2" t="s">
        <v>1726</v>
      </c>
      <c r="P186" s="2" t="s">
        <v>1725</v>
      </c>
      <c r="Q186" s="2" t="s">
        <v>123</v>
      </c>
      <c r="R186" s="2" t="s">
        <v>124</v>
      </c>
      <c r="S186" s="2" t="s">
        <v>1727</v>
      </c>
      <c r="T186" s="2"/>
      <c r="U186" s="2"/>
      <c r="V186" s="2"/>
      <c r="W186" s="2"/>
      <c r="X186" s="2">
        <v>236220</v>
      </c>
      <c r="Y186" s="2" t="s">
        <v>86</v>
      </c>
      <c r="Z186" s="2" t="s">
        <v>1687</v>
      </c>
      <c r="AA186" s="2" t="s">
        <v>1688</v>
      </c>
      <c r="AB186" s="2" t="s">
        <v>39</v>
      </c>
      <c r="AC186" s="2" t="s">
        <v>828</v>
      </c>
      <c r="AD186" s="2" t="s">
        <v>1722</v>
      </c>
      <c r="AE186" s="2" t="s">
        <v>556</v>
      </c>
      <c r="AF186" s="2" t="s">
        <v>1728</v>
      </c>
      <c r="AG186" s="2"/>
      <c r="AH186" s="2"/>
      <c r="AI186" s="2"/>
      <c r="AJ186" s="2"/>
    </row>
    <row r="187" spans="1:36" s="7" customFormat="1" x14ac:dyDescent="0.2">
      <c r="A187" s="8" t="s">
        <v>1982</v>
      </c>
      <c r="B187" s="2" t="s">
        <v>35</v>
      </c>
      <c r="C187" s="2" t="s">
        <v>476</v>
      </c>
      <c r="D187" s="2" t="s">
        <v>477</v>
      </c>
      <c r="E187" s="8" t="str">
        <f>IF(ISERROR(SEARCH("PPE",C187)),"", "PPE")</f>
        <v>PPE</v>
      </c>
      <c r="F187" s="3">
        <v>4922040</v>
      </c>
      <c r="G187" s="10">
        <v>5000000</v>
      </c>
      <c r="H187" s="2" t="s">
        <v>475</v>
      </c>
      <c r="I187" s="2" t="s">
        <v>36</v>
      </c>
      <c r="J187" s="4"/>
      <c r="K187" s="5">
        <v>44027</v>
      </c>
      <c r="L187" s="5">
        <v>44032</v>
      </c>
      <c r="M187" s="5">
        <v>44027</v>
      </c>
      <c r="N187" s="2" t="s">
        <v>478</v>
      </c>
      <c r="O187" s="2" t="s">
        <v>479</v>
      </c>
      <c r="P187" s="2" t="s">
        <v>480</v>
      </c>
      <c r="Q187" s="2" t="s">
        <v>41</v>
      </c>
      <c r="R187" s="2" t="s">
        <v>126</v>
      </c>
      <c r="S187" s="2" t="s">
        <v>127</v>
      </c>
      <c r="T187" s="2" t="s">
        <v>463</v>
      </c>
      <c r="U187" s="2" t="s">
        <v>464</v>
      </c>
      <c r="V187" s="2" t="s">
        <v>465</v>
      </c>
      <c r="W187" s="2"/>
      <c r="X187" s="2">
        <v>237990</v>
      </c>
      <c r="Y187" s="2" t="s">
        <v>128</v>
      </c>
      <c r="Z187" s="2" t="s">
        <v>180</v>
      </c>
      <c r="AA187" s="2" t="s">
        <v>181</v>
      </c>
      <c r="AB187" s="2" t="s">
        <v>39</v>
      </c>
      <c r="AC187" s="2" t="s">
        <v>40</v>
      </c>
      <c r="AD187" s="2" t="s">
        <v>481</v>
      </c>
      <c r="AE187" s="2"/>
      <c r="AF187" s="2"/>
      <c r="AG187" s="2"/>
      <c r="AH187" s="2"/>
      <c r="AI187" s="2"/>
      <c r="AJ187" s="2"/>
    </row>
    <row r="188" spans="1:36" s="7" customFormat="1" x14ac:dyDescent="0.2">
      <c r="A188" s="8" t="s">
        <v>1981</v>
      </c>
      <c r="B188" s="2" t="s">
        <v>831</v>
      </c>
      <c r="C188" s="2" t="s">
        <v>1179</v>
      </c>
      <c r="D188" s="2" t="s">
        <v>1179</v>
      </c>
      <c r="E188" s="8" t="s">
        <v>1977</v>
      </c>
      <c r="F188" s="3">
        <v>2107000</v>
      </c>
      <c r="G188" s="10">
        <v>2107000</v>
      </c>
      <c r="H188" s="2" t="s">
        <v>1178</v>
      </c>
      <c r="I188" s="2"/>
      <c r="J188" s="4">
        <v>1</v>
      </c>
      <c r="K188" s="5">
        <v>43973</v>
      </c>
      <c r="L188" s="5">
        <v>44104</v>
      </c>
      <c r="M188" s="5">
        <v>44054</v>
      </c>
      <c r="N188" s="2" t="s">
        <v>916</v>
      </c>
      <c r="O188" s="2" t="s">
        <v>917</v>
      </c>
      <c r="P188" s="2" t="s">
        <v>916</v>
      </c>
      <c r="Q188" s="2" t="s">
        <v>458</v>
      </c>
      <c r="R188" s="2" t="s">
        <v>459</v>
      </c>
      <c r="S188" s="2" t="s">
        <v>918</v>
      </c>
      <c r="T188" s="2"/>
      <c r="U188" s="2"/>
      <c r="V188" s="2"/>
      <c r="W188" s="2"/>
      <c r="X188" s="2">
        <v>423450</v>
      </c>
      <c r="Y188" s="2" t="s">
        <v>763</v>
      </c>
      <c r="Z188" s="2" t="s">
        <v>1180</v>
      </c>
      <c r="AA188" s="2" t="s">
        <v>1181</v>
      </c>
      <c r="AB188" s="2" t="s">
        <v>39</v>
      </c>
      <c r="AC188" s="2" t="s">
        <v>828</v>
      </c>
      <c r="AD188" s="2" t="s">
        <v>922</v>
      </c>
      <c r="AE188" s="2" t="s">
        <v>798</v>
      </c>
      <c r="AF188" s="2" t="s">
        <v>923</v>
      </c>
      <c r="AG188" s="2"/>
      <c r="AH188" s="2"/>
      <c r="AI188" s="2"/>
      <c r="AJ188" s="2"/>
    </row>
    <row r="189" spans="1:36" s="7" customFormat="1" x14ac:dyDescent="0.2">
      <c r="A189" s="8" t="s">
        <v>175</v>
      </c>
      <c r="B189" s="2" t="s">
        <v>831</v>
      </c>
      <c r="C189" s="2" t="s">
        <v>1635</v>
      </c>
      <c r="D189" s="2" t="s">
        <v>1636</v>
      </c>
      <c r="E189" s="8" t="str">
        <f>IF(ISERROR(SEARCH("PPE",C189)),"", "PPE")</f>
        <v>PPE</v>
      </c>
      <c r="F189" s="3">
        <v>1613440</v>
      </c>
      <c r="G189" s="10">
        <v>1815120</v>
      </c>
      <c r="H189" s="2" t="s">
        <v>1634</v>
      </c>
      <c r="I189" s="2"/>
      <c r="J189" s="4">
        <v>0.88890000000000002</v>
      </c>
      <c r="K189" s="5">
        <v>43912</v>
      </c>
      <c r="L189" s="5">
        <v>44276</v>
      </c>
      <c r="M189" s="5">
        <v>44050</v>
      </c>
      <c r="N189" s="2" t="s">
        <v>1247</v>
      </c>
      <c r="O189" s="2" t="s">
        <v>1248</v>
      </c>
      <c r="P189" s="2" t="s">
        <v>1247</v>
      </c>
      <c r="Q189" s="2" t="s">
        <v>50</v>
      </c>
      <c r="R189" s="2" t="s">
        <v>537</v>
      </c>
      <c r="S189" s="2"/>
      <c r="T189" s="2"/>
      <c r="U189" s="2"/>
      <c r="V189" s="2"/>
      <c r="W189" s="2"/>
      <c r="X189" s="2">
        <v>339999</v>
      </c>
      <c r="Y189" s="2" t="s">
        <v>1637</v>
      </c>
      <c r="Z189" s="2" t="s">
        <v>837</v>
      </c>
      <c r="AA189" s="2" t="s">
        <v>838</v>
      </c>
      <c r="AB189" s="2" t="s">
        <v>39</v>
      </c>
      <c r="AC189" s="2" t="s">
        <v>828</v>
      </c>
      <c r="AD189" s="2" t="s">
        <v>1638</v>
      </c>
      <c r="AE189" s="2" t="s">
        <v>136</v>
      </c>
      <c r="AF189" s="2" t="s">
        <v>1639</v>
      </c>
      <c r="AG189" s="2"/>
      <c r="AH189" s="2"/>
      <c r="AI189" s="2"/>
      <c r="AJ189" s="2"/>
    </row>
    <row r="190" spans="1:36" s="7" customFormat="1" x14ac:dyDescent="0.2">
      <c r="A190" s="8" t="s">
        <v>175</v>
      </c>
      <c r="B190" s="2" t="s">
        <v>35</v>
      </c>
      <c r="C190" s="2" t="s">
        <v>345</v>
      </c>
      <c r="D190" s="2" t="s">
        <v>346</v>
      </c>
      <c r="E190" s="8" t="s">
        <v>1977</v>
      </c>
      <c r="F190" s="3">
        <v>1513806</v>
      </c>
      <c r="G190" s="10">
        <v>1513806</v>
      </c>
      <c r="H190" s="2"/>
      <c r="I190" s="2" t="s">
        <v>36</v>
      </c>
      <c r="J190" s="4"/>
      <c r="K190" s="5">
        <v>43950</v>
      </c>
      <c r="L190" s="5"/>
      <c r="M190" s="5">
        <v>43950</v>
      </c>
      <c r="N190" s="2" t="s">
        <v>347</v>
      </c>
      <c r="O190" s="2" t="s">
        <v>348</v>
      </c>
      <c r="P190" s="2" t="s">
        <v>347</v>
      </c>
      <c r="Q190" s="2" t="s">
        <v>50</v>
      </c>
      <c r="R190" s="2" t="s">
        <v>51</v>
      </c>
      <c r="S190" s="2" t="s">
        <v>113</v>
      </c>
      <c r="T190" s="2" t="s">
        <v>349</v>
      </c>
      <c r="U190" s="2"/>
      <c r="V190" s="2"/>
      <c r="W190" s="2"/>
      <c r="X190" s="2">
        <v>339113</v>
      </c>
      <c r="Y190" s="2" t="s">
        <v>212</v>
      </c>
      <c r="Z190" s="2" t="s">
        <v>169</v>
      </c>
      <c r="AA190" s="2" t="s">
        <v>170</v>
      </c>
      <c r="AB190" s="2" t="s">
        <v>39</v>
      </c>
      <c r="AC190" s="2" t="s">
        <v>40</v>
      </c>
      <c r="AD190" s="2"/>
      <c r="AE190" s="2"/>
      <c r="AF190" s="2"/>
      <c r="AG190" s="2" t="s">
        <v>350</v>
      </c>
      <c r="AH190" s="2" t="s">
        <v>351</v>
      </c>
      <c r="AI190" s="2" t="s">
        <v>352</v>
      </c>
      <c r="AJ190" s="2"/>
    </row>
    <row r="191" spans="1:36" s="7" customFormat="1" x14ac:dyDescent="0.2">
      <c r="A191" s="8" t="s">
        <v>175</v>
      </c>
      <c r="B191" s="2" t="s">
        <v>831</v>
      </c>
      <c r="C191" s="2" t="s">
        <v>1506</v>
      </c>
      <c r="D191" s="2" t="s">
        <v>1506</v>
      </c>
      <c r="E191" s="8" t="s">
        <v>1977</v>
      </c>
      <c r="F191" s="3">
        <v>1497600</v>
      </c>
      <c r="G191" s="10">
        <v>1497600</v>
      </c>
      <c r="H191" s="2" t="s">
        <v>1505</v>
      </c>
      <c r="I191" s="2"/>
      <c r="J191" s="4">
        <v>1</v>
      </c>
      <c r="K191" s="5">
        <v>43928</v>
      </c>
      <c r="L191" s="5">
        <v>44104</v>
      </c>
      <c r="M191" s="5">
        <v>43928</v>
      </c>
      <c r="N191" s="2" t="s">
        <v>347</v>
      </c>
      <c r="O191" s="2" t="s">
        <v>348</v>
      </c>
      <c r="P191" s="2" t="s">
        <v>347</v>
      </c>
      <c r="Q191" s="2" t="s">
        <v>50</v>
      </c>
      <c r="R191" s="2" t="s">
        <v>357</v>
      </c>
      <c r="S191" s="2" t="s">
        <v>358</v>
      </c>
      <c r="T191" s="2" t="s">
        <v>909</v>
      </c>
      <c r="U191" s="2" t="s">
        <v>1304</v>
      </c>
      <c r="V191" s="2" t="s">
        <v>1305</v>
      </c>
      <c r="W191" s="2"/>
      <c r="X191" s="2">
        <v>339113</v>
      </c>
      <c r="Y191" s="2" t="s">
        <v>212</v>
      </c>
      <c r="Z191" s="2" t="s">
        <v>837</v>
      </c>
      <c r="AA191" s="2" t="s">
        <v>838</v>
      </c>
      <c r="AB191" s="2" t="s">
        <v>39</v>
      </c>
      <c r="AC191" s="2" t="s">
        <v>828</v>
      </c>
      <c r="AD191" s="2" t="s">
        <v>1507</v>
      </c>
      <c r="AE191" s="2" t="s">
        <v>69</v>
      </c>
      <c r="AF191" s="2" t="s">
        <v>1508</v>
      </c>
      <c r="AG191" s="2"/>
      <c r="AH191" s="2"/>
      <c r="AI191" s="2"/>
      <c r="AJ191" s="2"/>
    </row>
    <row r="192" spans="1:36" s="7" customFormat="1" x14ac:dyDescent="0.2">
      <c r="A192" s="8" t="s">
        <v>1985</v>
      </c>
      <c r="B192" s="2" t="s">
        <v>831</v>
      </c>
      <c r="C192" s="2" t="s">
        <v>1069</v>
      </c>
      <c r="D192" s="2" t="s">
        <v>1069</v>
      </c>
      <c r="E192" s="8" t="s">
        <v>1977</v>
      </c>
      <c r="F192" s="3">
        <v>1100000</v>
      </c>
      <c r="G192" s="10">
        <v>1100000</v>
      </c>
      <c r="H192" s="2" t="s">
        <v>1068</v>
      </c>
      <c r="I192" s="2"/>
      <c r="J192" s="4">
        <v>1</v>
      </c>
      <c r="K192" s="5">
        <v>44011</v>
      </c>
      <c r="L192" s="5">
        <v>44155</v>
      </c>
      <c r="M192" s="5">
        <v>44029</v>
      </c>
      <c r="N192" s="2" t="s">
        <v>1070</v>
      </c>
      <c r="O192" s="2" t="s">
        <v>1071</v>
      </c>
      <c r="P192" s="2" t="s">
        <v>1070</v>
      </c>
      <c r="Q192" s="2" t="s">
        <v>598</v>
      </c>
      <c r="R192" s="2" t="s">
        <v>1072</v>
      </c>
      <c r="S192" s="2" t="s">
        <v>1073</v>
      </c>
      <c r="T192" s="2"/>
      <c r="U192" s="2"/>
      <c r="V192" s="2"/>
      <c r="W192" s="2"/>
      <c r="X192" s="2">
        <v>339113</v>
      </c>
      <c r="Y192" s="2" t="s">
        <v>212</v>
      </c>
      <c r="Z192" s="2" t="s">
        <v>837</v>
      </c>
      <c r="AA192" s="2" t="s">
        <v>838</v>
      </c>
      <c r="AB192" s="2" t="s">
        <v>39</v>
      </c>
      <c r="AC192" s="2" t="s">
        <v>828</v>
      </c>
      <c r="AD192" s="2" t="s">
        <v>1030</v>
      </c>
      <c r="AE192" s="2" t="s">
        <v>327</v>
      </c>
      <c r="AF192" s="2" t="s">
        <v>1074</v>
      </c>
      <c r="AG192" s="2"/>
      <c r="AH192" s="2"/>
      <c r="AI192" s="2"/>
      <c r="AJ192" s="2"/>
    </row>
    <row r="193" spans="1:36" s="7" customFormat="1" x14ac:dyDescent="0.2">
      <c r="A193" s="8" t="s">
        <v>1983</v>
      </c>
      <c r="B193" s="2" t="s">
        <v>831</v>
      </c>
      <c r="C193" s="2" t="s">
        <v>1824</v>
      </c>
      <c r="D193" s="2" t="s">
        <v>1824</v>
      </c>
      <c r="E193" s="8" t="str">
        <f>IF(ISERROR(SEARCH("respirato",C193)),"", "Respirators")</f>
        <v>Respirators</v>
      </c>
      <c r="F193" s="3">
        <v>23310000</v>
      </c>
      <c r="G193" s="10">
        <v>23310000</v>
      </c>
      <c r="H193" s="2" t="s">
        <v>1823</v>
      </c>
      <c r="I193" s="2"/>
      <c r="J193" s="4">
        <v>1</v>
      </c>
      <c r="K193" s="5">
        <v>44004</v>
      </c>
      <c r="L193" s="5">
        <v>44207</v>
      </c>
      <c r="M193" s="5">
        <v>44004</v>
      </c>
      <c r="N193" s="2" t="s">
        <v>1825</v>
      </c>
      <c r="O193" s="2" t="s">
        <v>1826</v>
      </c>
      <c r="P193" s="2" t="s">
        <v>1827</v>
      </c>
      <c r="Q193" s="2" t="s">
        <v>540</v>
      </c>
      <c r="R193" s="2" t="s">
        <v>541</v>
      </c>
      <c r="S193" s="2"/>
      <c r="T193" s="2"/>
      <c r="U193" s="2"/>
      <c r="V193" s="2"/>
      <c r="W193" s="2"/>
      <c r="X193" s="2">
        <v>622110</v>
      </c>
      <c r="Y193" s="2" t="s">
        <v>454</v>
      </c>
      <c r="Z193" s="2" t="s">
        <v>837</v>
      </c>
      <c r="AA193" s="2" t="s">
        <v>838</v>
      </c>
      <c r="AB193" s="2" t="s">
        <v>39</v>
      </c>
      <c r="AC193" s="2" t="s">
        <v>828</v>
      </c>
      <c r="AD193" s="2" t="s">
        <v>1828</v>
      </c>
      <c r="AE193" s="2" t="s">
        <v>151</v>
      </c>
      <c r="AF193" s="2" t="s">
        <v>1829</v>
      </c>
      <c r="AG193" s="2"/>
      <c r="AH193" s="2"/>
      <c r="AI193" s="2"/>
      <c r="AJ193" s="2"/>
    </row>
    <row r="194" spans="1:36" s="7" customFormat="1" x14ac:dyDescent="0.2">
      <c r="A194" s="8" t="s">
        <v>175</v>
      </c>
      <c r="B194" s="2" t="s">
        <v>35</v>
      </c>
      <c r="C194" s="2" t="s">
        <v>383</v>
      </c>
      <c r="D194" s="2" t="s">
        <v>384</v>
      </c>
      <c r="E194" s="8" t="str">
        <f>IF(ISERROR(SEARCH("respirato",C194)),"", "Respirators")</f>
        <v>Respirators</v>
      </c>
      <c r="F194" s="3">
        <v>4633013</v>
      </c>
      <c r="G194" s="10">
        <v>20000000</v>
      </c>
      <c r="H194" s="2" t="s">
        <v>382</v>
      </c>
      <c r="I194" s="2" t="s">
        <v>36</v>
      </c>
      <c r="J194" s="4"/>
      <c r="K194" s="5">
        <v>43935</v>
      </c>
      <c r="L194" s="5"/>
      <c r="M194" s="5">
        <v>43935</v>
      </c>
      <c r="N194" s="2" t="s">
        <v>385</v>
      </c>
      <c r="O194" s="2" t="s">
        <v>386</v>
      </c>
      <c r="P194" s="2" t="s">
        <v>385</v>
      </c>
      <c r="Q194" s="2" t="s">
        <v>50</v>
      </c>
      <c r="R194" s="2" t="s">
        <v>357</v>
      </c>
      <c r="S194" s="2" t="s">
        <v>358</v>
      </c>
      <c r="T194" s="2" t="s">
        <v>359</v>
      </c>
      <c r="U194" s="2" t="s">
        <v>360</v>
      </c>
      <c r="V194" s="2"/>
      <c r="W194" s="2"/>
      <c r="X194" s="2">
        <v>339112</v>
      </c>
      <c r="Y194" s="2" t="s">
        <v>230</v>
      </c>
      <c r="Z194" s="2" t="s">
        <v>169</v>
      </c>
      <c r="AA194" s="2" t="s">
        <v>170</v>
      </c>
      <c r="AB194" s="2" t="s">
        <v>39</v>
      </c>
      <c r="AC194" s="2" t="s">
        <v>40</v>
      </c>
      <c r="AD194" s="2"/>
      <c r="AE194" s="2"/>
      <c r="AF194" s="2"/>
      <c r="AG194" s="2" t="s">
        <v>387</v>
      </c>
      <c r="AH194" s="2" t="s">
        <v>388</v>
      </c>
      <c r="AI194" s="2" t="s">
        <v>389</v>
      </c>
      <c r="AJ194" s="2"/>
    </row>
    <row r="195" spans="1:36" s="7" customFormat="1" x14ac:dyDescent="0.2">
      <c r="A195" s="8" t="s">
        <v>1983</v>
      </c>
      <c r="B195" s="2" t="s">
        <v>831</v>
      </c>
      <c r="C195" s="2" t="s">
        <v>1222</v>
      </c>
      <c r="D195" s="2" t="s">
        <v>1223</v>
      </c>
      <c r="E195" s="8" t="str">
        <f>IF(ISERROR(SEARCH("respirato",C195)),"", "Respirators")</f>
        <v>Respirators</v>
      </c>
      <c r="F195" s="3">
        <v>9542534.4000000004</v>
      </c>
      <c r="G195" s="10">
        <v>9542534.4000000004</v>
      </c>
      <c r="H195" s="2" t="s">
        <v>1221</v>
      </c>
      <c r="I195" s="2"/>
      <c r="J195" s="4">
        <v>1</v>
      </c>
      <c r="K195" s="5">
        <v>43943</v>
      </c>
      <c r="L195" s="5">
        <v>44195</v>
      </c>
      <c r="M195" s="5">
        <v>43943</v>
      </c>
      <c r="N195" s="2" t="s">
        <v>1224</v>
      </c>
      <c r="O195" s="2" t="s">
        <v>1225</v>
      </c>
      <c r="P195" s="2" t="s">
        <v>1226</v>
      </c>
      <c r="Q195" s="2" t="s">
        <v>540</v>
      </c>
      <c r="R195" s="2" t="s">
        <v>541</v>
      </c>
      <c r="S195" s="2"/>
      <c r="T195" s="2"/>
      <c r="U195" s="2"/>
      <c r="V195" s="2"/>
      <c r="W195" s="2"/>
      <c r="X195" s="2">
        <v>423450</v>
      </c>
      <c r="Y195" s="2" t="s">
        <v>763</v>
      </c>
      <c r="Z195" s="2" t="s">
        <v>1039</v>
      </c>
      <c r="AA195" s="2" t="s">
        <v>1040</v>
      </c>
      <c r="AB195" s="2" t="s">
        <v>39</v>
      </c>
      <c r="AC195" s="2" t="s">
        <v>828</v>
      </c>
      <c r="AD195" s="2" t="s">
        <v>1227</v>
      </c>
      <c r="AE195" s="2" t="s">
        <v>436</v>
      </c>
      <c r="AF195" s="2" t="s">
        <v>1228</v>
      </c>
      <c r="AG195" s="2"/>
      <c r="AH195" s="2"/>
      <c r="AI195" s="2"/>
      <c r="AJ195" s="2"/>
    </row>
    <row r="196" spans="1:36" s="7" customFormat="1" x14ac:dyDescent="0.2">
      <c r="A196" s="8" t="s">
        <v>1984</v>
      </c>
      <c r="B196" s="2" t="s">
        <v>831</v>
      </c>
      <c r="C196" s="2" t="s">
        <v>1745</v>
      </c>
      <c r="D196" s="2" t="s">
        <v>1745</v>
      </c>
      <c r="E196" s="8" t="str">
        <f>IF(ISERROR(SEARCH("respirato",C196)),"", "Respirators")</f>
        <v>Respirators</v>
      </c>
      <c r="F196" s="3">
        <v>3446095.34</v>
      </c>
      <c r="G196" s="10">
        <v>3542553.58</v>
      </c>
      <c r="H196" s="2" t="s">
        <v>1744</v>
      </c>
      <c r="I196" s="2"/>
      <c r="J196" s="4">
        <v>0.9728</v>
      </c>
      <c r="K196" s="5">
        <v>42614</v>
      </c>
      <c r="L196" s="5">
        <v>44255</v>
      </c>
      <c r="M196" s="5">
        <v>44092</v>
      </c>
      <c r="N196" s="2" t="s">
        <v>1746</v>
      </c>
      <c r="O196" s="2" t="s">
        <v>1747</v>
      </c>
      <c r="P196" s="2" t="s">
        <v>1746</v>
      </c>
      <c r="Q196" s="2" t="s">
        <v>1741</v>
      </c>
      <c r="R196" s="2" t="s">
        <v>1742</v>
      </c>
      <c r="S196" s="2"/>
      <c r="T196" s="2"/>
      <c r="U196" s="2"/>
      <c r="V196" s="2"/>
      <c r="W196" s="2"/>
      <c r="X196" s="2">
        <v>315999</v>
      </c>
      <c r="Y196" s="2" t="s">
        <v>1748</v>
      </c>
      <c r="Z196" s="2" t="s">
        <v>1749</v>
      </c>
      <c r="AA196" s="2" t="s">
        <v>1750</v>
      </c>
      <c r="AB196" s="2" t="s">
        <v>59</v>
      </c>
      <c r="AC196" s="2" t="s">
        <v>60</v>
      </c>
      <c r="AD196" s="2" t="s">
        <v>890</v>
      </c>
      <c r="AE196" s="2" t="s">
        <v>152</v>
      </c>
      <c r="AF196" s="2" t="s">
        <v>784</v>
      </c>
      <c r="AG196" s="2"/>
      <c r="AH196" s="2"/>
      <c r="AI196" s="2"/>
      <c r="AJ196" s="2"/>
    </row>
    <row r="197" spans="1:36" s="7" customFormat="1" x14ac:dyDescent="0.2">
      <c r="A197" s="8" t="s">
        <v>175</v>
      </c>
      <c r="B197" s="2" t="s">
        <v>831</v>
      </c>
      <c r="C197" s="2" t="s">
        <v>906</v>
      </c>
      <c r="D197" s="2" t="s">
        <v>906</v>
      </c>
      <c r="E197" s="8" t="str">
        <f>IF(ISERROR(SEARCH("respirato",C197)),"", "Respirators")</f>
        <v>Respirators</v>
      </c>
      <c r="F197" s="3">
        <v>3390000</v>
      </c>
      <c r="G197" s="10">
        <v>3390000</v>
      </c>
      <c r="H197" s="2" t="s">
        <v>905</v>
      </c>
      <c r="I197" s="2"/>
      <c r="J197" s="4">
        <v>1</v>
      </c>
      <c r="K197" s="5">
        <v>44056</v>
      </c>
      <c r="L197" s="5">
        <v>44104</v>
      </c>
      <c r="M197" s="5">
        <v>44056</v>
      </c>
      <c r="N197" s="2" t="s">
        <v>907</v>
      </c>
      <c r="O197" s="2" t="s">
        <v>908</v>
      </c>
      <c r="P197" s="2" t="s">
        <v>907</v>
      </c>
      <c r="Q197" s="2" t="s">
        <v>50</v>
      </c>
      <c r="R197" s="2" t="s">
        <v>357</v>
      </c>
      <c r="S197" s="2" t="s">
        <v>358</v>
      </c>
      <c r="T197" s="2" t="s">
        <v>909</v>
      </c>
      <c r="U197" s="2" t="s">
        <v>910</v>
      </c>
      <c r="V197" s="2" t="s">
        <v>911</v>
      </c>
      <c r="W197" s="2"/>
      <c r="X197" s="2">
        <v>339113</v>
      </c>
      <c r="Y197" s="2" t="s">
        <v>212</v>
      </c>
      <c r="Z197" s="2" t="s">
        <v>837</v>
      </c>
      <c r="AA197" s="2" t="s">
        <v>838</v>
      </c>
      <c r="AB197" s="2" t="s">
        <v>39</v>
      </c>
      <c r="AC197" s="2" t="s">
        <v>828</v>
      </c>
      <c r="AD197" s="2" t="s">
        <v>912</v>
      </c>
      <c r="AE197" s="2" t="s">
        <v>637</v>
      </c>
      <c r="AF197" s="2" t="s">
        <v>913</v>
      </c>
      <c r="AG197" s="2"/>
      <c r="AH197" s="2"/>
      <c r="AI197" s="2"/>
      <c r="AJ197" s="2"/>
    </row>
    <row r="198" spans="1:36" s="7" customFormat="1" x14ac:dyDescent="0.2">
      <c r="A198" s="8" t="s">
        <v>175</v>
      </c>
      <c r="B198" s="2" t="s">
        <v>818</v>
      </c>
      <c r="C198" s="2" t="s">
        <v>1793</v>
      </c>
      <c r="D198" s="2" t="s">
        <v>1793</v>
      </c>
      <c r="E198" s="8" t="s">
        <v>1972</v>
      </c>
      <c r="F198" s="3">
        <v>14986717.970000001</v>
      </c>
      <c r="G198" s="10">
        <v>14986717.970000001</v>
      </c>
      <c r="H198" s="2" t="s">
        <v>1792</v>
      </c>
      <c r="I198" s="2"/>
      <c r="J198" s="4">
        <v>1</v>
      </c>
      <c r="K198" s="5">
        <v>44062</v>
      </c>
      <c r="L198" s="5">
        <v>44196</v>
      </c>
      <c r="M198" s="5"/>
      <c r="N198" s="2" t="s">
        <v>1794</v>
      </c>
      <c r="O198" s="2" t="s">
        <v>1795</v>
      </c>
      <c r="P198" s="2" t="s">
        <v>1794</v>
      </c>
      <c r="Q198" s="2" t="s">
        <v>144</v>
      </c>
      <c r="R198" s="2" t="s">
        <v>145</v>
      </c>
      <c r="S198" s="2" t="s">
        <v>146</v>
      </c>
      <c r="T198" s="2" t="s">
        <v>573</v>
      </c>
      <c r="U198" s="2" t="s">
        <v>1796</v>
      </c>
      <c r="V198" s="2"/>
      <c r="W198" s="2"/>
      <c r="X198" s="2">
        <v>334111</v>
      </c>
      <c r="Y198" s="2" t="s">
        <v>783</v>
      </c>
      <c r="Z198" s="2" t="s">
        <v>837</v>
      </c>
      <c r="AA198" s="2" t="s">
        <v>838</v>
      </c>
      <c r="AB198" s="2" t="s">
        <v>39</v>
      </c>
      <c r="AC198" s="2" t="s">
        <v>828</v>
      </c>
      <c r="AD198" s="2" t="s">
        <v>1721</v>
      </c>
      <c r="AE198" s="2" t="s">
        <v>175</v>
      </c>
      <c r="AF198" s="2" t="s">
        <v>1797</v>
      </c>
      <c r="AG198" s="2"/>
      <c r="AH198" s="2"/>
      <c r="AI198" s="2"/>
      <c r="AJ198" s="2"/>
    </row>
    <row r="199" spans="1:36" s="7" customFormat="1" x14ac:dyDescent="0.2">
      <c r="A199" s="8" t="s">
        <v>1983</v>
      </c>
      <c r="B199" s="2" t="s">
        <v>831</v>
      </c>
      <c r="C199" s="2" t="s">
        <v>1957</v>
      </c>
      <c r="D199" s="2" t="s">
        <v>1958</v>
      </c>
      <c r="E199" s="8" t="s">
        <v>1972</v>
      </c>
      <c r="F199" s="3">
        <v>5355072</v>
      </c>
      <c r="G199" s="10">
        <v>13960064</v>
      </c>
      <c r="H199" s="2" t="s">
        <v>1956</v>
      </c>
      <c r="I199" s="2"/>
      <c r="J199" s="4">
        <v>0.3836</v>
      </c>
      <c r="K199" s="5">
        <v>43735</v>
      </c>
      <c r="L199" s="5">
        <v>44104</v>
      </c>
      <c r="M199" s="5">
        <v>44074</v>
      </c>
      <c r="N199" s="2" t="s">
        <v>1959</v>
      </c>
      <c r="O199" s="2" t="s">
        <v>1960</v>
      </c>
      <c r="P199" s="2" t="s">
        <v>1959</v>
      </c>
      <c r="Q199" s="2" t="s">
        <v>135</v>
      </c>
      <c r="R199" s="2" t="s">
        <v>1961</v>
      </c>
      <c r="S199" s="2"/>
      <c r="T199" s="2"/>
      <c r="U199" s="2"/>
      <c r="V199" s="2"/>
      <c r="W199" s="2"/>
      <c r="X199" s="2">
        <v>622110</v>
      </c>
      <c r="Y199" s="2" t="s">
        <v>454</v>
      </c>
      <c r="Z199" s="2" t="s">
        <v>996</v>
      </c>
      <c r="AA199" s="2" t="s">
        <v>997</v>
      </c>
      <c r="AB199" s="2" t="s">
        <v>39</v>
      </c>
      <c r="AC199" s="2" t="s">
        <v>828</v>
      </c>
      <c r="AD199" s="2" t="s">
        <v>1962</v>
      </c>
      <c r="AE199" s="2" t="s">
        <v>1042</v>
      </c>
      <c r="AF199" s="2" t="s">
        <v>1963</v>
      </c>
      <c r="AG199" s="2"/>
      <c r="AH199" s="2"/>
      <c r="AI199" s="2"/>
      <c r="AJ199" s="2"/>
    </row>
    <row r="200" spans="1:36" s="7" customFormat="1" x14ac:dyDescent="0.2">
      <c r="A200" s="8" t="s">
        <v>1982</v>
      </c>
      <c r="B200" s="2" t="s">
        <v>35</v>
      </c>
      <c r="C200" s="2" t="s">
        <v>193</v>
      </c>
      <c r="D200" s="2" t="s">
        <v>194</v>
      </c>
      <c r="E200" s="8" t="s">
        <v>1972</v>
      </c>
      <c r="F200" s="3">
        <v>1000000</v>
      </c>
      <c r="G200" s="10">
        <v>10000000</v>
      </c>
      <c r="H200" s="2" t="s">
        <v>192</v>
      </c>
      <c r="I200" s="2" t="s">
        <v>36</v>
      </c>
      <c r="J200" s="4"/>
      <c r="K200" s="5">
        <v>44070</v>
      </c>
      <c r="L200" s="5">
        <v>44075</v>
      </c>
      <c r="M200" s="5">
        <v>44070</v>
      </c>
      <c r="N200" s="2"/>
      <c r="O200" s="2"/>
      <c r="P200" s="2"/>
      <c r="Q200" s="2" t="s">
        <v>41</v>
      </c>
      <c r="R200" s="2" t="s">
        <v>195</v>
      </c>
      <c r="S200" s="2" t="s">
        <v>196</v>
      </c>
      <c r="T200" s="2" t="s">
        <v>197</v>
      </c>
      <c r="U200" s="2"/>
      <c r="V200" s="2"/>
      <c r="W200" s="2"/>
      <c r="X200" s="2">
        <v>621512</v>
      </c>
      <c r="Y200" s="2" t="s">
        <v>198</v>
      </c>
      <c r="Z200" s="2" t="s">
        <v>199</v>
      </c>
      <c r="AA200" s="2" t="s">
        <v>200</v>
      </c>
      <c r="AB200" s="2" t="s">
        <v>39</v>
      </c>
      <c r="AC200" s="2" t="s">
        <v>40</v>
      </c>
      <c r="AD200" s="2" t="s">
        <v>201</v>
      </c>
      <c r="AE200" s="2"/>
      <c r="AF200" s="2"/>
      <c r="AG200" s="2" t="s">
        <v>202</v>
      </c>
      <c r="AH200" s="2" t="s">
        <v>203</v>
      </c>
      <c r="AI200" s="2" t="s">
        <v>204</v>
      </c>
      <c r="AJ200" s="2"/>
    </row>
    <row r="201" spans="1:36" s="7" customFormat="1" x14ac:dyDescent="0.2">
      <c r="A201" s="8" t="s">
        <v>1982</v>
      </c>
      <c r="B201" s="2" t="s">
        <v>35</v>
      </c>
      <c r="C201" s="2" t="s">
        <v>524</v>
      </c>
      <c r="D201" s="2" t="s">
        <v>525</v>
      </c>
      <c r="E201" s="8" t="s">
        <v>1972</v>
      </c>
      <c r="F201" s="3">
        <v>1000000</v>
      </c>
      <c r="G201" s="10">
        <v>10000000</v>
      </c>
      <c r="H201" s="2" t="s">
        <v>523</v>
      </c>
      <c r="I201" s="2" t="s">
        <v>36</v>
      </c>
      <c r="J201" s="4"/>
      <c r="K201" s="5">
        <v>43955</v>
      </c>
      <c r="L201" s="5">
        <v>43994</v>
      </c>
      <c r="M201" s="5">
        <v>43979</v>
      </c>
      <c r="N201" s="2"/>
      <c r="O201" s="2"/>
      <c r="P201" s="2"/>
      <c r="Q201" s="2" t="s">
        <v>41</v>
      </c>
      <c r="R201" s="2" t="s">
        <v>42</v>
      </c>
      <c r="S201" s="2" t="s">
        <v>43</v>
      </c>
      <c r="T201" s="2" t="s">
        <v>269</v>
      </c>
      <c r="U201" s="2" t="s">
        <v>319</v>
      </c>
      <c r="V201" s="2" t="s">
        <v>320</v>
      </c>
      <c r="W201" s="2"/>
      <c r="X201" s="2">
        <v>541715</v>
      </c>
      <c r="Y201" s="2" t="s">
        <v>95</v>
      </c>
      <c r="Z201" s="2" t="s">
        <v>44</v>
      </c>
      <c r="AA201" s="2" t="s">
        <v>45</v>
      </c>
      <c r="AB201" s="2" t="s">
        <v>39</v>
      </c>
      <c r="AC201" s="2" t="s">
        <v>40</v>
      </c>
      <c r="AD201" s="2"/>
      <c r="AE201" s="2"/>
      <c r="AF201" s="2"/>
      <c r="AG201" s="2" t="s">
        <v>499</v>
      </c>
      <c r="AH201" s="2" t="s">
        <v>500</v>
      </c>
      <c r="AI201" s="2" t="s">
        <v>501</v>
      </c>
      <c r="AJ201" s="2"/>
    </row>
    <row r="202" spans="1:36" s="7" customFormat="1" x14ac:dyDescent="0.2">
      <c r="A202" s="8" t="s">
        <v>1982</v>
      </c>
      <c r="B202" s="2" t="s">
        <v>35</v>
      </c>
      <c r="C202" s="2" t="s">
        <v>193</v>
      </c>
      <c r="D202" s="2" t="s">
        <v>726</v>
      </c>
      <c r="E202" s="8" t="s">
        <v>1972</v>
      </c>
      <c r="F202" s="3">
        <v>1000000</v>
      </c>
      <c r="G202" s="10">
        <v>10000000</v>
      </c>
      <c r="H202" s="2" t="s">
        <v>725</v>
      </c>
      <c r="I202" s="2" t="s">
        <v>36</v>
      </c>
      <c r="J202" s="4"/>
      <c r="K202" s="5">
        <v>43917</v>
      </c>
      <c r="L202" s="5">
        <v>43922</v>
      </c>
      <c r="M202" s="5">
        <v>43917</v>
      </c>
      <c r="N202" s="2"/>
      <c r="O202" s="2"/>
      <c r="P202" s="2"/>
      <c r="Q202" s="2" t="s">
        <v>41</v>
      </c>
      <c r="R202" s="2" t="s">
        <v>195</v>
      </c>
      <c r="S202" s="2" t="s">
        <v>196</v>
      </c>
      <c r="T202" s="2" t="s">
        <v>197</v>
      </c>
      <c r="U202" s="2"/>
      <c r="V202" s="2"/>
      <c r="W202" s="2"/>
      <c r="X202" s="2">
        <v>621512</v>
      </c>
      <c r="Y202" s="2" t="s">
        <v>198</v>
      </c>
      <c r="Z202" s="2" t="s">
        <v>199</v>
      </c>
      <c r="AA202" s="2" t="s">
        <v>200</v>
      </c>
      <c r="AB202" s="2" t="s">
        <v>39</v>
      </c>
      <c r="AC202" s="2" t="s">
        <v>40</v>
      </c>
      <c r="AD202" s="2" t="s">
        <v>201</v>
      </c>
      <c r="AE202" s="2"/>
      <c r="AF202" s="2"/>
      <c r="AG202" s="2" t="s">
        <v>202</v>
      </c>
      <c r="AH202" s="2" t="s">
        <v>203</v>
      </c>
      <c r="AI202" s="2" t="s">
        <v>204</v>
      </c>
      <c r="AJ202" s="2"/>
    </row>
    <row r="203" spans="1:36" s="7" customFormat="1" x14ac:dyDescent="0.2">
      <c r="A203" s="8" t="s">
        <v>1984</v>
      </c>
      <c r="B203" s="2" t="s">
        <v>35</v>
      </c>
      <c r="C203" s="2" t="s">
        <v>221</v>
      </c>
      <c r="D203" s="2" t="s">
        <v>222</v>
      </c>
      <c r="E203" s="8" t="s">
        <v>1972</v>
      </c>
      <c r="F203" s="3">
        <v>5000000</v>
      </c>
      <c r="G203" s="10">
        <v>10000000</v>
      </c>
      <c r="H203" s="2"/>
      <c r="I203" s="2" t="s">
        <v>36</v>
      </c>
      <c r="J203" s="4"/>
      <c r="K203" s="5">
        <v>44020</v>
      </c>
      <c r="L203" s="5"/>
      <c r="M203" s="5">
        <v>44020</v>
      </c>
      <c r="N203" s="2"/>
      <c r="O203" s="2"/>
      <c r="P203" s="2"/>
      <c r="Q203" s="2" t="s">
        <v>61</v>
      </c>
      <c r="R203" s="2"/>
      <c r="S203" s="2"/>
      <c r="T203" s="2"/>
      <c r="U203" s="2"/>
      <c r="V203" s="2"/>
      <c r="W203" s="2"/>
      <c r="X203" s="2">
        <v>541519</v>
      </c>
      <c r="Y203" s="2" t="s">
        <v>148</v>
      </c>
      <c r="Z203" s="2"/>
      <c r="AA203" s="2"/>
      <c r="AB203" s="2" t="s">
        <v>223</v>
      </c>
      <c r="AC203" s="2" t="s">
        <v>224</v>
      </c>
      <c r="AD203" s="2"/>
      <c r="AE203" s="2"/>
      <c r="AF203" s="2"/>
      <c r="AG203" s="2"/>
      <c r="AH203" s="2"/>
      <c r="AI203" s="2"/>
      <c r="AJ203" s="2"/>
    </row>
    <row r="204" spans="1:36" s="7" customFormat="1" x14ac:dyDescent="0.2">
      <c r="A204" s="8" t="s">
        <v>175</v>
      </c>
      <c r="B204" s="2" t="s">
        <v>831</v>
      </c>
      <c r="C204" s="2" t="s">
        <v>1511</v>
      </c>
      <c r="D204" s="2" t="s">
        <v>1512</v>
      </c>
      <c r="E204" s="8" t="s">
        <v>1972</v>
      </c>
      <c r="F204" s="3">
        <v>4952786</v>
      </c>
      <c r="G204" s="10">
        <v>4952786</v>
      </c>
      <c r="H204" s="2" t="s">
        <v>1510</v>
      </c>
      <c r="I204" s="2"/>
      <c r="J204" s="4">
        <v>1</v>
      </c>
      <c r="K204" s="5">
        <v>43913</v>
      </c>
      <c r="L204" s="5">
        <v>44277</v>
      </c>
      <c r="M204" s="5">
        <v>44049</v>
      </c>
      <c r="N204" s="2" t="s">
        <v>1450</v>
      </c>
      <c r="O204" s="2" t="s">
        <v>1451</v>
      </c>
      <c r="P204" s="2" t="s">
        <v>1452</v>
      </c>
      <c r="Q204" s="2" t="s">
        <v>50</v>
      </c>
      <c r="R204" s="2" t="s">
        <v>537</v>
      </c>
      <c r="S204" s="2"/>
      <c r="T204" s="2"/>
      <c r="U204" s="2"/>
      <c r="V204" s="2"/>
      <c r="W204" s="2"/>
      <c r="X204" s="2">
        <v>334510</v>
      </c>
      <c r="Y204" s="2" t="s">
        <v>381</v>
      </c>
      <c r="Z204" s="2" t="s">
        <v>837</v>
      </c>
      <c r="AA204" s="2" t="s">
        <v>838</v>
      </c>
      <c r="AB204" s="2" t="s">
        <v>39</v>
      </c>
      <c r="AC204" s="2" t="s">
        <v>828</v>
      </c>
      <c r="AD204" s="2" t="s">
        <v>1513</v>
      </c>
      <c r="AE204" s="2" t="s">
        <v>243</v>
      </c>
      <c r="AF204" s="2" t="s">
        <v>1514</v>
      </c>
      <c r="AG204" s="2"/>
      <c r="AH204" s="2"/>
      <c r="AI204" s="2"/>
      <c r="AJ204" s="2"/>
    </row>
    <row r="205" spans="1:36" s="7" customFormat="1" x14ac:dyDescent="0.2">
      <c r="A205" s="8" t="s">
        <v>1983</v>
      </c>
      <c r="B205" s="2" t="s">
        <v>818</v>
      </c>
      <c r="C205" s="2" t="s">
        <v>1644</v>
      </c>
      <c r="D205" s="2" t="s">
        <v>1644</v>
      </c>
      <c r="E205" s="8" t="s">
        <v>1972</v>
      </c>
      <c r="F205" s="3">
        <v>1374422.44</v>
      </c>
      <c r="G205" s="10">
        <v>1784079.69</v>
      </c>
      <c r="H205" s="2" t="s">
        <v>1643</v>
      </c>
      <c r="I205" s="2"/>
      <c r="J205" s="4">
        <v>0.77040000000000008</v>
      </c>
      <c r="K205" s="5">
        <v>43909</v>
      </c>
      <c r="L205" s="5">
        <v>44271</v>
      </c>
      <c r="M205" s="5"/>
      <c r="N205" s="2" t="s">
        <v>1645</v>
      </c>
      <c r="O205" s="2" t="s">
        <v>1646</v>
      </c>
      <c r="P205" s="2" t="s">
        <v>1645</v>
      </c>
      <c r="Q205" s="2" t="s">
        <v>1647</v>
      </c>
      <c r="R205" s="2" t="s">
        <v>1648</v>
      </c>
      <c r="S205" s="2"/>
      <c r="T205" s="2"/>
      <c r="U205" s="2"/>
      <c r="V205" s="2"/>
      <c r="W205" s="2"/>
      <c r="X205" s="2">
        <v>541511</v>
      </c>
      <c r="Y205" s="2" t="s">
        <v>244</v>
      </c>
      <c r="Z205" s="2" t="s">
        <v>1649</v>
      </c>
      <c r="AA205" s="2" t="s">
        <v>1650</v>
      </c>
      <c r="AB205" s="2" t="s">
        <v>1651</v>
      </c>
      <c r="AC205" s="2" t="s">
        <v>1652</v>
      </c>
      <c r="AD205" s="2" t="s">
        <v>1618</v>
      </c>
      <c r="AE205" s="2" t="s">
        <v>637</v>
      </c>
      <c r="AF205" s="2" t="s">
        <v>1653</v>
      </c>
      <c r="AG205" s="2"/>
      <c r="AH205" s="2"/>
      <c r="AI205" s="2"/>
      <c r="AJ205" s="2"/>
    </row>
    <row r="206" spans="1:36" s="7" customFormat="1" x14ac:dyDescent="0.2">
      <c r="A206" s="8" t="s">
        <v>175</v>
      </c>
      <c r="B206" s="2" t="s">
        <v>35</v>
      </c>
      <c r="C206" s="2" t="s">
        <v>109</v>
      </c>
      <c r="D206" s="2" t="s">
        <v>110</v>
      </c>
      <c r="E206" s="8" t="s">
        <v>1970</v>
      </c>
      <c r="F206" s="3">
        <v>10168140</v>
      </c>
      <c r="G206" s="10">
        <v>606000000</v>
      </c>
      <c r="H206" s="2" t="s">
        <v>108</v>
      </c>
      <c r="I206" s="2" t="s">
        <v>36</v>
      </c>
      <c r="J206" s="4"/>
      <c r="K206" s="5">
        <v>44083</v>
      </c>
      <c r="L206" s="5">
        <v>44090</v>
      </c>
      <c r="M206" s="5">
        <v>44083</v>
      </c>
      <c r="N206" s="2" t="s">
        <v>111</v>
      </c>
      <c r="O206" s="2" t="s">
        <v>112</v>
      </c>
      <c r="P206" s="2" t="s">
        <v>111</v>
      </c>
      <c r="Q206" s="2" t="s">
        <v>50</v>
      </c>
      <c r="R206" s="2" t="s">
        <v>51</v>
      </c>
      <c r="S206" s="2" t="s">
        <v>113</v>
      </c>
      <c r="T206" s="2" t="s">
        <v>114</v>
      </c>
      <c r="U206" s="2"/>
      <c r="V206" s="2"/>
      <c r="W206" s="2"/>
      <c r="X206" s="2">
        <v>334516</v>
      </c>
      <c r="Y206" s="2" t="s">
        <v>115</v>
      </c>
      <c r="Z206" s="2" t="s">
        <v>116</v>
      </c>
      <c r="AA206" s="2" t="s">
        <v>117</v>
      </c>
      <c r="AB206" s="2" t="s">
        <v>39</v>
      </c>
      <c r="AC206" s="2" t="s">
        <v>40</v>
      </c>
      <c r="AD206" s="2" t="s">
        <v>118</v>
      </c>
      <c r="AE206" s="2" t="s">
        <v>119</v>
      </c>
      <c r="AF206" s="2" t="s">
        <v>120</v>
      </c>
      <c r="AG206" s="2" t="s">
        <v>121</v>
      </c>
      <c r="AH206" s="2" t="s">
        <v>122</v>
      </c>
      <c r="AI206" s="2"/>
      <c r="AJ206" s="2"/>
    </row>
    <row r="207" spans="1:36" s="7" customFormat="1" x14ac:dyDescent="0.2">
      <c r="A207" s="8" t="s">
        <v>1983</v>
      </c>
      <c r="B207" s="2" t="s">
        <v>831</v>
      </c>
      <c r="C207" s="2" t="s">
        <v>1867</v>
      </c>
      <c r="D207" s="2" t="s">
        <v>1868</v>
      </c>
      <c r="E207" s="8" t="s">
        <v>1970</v>
      </c>
      <c r="F207" s="3">
        <v>226428964</v>
      </c>
      <c r="G207" s="10">
        <v>226428964</v>
      </c>
      <c r="H207" s="2" t="s">
        <v>1866</v>
      </c>
      <c r="I207" s="2"/>
      <c r="J207" s="4">
        <v>1</v>
      </c>
      <c r="K207" s="5">
        <v>43934</v>
      </c>
      <c r="L207" s="5">
        <v>44210</v>
      </c>
      <c r="M207" s="5">
        <v>44084</v>
      </c>
      <c r="N207" s="2" t="s">
        <v>1869</v>
      </c>
      <c r="O207" s="2" t="s">
        <v>1870</v>
      </c>
      <c r="P207" s="2" t="s">
        <v>1869</v>
      </c>
      <c r="Q207" s="2" t="s">
        <v>1647</v>
      </c>
      <c r="R207" s="2" t="s">
        <v>1648</v>
      </c>
      <c r="S207" s="2"/>
      <c r="T207" s="2"/>
      <c r="U207" s="2"/>
      <c r="V207" s="2"/>
      <c r="W207" s="2"/>
      <c r="X207" s="2">
        <v>621511</v>
      </c>
      <c r="Y207" s="2" t="s">
        <v>66</v>
      </c>
      <c r="Z207" s="2" t="s">
        <v>1282</v>
      </c>
      <c r="AA207" s="2" t="s">
        <v>1283</v>
      </c>
      <c r="AB207" s="2" t="s">
        <v>39</v>
      </c>
      <c r="AC207" s="2" t="s">
        <v>828</v>
      </c>
      <c r="AD207" s="2" t="s">
        <v>1740</v>
      </c>
      <c r="AE207" s="2" t="s">
        <v>306</v>
      </c>
      <c r="AF207" s="2" t="s">
        <v>1871</v>
      </c>
      <c r="AG207" s="2"/>
      <c r="AH207" s="2"/>
      <c r="AI207" s="2"/>
      <c r="AJ207" s="2"/>
    </row>
    <row r="208" spans="1:36" s="7" customFormat="1" x14ac:dyDescent="0.2">
      <c r="A208" s="8" t="s">
        <v>1983</v>
      </c>
      <c r="B208" s="2" t="s">
        <v>831</v>
      </c>
      <c r="C208" s="2" t="s">
        <v>1816</v>
      </c>
      <c r="D208" s="2" t="s">
        <v>1816</v>
      </c>
      <c r="E208" s="8" t="str">
        <f>IF(ISERROR(SEARCH("Testing",C208)),"", "Testing")</f>
        <v>Testing</v>
      </c>
      <c r="F208" s="3">
        <v>174354404</v>
      </c>
      <c r="G208" s="10">
        <v>174354404</v>
      </c>
      <c r="H208" s="2" t="s">
        <v>1815</v>
      </c>
      <c r="I208" s="2"/>
      <c r="J208" s="4">
        <v>1</v>
      </c>
      <c r="K208" s="5">
        <v>43986</v>
      </c>
      <c r="L208" s="5">
        <v>44198</v>
      </c>
      <c r="M208" s="5">
        <v>43986</v>
      </c>
      <c r="N208" s="2" t="s">
        <v>1817</v>
      </c>
      <c r="O208" s="2" t="s">
        <v>1818</v>
      </c>
      <c r="P208" s="2" t="s">
        <v>111</v>
      </c>
      <c r="Q208" s="2" t="s">
        <v>540</v>
      </c>
      <c r="R208" s="2" t="s">
        <v>541</v>
      </c>
      <c r="S208" s="2"/>
      <c r="T208" s="2"/>
      <c r="U208" s="2"/>
      <c r="V208" s="2"/>
      <c r="W208" s="2"/>
      <c r="X208" s="2">
        <v>423450</v>
      </c>
      <c r="Y208" s="2" t="s">
        <v>763</v>
      </c>
      <c r="Z208" s="2" t="s">
        <v>1133</v>
      </c>
      <c r="AA208" s="2" t="s">
        <v>1134</v>
      </c>
      <c r="AB208" s="2" t="s">
        <v>39</v>
      </c>
      <c r="AC208" s="2" t="s">
        <v>828</v>
      </c>
      <c r="AD208" s="2" t="s">
        <v>848</v>
      </c>
      <c r="AE208" s="2" t="s">
        <v>270</v>
      </c>
      <c r="AF208" s="2" t="s">
        <v>1819</v>
      </c>
      <c r="AG208" s="2"/>
      <c r="AH208" s="2"/>
      <c r="AI208" s="2"/>
      <c r="AJ208" s="2"/>
    </row>
    <row r="209" spans="1:36" s="7" customFormat="1" x14ac:dyDescent="0.2">
      <c r="A209" s="8" t="s">
        <v>1983</v>
      </c>
      <c r="B209" s="2" t="s">
        <v>831</v>
      </c>
      <c r="C209" s="2" t="s">
        <v>1867</v>
      </c>
      <c r="D209" s="2" t="s">
        <v>1914</v>
      </c>
      <c r="E209" s="8" t="s">
        <v>1970</v>
      </c>
      <c r="F209" s="3">
        <v>136878501</v>
      </c>
      <c r="G209" s="10">
        <v>136878501</v>
      </c>
      <c r="H209" s="2" t="s">
        <v>1913</v>
      </c>
      <c r="I209" s="2"/>
      <c r="J209" s="4">
        <v>1</v>
      </c>
      <c r="K209" s="5">
        <v>43926</v>
      </c>
      <c r="L209" s="5">
        <v>44236</v>
      </c>
      <c r="M209" s="5">
        <v>44084</v>
      </c>
      <c r="N209" s="2" t="s">
        <v>1915</v>
      </c>
      <c r="O209" s="2" t="s">
        <v>1916</v>
      </c>
      <c r="P209" s="2" t="s">
        <v>1915</v>
      </c>
      <c r="Q209" s="2" t="s">
        <v>1647</v>
      </c>
      <c r="R209" s="2" t="s">
        <v>1648</v>
      </c>
      <c r="S209" s="2"/>
      <c r="T209" s="2"/>
      <c r="U209" s="2"/>
      <c r="V209" s="2"/>
      <c r="W209" s="2"/>
      <c r="X209" s="2">
        <v>621511</v>
      </c>
      <c r="Y209" s="2" t="s">
        <v>66</v>
      </c>
      <c r="Z209" s="2" t="s">
        <v>1282</v>
      </c>
      <c r="AA209" s="2" t="s">
        <v>1283</v>
      </c>
      <c r="AB209" s="2" t="s">
        <v>39</v>
      </c>
      <c r="AC209" s="2" t="s">
        <v>828</v>
      </c>
      <c r="AD209" s="2" t="s">
        <v>987</v>
      </c>
      <c r="AE209" s="2" t="s">
        <v>69</v>
      </c>
      <c r="AF209" s="2" t="s">
        <v>1917</v>
      </c>
      <c r="AG209" s="2"/>
      <c r="AH209" s="2"/>
      <c r="AI209" s="2"/>
      <c r="AJ209" s="2"/>
    </row>
    <row r="210" spans="1:36" s="7" customFormat="1" x14ac:dyDescent="0.2">
      <c r="A210" s="8" t="s">
        <v>1983</v>
      </c>
      <c r="B210" s="2" t="s">
        <v>831</v>
      </c>
      <c r="C210" s="2" t="s">
        <v>1867</v>
      </c>
      <c r="D210" s="2" t="s">
        <v>1899</v>
      </c>
      <c r="E210" s="8" t="s">
        <v>1970</v>
      </c>
      <c r="F210" s="3">
        <v>122576000</v>
      </c>
      <c r="G210" s="10">
        <v>122576000</v>
      </c>
      <c r="H210" s="2" t="s">
        <v>1898</v>
      </c>
      <c r="I210" s="2"/>
      <c r="J210" s="4">
        <v>1</v>
      </c>
      <c r="K210" s="5">
        <v>43929</v>
      </c>
      <c r="L210" s="5">
        <v>44210</v>
      </c>
      <c r="M210" s="5">
        <v>44084</v>
      </c>
      <c r="N210" s="2" t="s">
        <v>1900</v>
      </c>
      <c r="O210" s="2"/>
      <c r="P210" s="2" t="s">
        <v>1901</v>
      </c>
      <c r="Q210" s="2" t="s">
        <v>1647</v>
      </c>
      <c r="R210" s="2" t="s">
        <v>1648</v>
      </c>
      <c r="S210" s="2"/>
      <c r="T210" s="2"/>
      <c r="U210" s="2"/>
      <c r="V210" s="2"/>
      <c r="W210" s="2"/>
      <c r="X210" s="2">
        <v>621511</v>
      </c>
      <c r="Y210" s="2" t="s">
        <v>66</v>
      </c>
      <c r="Z210" s="2" t="s">
        <v>1282</v>
      </c>
      <c r="AA210" s="2" t="s">
        <v>1283</v>
      </c>
      <c r="AB210" s="2" t="s">
        <v>39</v>
      </c>
      <c r="AC210" s="2" t="s">
        <v>828</v>
      </c>
      <c r="AD210" s="2" t="s">
        <v>1902</v>
      </c>
      <c r="AE210" s="2" t="s">
        <v>799</v>
      </c>
      <c r="AF210" s="2" t="s">
        <v>1903</v>
      </c>
      <c r="AG210" s="2"/>
      <c r="AH210" s="2"/>
      <c r="AI210" s="2"/>
      <c r="AJ210" s="2"/>
    </row>
    <row r="211" spans="1:36" s="7" customFormat="1" x14ac:dyDescent="0.2">
      <c r="A211" s="8" t="s">
        <v>175</v>
      </c>
      <c r="B211" s="2" t="s">
        <v>831</v>
      </c>
      <c r="C211" s="2" t="s">
        <v>1850</v>
      </c>
      <c r="D211" s="2" t="s">
        <v>1851</v>
      </c>
      <c r="E211" s="8" t="s">
        <v>1970</v>
      </c>
      <c r="F211" s="3">
        <v>60495000</v>
      </c>
      <c r="G211" s="10">
        <v>60495000</v>
      </c>
      <c r="H211" s="2" t="s">
        <v>1849</v>
      </c>
      <c r="I211" s="2"/>
      <c r="J211" s="4">
        <v>1</v>
      </c>
      <c r="K211" s="5">
        <v>43969</v>
      </c>
      <c r="L211" s="5">
        <v>44120</v>
      </c>
      <c r="M211" s="5">
        <v>44076</v>
      </c>
      <c r="N211" s="2" t="s">
        <v>1852</v>
      </c>
      <c r="O211" s="2" t="s">
        <v>1853</v>
      </c>
      <c r="P211" s="2" t="s">
        <v>1852</v>
      </c>
      <c r="Q211" s="2" t="s">
        <v>50</v>
      </c>
      <c r="R211" s="2" t="s">
        <v>537</v>
      </c>
      <c r="S211" s="2"/>
      <c r="T211" s="2"/>
      <c r="U211" s="2"/>
      <c r="V211" s="2"/>
      <c r="W211" s="2"/>
      <c r="X211" s="2">
        <v>339113</v>
      </c>
      <c r="Y211" s="2" t="s">
        <v>212</v>
      </c>
      <c r="Z211" s="2" t="s">
        <v>837</v>
      </c>
      <c r="AA211" s="2" t="s">
        <v>838</v>
      </c>
      <c r="AB211" s="2" t="s">
        <v>39</v>
      </c>
      <c r="AC211" s="2" t="s">
        <v>828</v>
      </c>
      <c r="AD211" s="2" t="s">
        <v>1854</v>
      </c>
      <c r="AE211" s="2" t="s">
        <v>809</v>
      </c>
      <c r="AF211" s="2" t="s">
        <v>1855</v>
      </c>
      <c r="AG211" s="2"/>
      <c r="AH211" s="2"/>
      <c r="AI211" s="2"/>
      <c r="AJ211" s="2"/>
    </row>
    <row r="212" spans="1:36" s="7" customFormat="1" x14ac:dyDescent="0.2">
      <c r="A212" s="8" t="s">
        <v>1983</v>
      </c>
      <c r="B212" s="2" t="s">
        <v>831</v>
      </c>
      <c r="C212" s="2" t="s">
        <v>1867</v>
      </c>
      <c r="D212" s="2" t="s">
        <v>1921</v>
      </c>
      <c r="E212" s="8" t="s">
        <v>1970</v>
      </c>
      <c r="F212" s="3">
        <v>37103124</v>
      </c>
      <c r="G212" s="10">
        <v>37103124</v>
      </c>
      <c r="H212" s="2" t="s">
        <v>1920</v>
      </c>
      <c r="I212" s="2"/>
      <c r="J212" s="4">
        <v>1</v>
      </c>
      <c r="K212" s="5">
        <v>43926</v>
      </c>
      <c r="L212" s="5">
        <v>44237</v>
      </c>
      <c r="M212" s="5">
        <v>44084</v>
      </c>
      <c r="N212" s="2" t="s">
        <v>1922</v>
      </c>
      <c r="O212" s="2" t="s">
        <v>1923</v>
      </c>
      <c r="P212" s="2" t="s">
        <v>1922</v>
      </c>
      <c r="Q212" s="2" t="s">
        <v>1647</v>
      </c>
      <c r="R212" s="2" t="s">
        <v>1648</v>
      </c>
      <c r="S212" s="2"/>
      <c r="T212" s="2"/>
      <c r="U212" s="2"/>
      <c r="V212" s="2"/>
      <c r="W212" s="2"/>
      <c r="X212" s="2">
        <v>621511</v>
      </c>
      <c r="Y212" s="2" t="s">
        <v>66</v>
      </c>
      <c r="Z212" s="2" t="s">
        <v>1282</v>
      </c>
      <c r="AA212" s="2" t="s">
        <v>1283</v>
      </c>
      <c r="AB212" s="2" t="s">
        <v>39</v>
      </c>
      <c r="AC212" s="2" t="s">
        <v>828</v>
      </c>
      <c r="AD212" s="2" t="s">
        <v>1924</v>
      </c>
      <c r="AE212" s="2" t="s">
        <v>807</v>
      </c>
      <c r="AF212" s="2" t="s">
        <v>1925</v>
      </c>
      <c r="AG212" s="2"/>
      <c r="AH212" s="2"/>
      <c r="AI212" s="2"/>
      <c r="AJ212" s="2"/>
    </row>
    <row r="213" spans="1:36" s="7" customFormat="1" x14ac:dyDescent="0.2">
      <c r="A213" s="8" t="s">
        <v>1984</v>
      </c>
      <c r="B213" s="2" t="s">
        <v>831</v>
      </c>
      <c r="C213" s="2" t="s">
        <v>1215</v>
      </c>
      <c r="D213" s="2" t="s">
        <v>1215</v>
      </c>
      <c r="E213" s="8" t="s">
        <v>1970</v>
      </c>
      <c r="F213" s="3">
        <v>26055000</v>
      </c>
      <c r="G213" s="10">
        <v>26055000</v>
      </c>
      <c r="H213" s="2" t="s">
        <v>1856</v>
      </c>
      <c r="I213" s="2"/>
      <c r="J213" s="4">
        <v>1</v>
      </c>
      <c r="K213" s="5">
        <v>43958</v>
      </c>
      <c r="L213" s="5">
        <v>44105</v>
      </c>
      <c r="M213" s="5">
        <v>44014</v>
      </c>
      <c r="N213" s="2" t="s">
        <v>1857</v>
      </c>
      <c r="O213" s="2" t="s">
        <v>1858</v>
      </c>
      <c r="P213" s="2" t="s">
        <v>1857</v>
      </c>
      <c r="Q213" s="2" t="s">
        <v>65</v>
      </c>
      <c r="R213" s="2" t="s">
        <v>824</v>
      </c>
      <c r="S213" s="2"/>
      <c r="T213" s="2"/>
      <c r="U213" s="2"/>
      <c r="V213" s="2"/>
      <c r="W213" s="2"/>
      <c r="X213" s="2">
        <v>339112</v>
      </c>
      <c r="Y213" s="2" t="s">
        <v>230</v>
      </c>
      <c r="Z213" s="2" t="s">
        <v>837</v>
      </c>
      <c r="AA213" s="2" t="s">
        <v>838</v>
      </c>
      <c r="AB213" s="2" t="s">
        <v>39</v>
      </c>
      <c r="AC213" s="2" t="s">
        <v>828</v>
      </c>
      <c r="AD213" s="2" t="s">
        <v>1859</v>
      </c>
      <c r="AE213" s="2" t="s">
        <v>693</v>
      </c>
      <c r="AF213" s="2" t="s">
        <v>1860</v>
      </c>
      <c r="AG213" s="2"/>
      <c r="AH213" s="2"/>
      <c r="AI213" s="2"/>
      <c r="AJ213" s="2"/>
    </row>
    <row r="214" spans="1:36" s="7" customFormat="1" x14ac:dyDescent="0.2">
      <c r="A214" s="8" t="s">
        <v>1984</v>
      </c>
      <c r="B214" s="2" t="s">
        <v>831</v>
      </c>
      <c r="C214" s="2" t="s">
        <v>1215</v>
      </c>
      <c r="D214" s="2" t="s">
        <v>1873</v>
      </c>
      <c r="E214" s="8" t="s">
        <v>1970</v>
      </c>
      <c r="F214" s="3">
        <v>25757500.199999999</v>
      </c>
      <c r="G214" s="10">
        <v>25752500.199999999</v>
      </c>
      <c r="H214" s="2" t="s">
        <v>1872</v>
      </c>
      <c r="I214" s="2"/>
      <c r="J214" s="4">
        <v>1.0002</v>
      </c>
      <c r="K214" s="5">
        <v>43955</v>
      </c>
      <c r="L214" s="5">
        <v>44105</v>
      </c>
      <c r="M214" s="5">
        <v>44024</v>
      </c>
      <c r="N214" s="2" t="s">
        <v>1874</v>
      </c>
      <c r="O214" s="2" t="s">
        <v>1875</v>
      </c>
      <c r="P214" s="2" t="s">
        <v>1874</v>
      </c>
      <c r="Q214" s="2" t="s">
        <v>65</v>
      </c>
      <c r="R214" s="2" t="s">
        <v>824</v>
      </c>
      <c r="S214" s="2"/>
      <c r="T214" s="2"/>
      <c r="U214" s="2"/>
      <c r="V214" s="2"/>
      <c r="W214" s="2"/>
      <c r="X214" s="2">
        <v>339112</v>
      </c>
      <c r="Y214" s="2" t="s">
        <v>230</v>
      </c>
      <c r="Z214" s="2" t="s">
        <v>837</v>
      </c>
      <c r="AA214" s="2" t="s">
        <v>838</v>
      </c>
      <c r="AB214" s="2" t="s">
        <v>39</v>
      </c>
      <c r="AC214" s="2" t="s">
        <v>828</v>
      </c>
      <c r="AD214" s="2" t="s">
        <v>1439</v>
      </c>
      <c r="AE214" s="2" t="s">
        <v>136</v>
      </c>
      <c r="AF214" s="2" t="s">
        <v>1876</v>
      </c>
      <c r="AG214" s="2"/>
      <c r="AH214" s="2"/>
      <c r="AI214" s="2"/>
      <c r="AJ214" s="2"/>
    </row>
    <row r="215" spans="1:36" s="7" customFormat="1" x14ac:dyDescent="0.2">
      <c r="A215" s="8" t="s">
        <v>1982</v>
      </c>
      <c r="B215" s="2" t="s">
        <v>35</v>
      </c>
      <c r="C215" s="2" t="s">
        <v>591</v>
      </c>
      <c r="D215" s="2" t="s">
        <v>592</v>
      </c>
      <c r="E215" s="8" t="s">
        <v>1970</v>
      </c>
      <c r="F215" s="3">
        <v>25000000</v>
      </c>
      <c r="G215" s="10">
        <v>25000000</v>
      </c>
      <c r="H215" s="2" t="s">
        <v>590</v>
      </c>
      <c r="I215" s="2" t="s">
        <v>36</v>
      </c>
      <c r="J215" s="4"/>
      <c r="K215" s="5">
        <v>43955</v>
      </c>
      <c r="L215" s="5">
        <v>43964</v>
      </c>
      <c r="M215" s="5">
        <v>43955</v>
      </c>
      <c r="N215" s="2" t="s">
        <v>565</v>
      </c>
      <c r="O215" s="2" t="s">
        <v>566</v>
      </c>
      <c r="P215" s="2" t="s">
        <v>565</v>
      </c>
      <c r="Q215" s="2" t="s">
        <v>41</v>
      </c>
      <c r="R215" s="2" t="s">
        <v>195</v>
      </c>
      <c r="S215" s="2" t="s">
        <v>261</v>
      </c>
      <c r="T215" s="2" t="s">
        <v>262</v>
      </c>
      <c r="U215" s="2" t="s">
        <v>263</v>
      </c>
      <c r="V215" s="2"/>
      <c r="W215" s="2"/>
      <c r="X215" s="2">
        <v>541715</v>
      </c>
      <c r="Y215" s="2" t="s">
        <v>95</v>
      </c>
      <c r="Z215" s="2" t="s">
        <v>44</v>
      </c>
      <c r="AA215" s="2" t="s">
        <v>45</v>
      </c>
      <c r="AB215" s="2" t="s">
        <v>39</v>
      </c>
      <c r="AC215" s="2" t="s">
        <v>40</v>
      </c>
      <c r="AD215" s="2" t="s">
        <v>515</v>
      </c>
      <c r="AE215" s="2" t="s">
        <v>136</v>
      </c>
      <c r="AF215" s="2" t="s">
        <v>516</v>
      </c>
      <c r="AG215" s="2"/>
      <c r="AH215" s="2"/>
      <c r="AI215" s="2"/>
      <c r="AJ215" s="2"/>
    </row>
    <row r="216" spans="1:36" s="7" customFormat="1" x14ac:dyDescent="0.2">
      <c r="A216" s="8" t="s">
        <v>1983</v>
      </c>
      <c r="B216" s="2" t="s">
        <v>35</v>
      </c>
      <c r="C216" s="2" t="s">
        <v>431</v>
      </c>
      <c r="D216" s="2" t="s">
        <v>432</v>
      </c>
      <c r="E216" s="8" t="s">
        <v>1970</v>
      </c>
      <c r="F216" s="3">
        <v>21436791</v>
      </c>
      <c r="G216" s="10">
        <v>21436791</v>
      </c>
      <c r="H216" s="2" t="s">
        <v>430</v>
      </c>
      <c r="I216" s="2" t="s">
        <v>36</v>
      </c>
      <c r="J216" s="4"/>
      <c r="K216" s="5">
        <v>44025</v>
      </c>
      <c r="L216" s="5">
        <v>44040</v>
      </c>
      <c r="M216" s="5">
        <v>44025</v>
      </c>
      <c r="N216" s="2" t="s">
        <v>433</v>
      </c>
      <c r="O216" s="2" t="s">
        <v>434</v>
      </c>
      <c r="P216" s="2" t="s">
        <v>433</v>
      </c>
      <c r="Q216" s="2" t="s">
        <v>303</v>
      </c>
      <c r="R216" s="2" t="s">
        <v>304</v>
      </c>
      <c r="S216" s="2"/>
      <c r="T216" s="2"/>
      <c r="U216" s="2"/>
      <c r="V216" s="2"/>
      <c r="W216" s="2"/>
      <c r="X216" s="2">
        <v>541380</v>
      </c>
      <c r="Y216" s="2" t="s">
        <v>337</v>
      </c>
      <c r="Z216" s="2" t="s">
        <v>44</v>
      </c>
      <c r="AA216" s="2" t="s">
        <v>45</v>
      </c>
      <c r="AB216" s="2" t="s">
        <v>39</v>
      </c>
      <c r="AC216" s="2" t="s">
        <v>40</v>
      </c>
      <c r="AD216" s="2" t="s">
        <v>435</v>
      </c>
      <c r="AE216" s="2" t="s">
        <v>436</v>
      </c>
      <c r="AF216" s="2" t="s">
        <v>437</v>
      </c>
      <c r="AG216" s="2" t="s">
        <v>308</v>
      </c>
      <c r="AH216" s="2" t="s">
        <v>309</v>
      </c>
      <c r="AI216" s="2" t="s">
        <v>310</v>
      </c>
      <c r="AJ216" s="2"/>
    </row>
    <row r="217" spans="1:36" s="7" customFormat="1" x14ac:dyDescent="0.2">
      <c r="A217" s="8" t="s">
        <v>175</v>
      </c>
      <c r="B217" s="2" t="s">
        <v>831</v>
      </c>
      <c r="C217" s="2" t="s">
        <v>1965</v>
      </c>
      <c r="D217" s="2" t="s">
        <v>1966</v>
      </c>
      <c r="E217" s="8" t="str">
        <f>IF(ISERROR(SEARCH("Testing",C217)),"", "Testing")</f>
        <v>Testing</v>
      </c>
      <c r="F217" s="3">
        <v>18811155.82</v>
      </c>
      <c r="G217" s="10">
        <v>20570288.469999999</v>
      </c>
      <c r="H217" s="2" t="s">
        <v>1964</v>
      </c>
      <c r="I217" s="2"/>
      <c r="J217" s="4">
        <v>0.91449999999999998</v>
      </c>
      <c r="K217" s="5">
        <v>42830</v>
      </c>
      <c r="L217" s="5">
        <v>44201</v>
      </c>
      <c r="M217" s="5">
        <v>44092</v>
      </c>
      <c r="N217" s="2" t="s">
        <v>1692</v>
      </c>
      <c r="O217" s="2" t="s">
        <v>1693</v>
      </c>
      <c r="P217" s="2" t="s">
        <v>1692</v>
      </c>
      <c r="Q217" s="2" t="s">
        <v>50</v>
      </c>
      <c r="R217" s="2" t="s">
        <v>51</v>
      </c>
      <c r="S217" s="2" t="s">
        <v>113</v>
      </c>
      <c r="T217" s="2" t="s">
        <v>114</v>
      </c>
      <c r="U217" s="2"/>
      <c r="V217" s="2"/>
      <c r="W217" s="2"/>
      <c r="X217" s="2">
        <v>621511</v>
      </c>
      <c r="Y217" s="2" t="s">
        <v>66</v>
      </c>
      <c r="Z217" s="2" t="s">
        <v>1282</v>
      </c>
      <c r="AA217" s="2" t="s">
        <v>1283</v>
      </c>
      <c r="AB217" s="2" t="s">
        <v>39</v>
      </c>
      <c r="AC217" s="2" t="s">
        <v>828</v>
      </c>
      <c r="AD217" s="2" t="s">
        <v>1967</v>
      </c>
      <c r="AE217" s="2" t="s">
        <v>119</v>
      </c>
      <c r="AF217" s="2" t="s">
        <v>1968</v>
      </c>
      <c r="AG217" s="2"/>
      <c r="AH217" s="2"/>
      <c r="AI217" s="2"/>
      <c r="AJ217" s="2"/>
    </row>
    <row r="218" spans="1:36" s="7" customFormat="1" x14ac:dyDescent="0.2">
      <c r="A218" s="8" t="s">
        <v>1983</v>
      </c>
      <c r="B218" s="2" t="s">
        <v>831</v>
      </c>
      <c r="C218" s="2" t="s">
        <v>1803</v>
      </c>
      <c r="D218" s="2" t="s">
        <v>1803</v>
      </c>
      <c r="E218" s="8" t="s">
        <v>1970</v>
      </c>
      <c r="F218" s="3">
        <v>15800000</v>
      </c>
      <c r="G218" s="10">
        <v>15800000</v>
      </c>
      <c r="H218" s="2" t="s">
        <v>1802</v>
      </c>
      <c r="I218" s="2"/>
      <c r="J218" s="4">
        <v>1</v>
      </c>
      <c r="K218" s="5">
        <v>44054</v>
      </c>
      <c r="L218" s="5">
        <v>44196</v>
      </c>
      <c r="M218" s="5">
        <v>44054</v>
      </c>
      <c r="N218" s="2" t="s">
        <v>1247</v>
      </c>
      <c r="O218" s="2" t="s">
        <v>1248</v>
      </c>
      <c r="P218" s="2" t="s">
        <v>1247</v>
      </c>
      <c r="Q218" s="2" t="s">
        <v>101</v>
      </c>
      <c r="R218" s="2" t="s">
        <v>815</v>
      </c>
      <c r="S218" s="2" t="s">
        <v>816</v>
      </c>
      <c r="T218" s="2"/>
      <c r="U218" s="2"/>
      <c r="V218" s="2"/>
      <c r="W218" s="2"/>
      <c r="X218" s="2">
        <v>334516</v>
      </c>
      <c r="Y218" s="2" t="s">
        <v>115</v>
      </c>
      <c r="Z218" s="2" t="s">
        <v>837</v>
      </c>
      <c r="AA218" s="2" t="s">
        <v>838</v>
      </c>
      <c r="AB218" s="2" t="s">
        <v>39</v>
      </c>
      <c r="AC218" s="2" t="s">
        <v>828</v>
      </c>
      <c r="AD218" s="2" t="s">
        <v>1638</v>
      </c>
      <c r="AE218" s="2" t="s">
        <v>136</v>
      </c>
      <c r="AF218" s="2" t="s">
        <v>1639</v>
      </c>
      <c r="AG218" s="2"/>
      <c r="AH218" s="2"/>
      <c r="AI218" s="2"/>
      <c r="AJ218" s="2"/>
    </row>
    <row r="219" spans="1:36" s="7" customFormat="1" x14ac:dyDescent="0.2">
      <c r="A219" s="8" t="s">
        <v>1983</v>
      </c>
      <c r="B219" s="2" t="s">
        <v>831</v>
      </c>
      <c r="C219" s="2" t="s">
        <v>1867</v>
      </c>
      <c r="D219" s="2" t="s">
        <v>1921</v>
      </c>
      <c r="E219" s="8" t="s">
        <v>1970</v>
      </c>
      <c r="F219" s="3">
        <v>13459824</v>
      </c>
      <c r="G219" s="10">
        <v>13459824</v>
      </c>
      <c r="H219" s="2" t="s">
        <v>1933</v>
      </c>
      <c r="I219" s="2"/>
      <c r="J219" s="4">
        <v>1</v>
      </c>
      <c r="K219" s="5">
        <v>43925</v>
      </c>
      <c r="L219" s="5">
        <v>44210</v>
      </c>
      <c r="M219" s="5">
        <v>44085</v>
      </c>
      <c r="N219" s="2" t="s">
        <v>1692</v>
      </c>
      <c r="O219" s="2" t="s">
        <v>1693</v>
      </c>
      <c r="P219" s="2" t="s">
        <v>1692</v>
      </c>
      <c r="Q219" s="2" t="s">
        <v>1647</v>
      </c>
      <c r="R219" s="2" t="s">
        <v>1648</v>
      </c>
      <c r="S219" s="2"/>
      <c r="T219" s="2"/>
      <c r="U219" s="2"/>
      <c r="V219" s="2"/>
      <c r="W219" s="2"/>
      <c r="X219" s="2">
        <v>621511</v>
      </c>
      <c r="Y219" s="2" t="s">
        <v>66</v>
      </c>
      <c r="Z219" s="2" t="s">
        <v>1282</v>
      </c>
      <c r="AA219" s="2" t="s">
        <v>1283</v>
      </c>
      <c r="AB219" s="2" t="s">
        <v>39</v>
      </c>
      <c r="AC219" s="2" t="s">
        <v>828</v>
      </c>
      <c r="AD219" s="2" t="s">
        <v>1934</v>
      </c>
      <c r="AE219" s="2" t="s">
        <v>1711</v>
      </c>
      <c r="AF219" s="2" t="s">
        <v>1935</v>
      </c>
      <c r="AG219" s="2"/>
      <c r="AH219" s="2"/>
      <c r="AI219" s="2"/>
      <c r="AJ219" s="2"/>
    </row>
    <row r="220" spans="1:36" s="7" customFormat="1" x14ac:dyDescent="0.2">
      <c r="A220" s="8" t="s">
        <v>1983</v>
      </c>
      <c r="B220" s="2" t="s">
        <v>831</v>
      </c>
      <c r="C220" s="2" t="s">
        <v>1821</v>
      </c>
      <c r="D220" s="2" t="s">
        <v>1821</v>
      </c>
      <c r="E220" s="8" t="s">
        <v>1970</v>
      </c>
      <c r="F220" s="3">
        <v>11991000</v>
      </c>
      <c r="G220" s="10">
        <v>11991000</v>
      </c>
      <c r="H220" s="2" t="s">
        <v>1820</v>
      </c>
      <c r="I220" s="2"/>
      <c r="J220" s="4">
        <v>1</v>
      </c>
      <c r="K220" s="5">
        <v>44014</v>
      </c>
      <c r="L220" s="5">
        <v>44198</v>
      </c>
      <c r="M220" s="5">
        <v>44014</v>
      </c>
      <c r="N220" s="2" t="s">
        <v>1329</v>
      </c>
      <c r="O220" s="2" t="s">
        <v>1330</v>
      </c>
      <c r="P220" s="2" t="s">
        <v>1329</v>
      </c>
      <c r="Q220" s="2" t="s">
        <v>540</v>
      </c>
      <c r="R220" s="2" t="s">
        <v>541</v>
      </c>
      <c r="S220" s="2"/>
      <c r="T220" s="2"/>
      <c r="U220" s="2"/>
      <c r="V220" s="2"/>
      <c r="W220" s="2"/>
      <c r="X220" s="2">
        <v>423450</v>
      </c>
      <c r="Y220" s="2" t="s">
        <v>763</v>
      </c>
      <c r="Z220" s="2" t="s">
        <v>1133</v>
      </c>
      <c r="AA220" s="2" t="s">
        <v>1134</v>
      </c>
      <c r="AB220" s="2" t="s">
        <v>39</v>
      </c>
      <c r="AC220" s="2" t="s">
        <v>828</v>
      </c>
      <c r="AD220" s="2" t="s">
        <v>1331</v>
      </c>
      <c r="AE220" s="2" t="s">
        <v>160</v>
      </c>
      <c r="AF220" s="2" t="s">
        <v>1822</v>
      </c>
      <c r="AG220" s="2"/>
      <c r="AH220" s="2"/>
      <c r="AI220" s="2"/>
      <c r="AJ220" s="2"/>
    </row>
    <row r="221" spans="1:36" s="7" customFormat="1" x14ac:dyDescent="0.2">
      <c r="A221" s="8" t="s">
        <v>1984</v>
      </c>
      <c r="B221" s="2" t="s">
        <v>831</v>
      </c>
      <c r="C221" s="2" t="s">
        <v>1215</v>
      </c>
      <c r="D221" s="2" t="s">
        <v>1885</v>
      </c>
      <c r="E221" s="8" t="s">
        <v>1970</v>
      </c>
      <c r="F221" s="3">
        <v>10507997.5</v>
      </c>
      <c r="G221" s="10">
        <v>10502997.5</v>
      </c>
      <c r="H221" s="2" t="s">
        <v>1884</v>
      </c>
      <c r="I221" s="2"/>
      <c r="J221" s="4">
        <v>1.0004999999999999</v>
      </c>
      <c r="K221" s="5">
        <v>43958</v>
      </c>
      <c r="L221" s="5">
        <v>44108</v>
      </c>
      <c r="M221" s="5">
        <v>43971</v>
      </c>
      <c r="N221" s="2" t="s">
        <v>1886</v>
      </c>
      <c r="O221" s="2" t="s">
        <v>1887</v>
      </c>
      <c r="P221" s="2" t="s">
        <v>1886</v>
      </c>
      <c r="Q221" s="2" t="s">
        <v>65</v>
      </c>
      <c r="R221" s="2" t="s">
        <v>824</v>
      </c>
      <c r="S221" s="2"/>
      <c r="T221" s="2"/>
      <c r="U221" s="2"/>
      <c r="V221" s="2"/>
      <c r="W221" s="2"/>
      <c r="X221" s="2">
        <v>339112</v>
      </c>
      <c r="Y221" s="2" t="s">
        <v>230</v>
      </c>
      <c r="Z221" s="2" t="s">
        <v>837</v>
      </c>
      <c r="AA221" s="2" t="s">
        <v>838</v>
      </c>
      <c r="AB221" s="2" t="s">
        <v>39</v>
      </c>
      <c r="AC221" s="2" t="s">
        <v>828</v>
      </c>
      <c r="AD221" s="2" t="s">
        <v>1234</v>
      </c>
      <c r="AE221" s="2" t="s">
        <v>344</v>
      </c>
      <c r="AF221" s="2" t="s">
        <v>1235</v>
      </c>
      <c r="AG221" s="2"/>
      <c r="AH221" s="2"/>
      <c r="AI221" s="2"/>
      <c r="AJ221" s="2"/>
    </row>
    <row r="222" spans="1:36" s="7" customFormat="1" x14ac:dyDescent="0.2">
      <c r="A222" s="8" t="s">
        <v>1984</v>
      </c>
      <c r="B222" s="2" t="s">
        <v>831</v>
      </c>
      <c r="C222" s="2" t="s">
        <v>1215</v>
      </c>
      <c r="D222" s="2" t="s">
        <v>1905</v>
      </c>
      <c r="E222" s="8" t="s">
        <v>1970</v>
      </c>
      <c r="F222" s="3">
        <v>10175342.9</v>
      </c>
      <c r="G222" s="10">
        <v>10170342.9</v>
      </c>
      <c r="H222" s="2" t="s">
        <v>1904</v>
      </c>
      <c r="I222" s="2"/>
      <c r="J222" s="4">
        <v>1.0004999999999999</v>
      </c>
      <c r="K222" s="5">
        <v>43955</v>
      </c>
      <c r="L222" s="5">
        <v>44105</v>
      </c>
      <c r="M222" s="5">
        <v>44075</v>
      </c>
      <c r="N222" s="2" t="s">
        <v>1906</v>
      </c>
      <c r="O222" s="2" t="s">
        <v>1907</v>
      </c>
      <c r="P222" s="2" t="s">
        <v>1908</v>
      </c>
      <c r="Q222" s="2" t="s">
        <v>65</v>
      </c>
      <c r="R222" s="2" t="s">
        <v>824</v>
      </c>
      <c r="S222" s="2"/>
      <c r="T222" s="2"/>
      <c r="U222" s="2"/>
      <c r="V222" s="2"/>
      <c r="W222" s="2"/>
      <c r="X222" s="2">
        <v>339112</v>
      </c>
      <c r="Y222" s="2" t="s">
        <v>230</v>
      </c>
      <c r="Z222" s="2" t="s">
        <v>837</v>
      </c>
      <c r="AA222" s="2" t="s">
        <v>838</v>
      </c>
      <c r="AB222" s="2" t="s">
        <v>39</v>
      </c>
      <c r="AC222" s="2" t="s">
        <v>828</v>
      </c>
      <c r="AD222" s="2" t="s">
        <v>1234</v>
      </c>
      <c r="AE222" s="2" t="s">
        <v>344</v>
      </c>
      <c r="AF222" s="2" t="s">
        <v>1235</v>
      </c>
      <c r="AG222" s="2"/>
      <c r="AH222" s="2"/>
      <c r="AI222" s="2"/>
      <c r="AJ222" s="2"/>
    </row>
    <row r="223" spans="1:36" s="7" customFormat="1" x14ac:dyDescent="0.2">
      <c r="A223" s="8" t="s">
        <v>1982</v>
      </c>
      <c r="B223" s="2" t="s">
        <v>35</v>
      </c>
      <c r="C223" s="2" t="s">
        <v>236</v>
      </c>
      <c r="D223" s="2" t="s">
        <v>237</v>
      </c>
      <c r="E223" s="8" t="s">
        <v>1970</v>
      </c>
      <c r="F223" s="3">
        <v>1000000</v>
      </c>
      <c r="G223" s="10">
        <v>10000000</v>
      </c>
      <c r="H223" s="2" t="s">
        <v>235</v>
      </c>
      <c r="I223" s="2" t="s">
        <v>36</v>
      </c>
      <c r="J223" s="4"/>
      <c r="K223" s="5">
        <v>44069</v>
      </c>
      <c r="L223" s="5">
        <v>44070</v>
      </c>
      <c r="M223" s="5">
        <v>44069</v>
      </c>
      <c r="N223" s="2"/>
      <c r="O223" s="2"/>
      <c r="P223" s="2"/>
      <c r="Q223" s="2" t="s">
        <v>94</v>
      </c>
      <c r="R223" s="2" t="s">
        <v>137</v>
      </c>
      <c r="S223" s="2" t="s">
        <v>209</v>
      </c>
      <c r="T223" s="2" t="s">
        <v>238</v>
      </c>
      <c r="U223" s="2" t="s">
        <v>239</v>
      </c>
      <c r="V223" s="2"/>
      <c r="W223" s="2"/>
      <c r="X223" s="2">
        <v>325413</v>
      </c>
      <c r="Y223" s="2" t="s">
        <v>177</v>
      </c>
      <c r="Z223" s="2" t="s">
        <v>116</v>
      </c>
      <c r="AA223" s="2" t="s">
        <v>117</v>
      </c>
      <c r="AB223" s="2" t="s">
        <v>39</v>
      </c>
      <c r="AC223" s="2" t="s">
        <v>40</v>
      </c>
      <c r="AD223" s="2" t="s">
        <v>46</v>
      </c>
      <c r="AE223" s="2"/>
      <c r="AF223" s="2"/>
      <c r="AG223" s="2" t="s">
        <v>240</v>
      </c>
      <c r="AH223" s="2" t="s">
        <v>241</v>
      </c>
      <c r="AI223" s="2" t="s">
        <v>242</v>
      </c>
      <c r="AJ223" s="2"/>
    </row>
    <row r="224" spans="1:36" s="7" customFormat="1" x14ac:dyDescent="0.2">
      <c r="A224" s="8" t="s">
        <v>1982</v>
      </c>
      <c r="B224" s="2" t="s">
        <v>35</v>
      </c>
      <c r="C224" s="2" t="s">
        <v>339</v>
      </c>
      <c r="D224" s="2" t="s">
        <v>340</v>
      </c>
      <c r="E224" s="8" t="s">
        <v>1970</v>
      </c>
      <c r="F224" s="3">
        <v>1000000</v>
      </c>
      <c r="G224" s="10">
        <v>10000000</v>
      </c>
      <c r="H224" s="2" t="s">
        <v>338</v>
      </c>
      <c r="I224" s="2" t="s">
        <v>36</v>
      </c>
      <c r="J224" s="4"/>
      <c r="K224" s="5">
        <v>44036</v>
      </c>
      <c r="L224" s="5">
        <v>44053</v>
      </c>
      <c r="M224" s="5">
        <v>44039</v>
      </c>
      <c r="N224" s="2"/>
      <c r="O224" s="2"/>
      <c r="P224" s="2"/>
      <c r="Q224" s="2" t="s">
        <v>41</v>
      </c>
      <c r="R224" s="2" t="s">
        <v>42</v>
      </c>
      <c r="S224" s="2" t="s">
        <v>43</v>
      </c>
      <c r="T224" s="2" t="s">
        <v>269</v>
      </c>
      <c r="U224" s="2" t="s">
        <v>319</v>
      </c>
      <c r="V224" s="2" t="s">
        <v>320</v>
      </c>
      <c r="W224" s="2"/>
      <c r="X224" s="2">
        <v>339112</v>
      </c>
      <c r="Y224" s="2" t="s">
        <v>230</v>
      </c>
      <c r="Z224" s="2" t="s">
        <v>116</v>
      </c>
      <c r="AA224" s="2" t="s">
        <v>117</v>
      </c>
      <c r="AB224" s="2" t="s">
        <v>39</v>
      </c>
      <c r="AC224" s="2" t="s">
        <v>40</v>
      </c>
      <c r="AD224" s="2"/>
      <c r="AE224" s="2"/>
      <c r="AF224" s="2"/>
      <c r="AG224" s="2" t="s">
        <v>341</v>
      </c>
      <c r="AH224" s="2" t="s">
        <v>342</v>
      </c>
      <c r="AI224" s="2" t="s">
        <v>343</v>
      </c>
      <c r="AJ224" s="2"/>
    </row>
    <row r="225" spans="1:36" s="7" customFormat="1" x14ac:dyDescent="0.2">
      <c r="A225" s="8" t="s">
        <v>1985</v>
      </c>
      <c r="B225" s="2" t="s">
        <v>35</v>
      </c>
      <c r="C225" s="2" t="s">
        <v>619</v>
      </c>
      <c r="D225" s="2" t="s">
        <v>620</v>
      </c>
      <c r="E225" s="8" t="str">
        <f>IF(ISERROR(SEARCH("Testing",C225)),"", "Testing")</f>
        <v>Testing</v>
      </c>
      <c r="F225" s="3">
        <v>1000000</v>
      </c>
      <c r="G225" s="10">
        <v>10000000</v>
      </c>
      <c r="H225" s="2" t="s">
        <v>618</v>
      </c>
      <c r="I225" s="2" t="s">
        <v>36</v>
      </c>
      <c r="J225" s="4"/>
      <c r="K225" s="5">
        <v>43943</v>
      </c>
      <c r="L225" s="5">
        <v>43957</v>
      </c>
      <c r="M225" s="5">
        <v>43952</v>
      </c>
      <c r="N225" s="2"/>
      <c r="O225" s="2"/>
      <c r="P225" s="2"/>
      <c r="Q225" s="2" t="s">
        <v>621</v>
      </c>
      <c r="R225" s="2" t="s">
        <v>622</v>
      </c>
      <c r="S225" s="2" t="s">
        <v>623</v>
      </c>
      <c r="T225" s="2"/>
      <c r="U225" s="2"/>
      <c r="V225" s="2"/>
      <c r="W225" s="2"/>
      <c r="X225" s="2">
        <v>621999</v>
      </c>
      <c r="Y225" s="2" t="s">
        <v>624</v>
      </c>
      <c r="Z225" s="2"/>
      <c r="AA225" s="2"/>
      <c r="AB225" s="2" t="s">
        <v>39</v>
      </c>
      <c r="AC225" s="2" t="s">
        <v>40</v>
      </c>
      <c r="AD225" s="2" t="s">
        <v>321</v>
      </c>
      <c r="AE225" s="2" t="s">
        <v>175</v>
      </c>
      <c r="AF225" s="2" t="s">
        <v>322</v>
      </c>
      <c r="AG225" s="2"/>
      <c r="AH225" s="2"/>
      <c r="AI225" s="2"/>
      <c r="AJ225" s="2"/>
    </row>
    <row r="226" spans="1:36" s="7" customFormat="1" x14ac:dyDescent="0.2">
      <c r="A226" s="8" t="s">
        <v>175</v>
      </c>
      <c r="B226" s="2" t="s">
        <v>831</v>
      </c>
      <c r="C226" s="2" t="s">
        <v>1516</v>
      </c>
      <c r="D226" s="2" t="s">
        <v>1516</v>
      </c>
      <c r="E226" s="8" t="s">
        <v>1970</v>
      </c>
      <c r="F226" s="3">
        <v>3406109.76</v>
      </c>
      <c r="G226" s="10">
        <v>6812219.5199999996</v>
      </c>
      <c r="H226" s="2" t="s">
        <v>1515</v>
      </c>
      <c r="I226" s="2"/>
      <c r="J226" s="4">
        <v>0.5</v>
      </c>
      <c r="K226" s="5">
        <v>43908</v>
      </c>
      <c r="L226" s="5">
        <v>44104</v>
      </c>
      <c r="M226" s="5">
        <v>43962</v>
      </c>
      <c r="N226" s="2" t="s">
        <v>1517</v>
      </c>
      <c r="O226" s="2" t="s">
        <v>1518</v>
      </c>
      <c r="P226" s="2" t="s">
        <v>1517</v>
      </c>
      <c r="Q226" s="2" t="s">
        <v>50</v>
      </c>
      <c r="R226" s="2" t="s">
        <v>357</v>
      </c>
      <c r="S226" s="2" t="s">
        <v>358</v>
      </c>
      <c r="T226" s="2" t="s">
        <v>1036</v>
      </c>
      <c r="U226" s="2" t="s">
        <v>1199</v>
      </c>
      <c r="V226" s="2" t="s">
        <v>1200</v>
      </c>
      <c r="W226" s="2"/>
      <c r="X226" s="2">
        <v>339113</v>
      </c>
      <c r="Y226" s="2" t="s">
        <v>212</v>
      </c>
      <c r="Z226" s="2" t="s">
        <v>1028</v>
      </c>
      <c r="AA226" s="2" t="s">
        <v>1029</v>
      </c>
      <c r="AB226" s="2" t="s">
        <v>39</v>
      </c>
      <c r="AC226" s="2" t="s">
        <v>828</v>
      </c>
      <c r="AD226" s="2" t="s">
        <v>1519</v>
      </c>
      <c r="AE226" s="2" t="s">
        <v>1520</v>
      </c>
      <c r="AF226" s="2" t="s">
        <v>1521</v>
      </c>
      <c r="AG226" s="2"/>
      <c r="AH226" s="2"/>
      <c r="AI226" s="2"/>
      <c r="AJ226" s="2"/>
    </row>
    <row r="227" spans="1:36" s="7" customFormat="1" x14ac:dyDescent="0.2">
      <c r="A227" s="8" t="s">
        <v>1982</v>
      </c>
      <c r="B227" s="2" t="s">
        <v>818</v>
      </c>
      <c r="C227" s="2" t="s">
        <v>1309</v>
      </c>
      <c r="D227" s="2" t="s">
        <v>1309</v>
      </c>
      <c r="E227" s="8" t="s">
        <v>1970</v>
      </c>
      <c r="F227" s="3">
        <v>6047100</v>
      </c>
      <c r="G227" s="10">
        <v>6047100</v>
      </c>
      <c r="H227" s="2" t="s">
        <v>1308</v>
      </c>
      <c r="I227" s="2"/>
      <c r="J227" s="4">
        <v>1</v>
      </c>
      <c r="K227" s="5">
        <v>43938</v>
      </c>
      <c r="L227" s="5">
        <v>44227</v>
      </c>
      <c r="M227" s="5"/>
      <c r="N227" s="2" t="s">
        <v>487</v>
      </c>
      <c r="O227" s="2" t="s">
        <v>488</v>
      </c>
      <c r="P227" s="2" t="s">
        <v>489</v>
      </c>
      <c r="Q227" s="2" t="s">
        <v>41</v>
      </c>
      <c r="R227" s="2" t="s">
        <v>42</v>
      </c>
      <c r="S227" s="2" t="s">
        <v>43</v>
      </c>
      <c r="T227" s="2" t="s">
        <v>269</v>
      </c>
      <c r="U227" s="2" t="s">
        <v>319</v>
      </c>
      <c r="V227" s="2" t="s">
        <v>320</v>
      </c>
      <c r="W227" s="2"/>
      <c r="X227" s="2">
        <v>334516</v>
      </c>
      <c r="Y227" s="2" t="s">
        <v>115</v>
      </c>
      <c r="Z227" s="2" t="s">
        <v>1133</v>
      </c>
      <c r="AA227" s="2" t="s">
        <v>1134</v>
      </c>
      <c r="AB227" s="2" t="s">
        <v>39</v>
      </c>
      <c r="AC227" s="2" t="s">
        <v>828</v>
      </c>
      <c r="AD227" s="2" t="s">
        <v>1310</v>
      </c>
      <c r="AE227" s="2" t="s">
        <v>491</v>
      </c>
      <c r="AF227" s="2" t="s">
        <v>1311</v>
      </c>
      <c r="AG227" s="2"/>
      <c r="AH227" s="2"/>
      <c r="AI227" s="2"/>
      <c r="AJ227" s="2"/>
    </row>
    <row r="228" spans="1:36" s="7" customFormat="1" x14ac:dyDescent="0.2">
      <c r="A228" s="8" t="s">
        <v>1982</v>
      </c>
      <c r="B228" s="2" t="s">
        <v>818</v>
      </c>
      <c r="C228" s="2" t="s">
        <v>1504</v>
      </c>
      <c r="D228" s="2" t="s">
        <v>1504</v>
      </c>
      <c r="E228" s="8" t="s">
        <v>1970</v>
      </c>
      <c r="F228" s="3">
        <v>5905150</v>
      </c>
      <c r="G228" s="10">
        <v>5905150</v>
      </c>
      <c r="H228" s="2" t="s">
        <v>1503</v>
      </c>
      <c r="I228" s="2"/>
      <c r="J228" s="4">
        <v>1</v>
      </c>
      <c r="K228" s="5">
        <v>43913</v>
      </c>
      <c r="L228" s="5">
        <v>44119</v>
      </c>
      <c r="M228" s="5"/>
      <c r="N228" s="2" t="s">
        <v>487</v>
      </c>
      <c r="O228" s="2" t="s">
        <v>488</v>
      </c>
      <c r="P228" s="2" t="s">
        <v>489</v>
      </c>
      <c r="Q228" s="2" t="s">
        <v>41</v>
      </c>
      <c r="R228" s="2" t="s">
        <v>42</v>
      </c>
      <c r="S228" s="2" t="s">
        <v>43</v>
      </c>
      <c r="T228" s="2" t="s">
        <v>269</v>
      </c>
      <c r="U228" s="2" t="s">
        <v>319</v>
      </c>
      <c r="V228" s="2" t="s">
        <v>320</v>
      </c>
      <c r="W228" s="2"/>
      <c r="X228" s="2">
        <v>334516</v>
      </c>
      <c r="Y228" s="2" t="s">
        <v>115</v>
      </c>
      <c r="Z228" s="2" t="s">
        <v>1133</v>
      </c>
      <c r="AA228" s="2" t="s">
        <v>1134</v>
      </c>
      <c r="AB228" s="2" t="s">
        <v>39</v>
      </c>
      <c r="AC228" s="2" t="s">
        <v>828</v>
      </c>
      <c r="AD228" s="2" t="s">
        <v>1310</v>
      </c>
      <c r="AE228" s="2" t="s">
        <v>491</v>
      </c>
      <c r="AF228" s="2" t="s">
        <v>1311</v>
      </c>
      <c r="AG228" s="2"/>
      <c r="AH228" s="2"/>
      <c r="AI228" s="2"/>
      <c r="AJ228" s="2"/>
    </row>
    <row r="229" spans="1:36" s="7" customFormat="1" x14ac:dyDescent="0.2">
      <c r="A229" s="8" t="s">
        <v>1984</v>
      </c>
      <c r="B229" s="2" t="s">
        <v>35</v>
      </c>
      <c r="C229" s="2" t="s">
        <v>92</v>
      </c>
      <c r="D229" s="2" t="s">
        <v>93</v>
      </c>
      <c r="E229" s="8" t="str">
        <f>IF(ISERROR(SEARCH("Testing",C229)),"", "Testing")</f>
        <v>Testing</v>
      </c>
      <c r="F229" s="3">
        <v>2000000</v>
      </c>
      <c r="G229" s="10">
        <v>5000000</v>
      </c>
      <c r="H229" s="2"/>
      <c r="I229" s="2" t="s">
        <v>36</v>
      </c>
      <c r="J229" s="4"/>
      <c r="K229" s="5">
        <v>44081</v>
      </c>
      <c r="L229" s="5"/>
      <c r="M229" s="5">
        <v>44081</v>
      </c>
      <c r="N229" s="2"/>
      <c r="O229" s="2"/>
      <c r="P229" s="2"/>
      <c r="Q229" s="2" t="s">
        <v>65</v>
      </c>
      <c r="R229" s="2"/>
      <c r="S229" s="2"/>
      <c r="T229" s="2"/>
      <c r="U229" s="2"/>
      <c r="V229" s="2"/>
      <c r="W229" s="2"/>
      <c r="X229" s="2">
        <v>621511</v>
      </c>
      <c r="Y229" s="2" t="s">
        <v>66</v>
      </c>
      <c r="Z229" s="2"/>
      <c r="AA229" s="2"/>
      <c r="AB229" s="2" t="s">
        <v>39</v>
      </c>
      <c r="AC229" s="2" t="s">
        <v>40</v>
      </c>
      <c r="AD229" s="2"/>
      <c r="AE229" s="2"/>
      <c r="AF229" s="2"/>
      <c r="AG229" s="2"/>
      <c r="AH229" s="2"/>
      <c r="AI229" s="2"/>
      <c r="AJ229" s="2"/>
    </row>
    <row r="230" spans="1:36" s="7" customFormat="1" x14ac:dyDescent="0.2">
      <c r="A230" s="8" t="s">
        <v>175</v>
      </c>
      <c r="B230" s="2" t="s">
        <v>818</v>
      </c>
      <c r="C230" s="2" t="s">
        <v>863</v>
      </c>
      <c r="D230" s="2" t="s">
        <v>863</v>
      </c>
      <c r="E230" s="8" t="s">
        <v>1970</v>
      </c>
      <c r="F230" s="3">
        <v>4343170</v>
      </c>
      <c r="G230" s="10">
        <v>4343170</v>
      </c>
      <c r="H230" s="2" t="s">
        <v>892</v>
      </c>
      <c r="I230" s="2"/>
      <c r="J230" s="4">
        <v>1</v>
      </c>
      <c r="K230" s="5">
        <v>44061</v>
      </c>
      <c r="L230" s="5">
        <v>44104</v>
      </c>
      <c r="M230" s="5"/>
      <c r="N230" s="2" t="s">
        <v>893</v>
      </c>
      <c r="O230" s="2" t="s">
        <v>894</v>
      </c>
      <c r="P230" s="2" t="s">
        <v>895</v>
      </c>
      <c r="Q230" s="2" t="s">
        <v>50</v>
      </c>
      <c r="R230" s="2" t="s">
        <v>537</v>
      </c>
      <c r="S230" s="2"/>
      <c r="T230" s="2"/>
      <c r="U230" s="2"/>
      <c r="V230" s="2"/>
      <c r="W230" s="2"/>
      <c r="X230" s="2">
        <v>339112</v>
      </c>
      <c r="Y230" s="2" t="s">
        <v>230</v>
      </c>
      <c r="Z230" s="2" t="s">
        <v>837</v>
      </c>
      <c r="AA230" s="2" t="s">
        <v>838</v>
      </c>
      <c r="AB230" s="2" t="s">
        <v>39</v>
      </c>
      <c r="AC230" s="2" t="s">
        <v>828</v>
      </c>
      <c r="AD230" s="2" t="s">
        <v>866</v>
      </c>
      <c r="AE230" s="2" t="s">
        <v>151</v>
      </c>
      <c r="AF230" s="2" t="s">
        <v>896</v>
      </c>
      <c r="AG230" s="2"/>
      <c r="AH230" s="2"/>
      <c r="AI230" s="2"/>
      <c r="AJ230" s="2"/>
    </row>
    <row r="231" spans="1:36" s="7" customFormat="1" x14ac:dyDescent="0.2">
      <c r="A231" s="8" t="s">
        <v>175</v>
      </c>
      <c r="B231" s="2" t="s">
        <v>831</v>
      </c>
      <c r="C231" s="2" t="s">
        <v>1059</v>
      </c>
      <c r="D231" s="2" t="s">
        <v>1059</v>
      </c>
      <c r="E231" s="8" t="str">
        <f>IF(ISERROR(SEARCH("Testing",C231)),"", "Testing")</f>
        <v>Testing</v>
      </c>
      <c r="F231" s="3">
        <v>3947090</v>
      </c>
      <c r="G231" s="10">
        <v>3947090</v>
      </c>
      <c r="H231" s="2" t="s">
        <v>1058</v>
      </c>
      <c r="I231" s="2"/>
      <c r="J231" s="4">
        <v>1</v>
      </c>
      <c r="K231" s="5">
        <v>43997</v>
      </c>
      <c r="L231" s="5">
        <v>44150</v>
      </c>
      <c r="M231" s="5">
        <v>44021</v>
      </c>
      <c r="N231" s="2" t="s">
        <v>111</v>
      </c>
      <c r="O231" s="2" t="s">
        <v>112</v>
      </c>
      <c r="P231" s="2" t="s">
        <v>111</v>
      </c>
      <c r="Q231" s="2" t="s">
        <v>50</v>
      </c>
      <c r="R231" s="2" t="s">
        <v>537</v>
      </c>
      <c r="S231" s="2"/>
      <c r="T231" s="2"/>
      <c r="U231" s="2"/>
      <c r="V231" s="2"/>
      <c r="W231" s="2"/>
      <c r="X231" s="2">
        <v>339112</v>
      </c>
      <c r="Y231" s="2" t="s">
        <v>230</v>
      </c>
      <c r="Z231" s="2" t="s">
        <v>837</v>
      </c>
      <c r="AA231" s="2" t="s">
        <v>838</v>
      </c>
      <c r="AB231" s="2" t="s">
        <v>39</v>
      </c>
      <c r="AC231" s="2" t="s">
        <v>828</v>
      </c>
      <c r="AD231" s="2" t="s">
        <v>866</v>
      </c>
      <c r="AE231" s="2" t="s">
        <v>151</v>
      </c>
      <c r="AF231" s="2" t="s">
        <v>867</v>
      </c>
      <c r="AG231" s="2"/>
      <c r="AH231" s="2"/>
      <c r="AI231" s="2"/>
      <c r="AJ231" s="2"/>
    </row>
    <row r="232" spans="1:36" s="7" customFormat="1" x14ac:dyDescent="0.2">
      <c r="A232" s="8" t="s">
        <v>1984</v>
      </c>
      <c r="B232" s="2" t="s">
        <v>831</v>
      </c>
      <c r="C232" s="2" t="s">
        <v>1215</v>
      </c>
      <c r="D232" s="2" t="s">
        <v>1216</v>
      </c>
      <c r="E232" s="8" t="s">
        <v>1970</v>
      </c>
      <c r="F232" s="3">
        <v>3664999.83</v>
      </c>
      <c r="G232" s="10">
        <v>3659999.83</v>
      </c>
      <c r="H232" s="2" t="s">
        <v>1214</v>
      </c>
      <c r="I232" s="2"/>
      <c r="J232" s="4">
        <v>1.0014000000000001</v>
      </c>
      <c r="K232" s="5">
        <v>43955</v>
      </c>
      <c r="L232" s="5">
        <v>44105</v>
      </c>
      <c r="M232" s="5">
        <v>43985</v>
      </c>
      <c r="N232" s="2" t="s">
        <v>1217</v>
      </c>
      <c r="O232" s="2" t="s">
        <v>1218</v>
      </c>
      <c r="P232" s="2" t="s">
        <v>1217</v>
      </c>
      <c r="Q232" s="2" t="s">
        <v>65</v>
      </c>
      <c r="R232" s="2" t="s">
        <v>824</v>
      </c>
      <c r="S232" s="2"/>
      <c r="T232" s="2"/>
      <c r="U232" s="2"/>
      <c r="V232" s="2"/>
      <c r="W232" s="2"/>
      <c r="X232" s="2">
        <v>339112</v>
      </c>
      <c r="Y232" s="2" t="s">
        <v>230</v>
      </c>
      <c r="Z232" s="2" t="s">
        <v>837</v>
      </c>
      <c r="AA232" s="2" t="s">
        <v>838</v>
      </c>
      <c r="AB232" s="2" t="s">
        <v>39</v>
      </c>
      <c r="AC232" s="2" t="s">
        <v>828</v>
      </c>
      <c r="AD232" s="2" t="s">
        <v>1219</v>
      </c>
      <c r="AE232" s="2" t="s">
        <v>119</v>
      </c>
      <c r="AF232" s="2" t="s">
        <v>1220</v>
      </c>
      <c r="AG232" s="2"/>
      <c r="AH232" s="2"/>
      <c r="AI232" s="2"/>
      <c r="AJ232" s="2"/>
    </row>
    <row r="233" spans="1:36" s="7" customFormat="1" x14ac:dyDescent="0.2">
      <c r="A233" s="8" t="s">
        <v>175</v>
      </c>
      <c r="B233" s="2" t="s">
        <v>818</v>
      </c>
      <c r="C233" s="2" t="s">
        <v>1691</v>
      </c>
      <c r="D233" s="2" t="s">
        <v>1691</v>
      </c>
      <c r="E233" s="8" t="str">
        <f>IF(ISERROR(SEARCH("Testing",C233)),"", "Testing")</f>
        <v>Testing</v>
      </c>
      <c r="F233" s="3">
        <v>3548662.68</v>
      </c>
      <c r="G233" s="10">
        <v>3548662.68</v>
      </c>
      <c r="H233" s="2" t="s">
        <v>1690</v>
      </c>
      <c r="I233" s="2"/>
      <c r="J233" s="4">
        <v>1</v>
      </c>
      <c r="K233" s="5">
        <v>43826</v>
      </c>
      <c r="L233" s="5">
        <v>44196</v>
      </c>
      <c r="M233" s="5"/>
      <c r="N233" s="2" t="s">
        <v>1692</v>
      </c>
      <c r="O233" s="2" t="s">
        <v>1693</v>
      </c>
      <c r="P233" s="2" t="s">
        <v>1692</v>
      </c>
      <c r="Q233" s="2" t="s">
        <v>50</v>
      </c>
      <c r="R233" s="2" t="s">
        <v>51</v>
      </c>
      <c r="S233" s="2" t="s">
        <v>166</v>
      </c>
      <c r="T233" s="2" t="s">
        <v>1694</v>
      </c>
      <c r="U233" s="2"/>
      <c r="V233" s="2"/>
      <c r="W233" s="2"/>
      <c r="X233" s="2">
        <v>621511</v>
      </c>
      <c r="Y233" s="2" t="s">
        <v>66</v>
      </c>
      <c r="Z233" s="2" t="s">
        <v>1282</v>
      </c>
      <c r="AA233" s="2" t="s">
        <v>1283</v>
      </c>
      <c r="AB233" s="2" t="s">
        <v>39</v>
      </c>
      <c r="AC233" s="2" t="s">
        <v>828</v>
      </c>
      <c r="AD233" s="2" t="s">
        <v>1695</v>
      </c>
      <c r="AE233" s="2" t="s">
        <v>160</v>
      </c>
      <c r="AF233" s="2" t="s">
        <v>1696</v>
      </c>
      <c r="AG233" s="2"/>
      <c r="AH233" s="2"/>
      <c r="AI233" s="2"/>
      <c r="AJ233" s="2"/>
    </row>
    <row r="234" spans="1:36" s="7" customFormat="1" x14ac:dyDescent="0.2">
      <c r="A234" s="8" t="s">
        <v>175</v>
      </c>
      <c r="B234" s="2" t="s">
        <v>831</v>
      </c>
      <c r="C234" s="2" t="s">
        <v>1705</v>
      </c>
      <c r="D234" s="2" t="s">
        <v>1705</v>
      </c>
      <c r="E234" s="8" t="str">
        <f>IF(ISERROR(SEARCH("Testing",C234)),"", "Testing")</f>
        <v>Testing</v>
      </c>
      <c r="F234" s="3">
        <v>3397324</v>
      </c>
      <c r="G234" s="10">
        <v>3397324</v>
      </c>
      <c r="H234" s="2" t="s">
        <v>1704</v>
      </c>
      <c r="I234" s="2"/>
      <c r="J234" s="4">
        <v>1</v>
      </c>
      <c r="K234" s="5">
        <v>43739</v>
      </c>
      <c r="L234" s="5">
        <v>44255</v>
      </c>
      <c r="M234" s="5">
        <v>44060</v>
      </c>
      <c r="N234" s="2" t="s">
        <v>1692</v>
      </c>
      <c r="O234" s="2" t="s">
        <v>1706</v>
      </c>
      <c r="P234" s="2" t="s">
        <v>1692</v>
      </c>
      <c r="Q234" s="2" t="s">
        <v>50</v>
      </c>
      <c r="R234" s="2" t="s">
        <v>357</v>
      </c>
      <c r="S234" s="2" t="s">
        <v>358</v>
      </c>
      <c r="T234" s="2" t="s">
        <v>1262</v>
      </c>
      <c r="U234" s="2" t="s">
        <v>1707</v>
      </c>
      <c r="V234" s="2" t="s">
        <v>1708</v>
      </c>
      <c r="W234" s="2"/>
      <c r="X234" s="2">
        <v>621511</v>
      </c>
      <c r="Y234" s="2" t="s">
        <v>66</v>
      </c>
      <c r="Z234" s="2" t="s">
        <v>1282</v>
      </c>
      <c r="AA234" s="2" t="s">
        <v>1283</v>
      </c>
      <c r="AB234" s="2" t="s">
        <v>39</v>
      </c>
      <c r="AC234" s="2" t="s">
        <v>828</v>
      </c>
      <c r="AD234" s="2" t="s">
        <v>1709</v>
      </c>
      <c r="AE234" s="2" t="s">
        <v>69</v>
      </c>
      <c r="AF234" s="2" t="s">
        <v>1710</v>
      </c>
      <c r="AG234" s="2"/>
      <c r="AH234" s="2"/>
      <c r="AI234" s="2"/>
      <c r="AJ234" s="2"/>
    </row>
    <row r="235" spans="1:36" s="7" customFormat="1" x14ac:dyDescent="0.2">
      <c r="A235" s="8" t="s">
        <v>1984</v>
      </c>
      <c r="B235" s="2" t="s">
        <v>831</v>
      </c>
      <c r="C235" s="2" t="s">
        <v>1215</v>
      </c>
      <c r="D235" s="2" t="s">
        <v>1239</v>
      </c>
      <c r="E235" s="8" t="s">
        <v>1970</v>
      </c>
      <c r="F235" s="3">
        <v>3238895.55</v>
      </c>
      <c r="G235" s="10">
        <v>3233895.55</v>
      </c>
      <c r="H235" s="2" t="s">
        <v>1238</v>
      </c>
      <c r="I235" s="2"/>
      <c r="J235" s="4">
        <v>1.0015000000000001</v>
      </c>
      <c r="K235" s="5">
        <v>43953</v>
      </c>
      <c r="L235" s="5">
        <v>44103</v>
      </c>
      <c r="M235" s="5">
        <v>43956</v>
      </c>
      <c r="N235" s="2" t="s">
        <v>1240</v>
      </c>
      <c r="O235" s="2" t="s">
        <v>1241</v>
      </c>
      <c r="P235" s="2" t="s">
        <v>1242</v>
      </c>
      <c r="Q235" s="2" t="s">
        <v>65</v>
      </c>
      <c r="R235" s="2" t="s">
        <v>824</v>
      </c>
      <c r="S235" s="2"/>
      <c r="T235" s="2"/>
      <c r="U235" s="2"/>
      <c r="V235" s="2"/>
      <c r="W235" s="2"/>
      <c r="X235" s="2">
        <v>339112</v>
      </c>
      <c r="Y235" s="2" t="s">
        <v>230</v>
      </c>
      <c r="Z235" s="2" t="s">
        <v>837</v>
      </c>
      <c r="AA235" s="2" t="s">
        <v>838</v>
      </c>
      <c r="AB235" s="2" t="s">
        <v>39</v>
      </c>
      <c r="AC235" s="2" t="s">
        <v>828</v>
      </c>
      <c r="AD235" s="2" t="s">
        <v>1234</v>
      </c>
      <c r="AE235" s="2" t="s">
        <v>344</v>
      </c>
      <c r="AF235" s="2" t="s">
        <v>1235</v>
      </c>
      <c r="AG235" s="2"/>
      <c r="AH235" s="2"/>
      <c r="AI235" s="2"/>
      <c r="AJ235" s="2"/>
    </row>
    <row r="236" spans="1:36" s="7" customFormat="1" x14ac:dyDescent="0.2">
      <c r="A236" s="8" t="s">
        <v>1982</v>
      </c>
      <c r="B236" s="2" t="s">
        <v>818</v>
      </c>
      <c r="C236" s="2" t="s">
        <v>1334</v>
      </c>
      <c r="D236" s="2" t="s">
        <v>1334</v>
      </c>
      <c r="E236" s="8" t="s">
        <v>1970</v>
      </c>
      <c r="F236" s="3">
        <v>2999000</v>
      </c>
      <c r="G236" s="10">
        <v>2999000</v>
      </c>
      <c r="H236" s="2" t="s">
        <v>1333</v>
      </c>
      <c r="I236" s="2"/>
      <c r="J236" s="4">
        <v>1</v>
      </c>
      <c r="K236" s="5">
        <v>43945</v>
      </c>
      <c r="L236" s="5">
        <v>44135</v>
      </c>
      <c r="M236" s="5"/>
      <c r="N236" s="2" t="s">
        <v>487</v>
      </c>
      <c r="O236" s="2" t="s">
        <v>488</v>
      </c>
      <c r="P236" s="2" t="s">
        <v>489</v>
      </c>
      <c r="Q236" s="2" t="s">
        <v>41</v>
      </c>
      <c r="R236" s="2" t="s">
        <v>42</v>
      </c>
      <c r="S236" s="2" t="s">
        <v>43</v>
      </c>
      <c r="T236" s="2" t="s">
        <v>269</v>
      </c>
      <c r="U236" s="2" t="s">
        <v>319</v>
      </c>
      <c r="V236" s="2" t="s">
        <v>320</v>
      </c>
      <c r="W236" s="2"/>
      <c r="X236" s="2">
        <v>334516</v>
      </c>
      <c r="Y236" s="2" t="s">
        <v>115</v>
      </c>
      <c r="Z236" s="2" t="s">
        <v>1133</v>
      </c>
      <c r="AA236" s="2" t="s">
        <v>1134</v>
      </c>
      <c r="AB236" s="2" t="s">
        <v>39</v>
      </c>
      <c r="AC236" s="2" t="s">
        <v>828</v>
      </c>
      <c r="AD236" s="2" t="s">
        <v>1310</v>
      </c>
      <c r="AE236" s="2" t="s">
        <v>491</v>
      </c>
      <c r="AF236" s="2" t="s">
        <v>1311</v>
      </c>
      <c r="AG236" s="2"/>
      <c r="AH236" s="2"/>
      <c r="AI236" s="2"/>
      <c r="AJ236" s="2"/>
    </row>
    <row r="237" spans="1:36" s="7" customFormat="1" x14ac:dyDescent="0.2">
      <c r="A237" s="8" t="s">
        <v>175</v>
      </c>
      <c r="B237" s="2" t="s">
        <v>818</v>
      </c>
      <c r="C237" s="2" t="s">
        <v>863</v>
      </c>
      <c r="D237" s="2" t="s">
        <v>863</v>
      </c>
      <c r="E237" s="8" t="s">
        <v>1970</v>
      </c>
      <c r="F237" s="3">
        <v>2780254.1</v>
      </c>
      <c r="G237" s="10">
        <v>2780254.1</v>
      </c>
      <c r="H237" s="2" t="s">
        <v>862</v>
      </c>
      <c r="I237" s="2"/>
      <c r="J237" s="4">
        <v>1</v>
      </c>
      <c r="K237" s="5">
        <v>44075</v>
      </c>
      <c r="L237" s="5">
        <v>44104</v>
      </c>
      <c r="M237" s="5"/>
      <c r="N237" s="2" t="s">
        <v>864</v>
      </c>
      <c r="O237" s="2" t="s">
        <v>865</v>
      </c>
      <c r="P237" s="2" t="s">
        <v>111</v>
      </c>
      <c r="Q237" s="2" t="s">
        <v>50</v>
      </c>
      <c r="R237" s="2" t="s">
        <v>537</v>
      </c>
      <c r="S237" s="2"/>
      <c r="T237" s="2"/>
      <c r="U237" s="2"/>
      <c r="V237" s="2"/>
      <c r="W237" s="2"/>
      <c r="X237" s="2">
        <v>339112</v>
      </c>
      <c r="Y237" s="2" t="s">
        <v>230</v>
      </c>
      <c r="Z237" s="2" t="s">
        <v>837</v>
      </c>
      <c r="AA237" s="2" t="s">
        <v>838</v>
      </c>
      <c r="AB237" s="2" t="s">
        <v>39</v>
      </c>
      <c r="AC237" s="2" t="s">
        <v>828</v>
      </c>
      <c r="AD237" s="2" t="s">
        <v>866</v>
      </c>
      <c r="AE237" s="2" t="s">
        <v>151</v>
      </c>
      <c r="AF237" s="2" t="s">
        <v>867</v>
      </c>
      <c r="AG237" s="2"/>
      <c r="AH237" s="2"/>
      <c r="AI237" s="2"/>
      <c r="AJ237" s="2"/>
    </row>
    <row r="238" spans="1:36" s="7" customFormat="1" x14ac:dyDescent="0.2">
      <c r="A238" s="8" t="s">
        <v>1984</v>
      </c>
      <c r="B238" s="2" t="s">
        <v>831</v>
      </c>
      <c r="C238" s="2" t="s">
        <v>1215</v>
      </c>
      <c r="D238" s="2" t="s">
        <v>1230</v>
      </c>
      <c r="E238" s="8" t="s">
        <v>1970</v>
      </c>
      <c r="F238" s="3">
        <v>2656875.6</v>
      </c>
      <c r="G238" s="10">
        <v>2651875.6</v>
      </c>
      <c r="H238" s="2" t="s">
        <v>1256</v>
      </c>
      <c r="I238" s="2"/>
      <c r="J238" s="4">
        <v>1.0019</v>
      </c>
      <c r="K238" s="5">
        <v>43953</v>
      </c>
      <c r="L238" s="5">
        <v>44103</v>
      </c>
      <c r="M238" s="5">
        <v>43956</v>
      </c>
      <c r="N238" s="2" t="s">
        <v>1231</v>
      </c>
      <c r="O238" s="2" t="s">
        <v>1232</v>
      </c>
      <c r="P238" s="2" t="s">
        <v>1233</v>
      </c>
      <c r="Q238" s="2" t="s">
        <v>65</v>
      </c>
      <c r="R238" s="2" t="s">
        <v>824</v>
      </c>
      <c r="S238" s="2"/>
      <c r="T238" s="2"/>
      <c r="U238" s="2"/>
      <c r="V238" s="2"/>
      <c r="W238" s="2"/>
      <c r="X238" s="2">
        <v>339112</v>
      </c>
      <c r="Y238" s="2" t="s">
        <v>230</v>
      </c>
      <c r="Z238" s="2" t="s">
        <v>837</v>
      </c>
      <c r="AA238" s="2" t="s">
        <v>838</v>
      </c>
      <c r="AB238" s="2" t="s">
        <v>39</v>
      </c>
      <c r="AC238" s="2" t="s">
        <v>828</v>
      </c>
      <c r="AD238" s="2" t="s">
        <v>1234</v>
      </c>
      <c r="AE238" s="2" t="s">
        <v>344</v>
      </c>
      <c r="AF238" s="2" t="s">
        <v>1235</v>
      </c>
      <c r="AG238" s="2"/>
      <c r="AH238" s="2"/>
      <c r="AI238" s="2"/>
      <c r="AJ238" s="2"/>
    </row>
    <row r="239" spans="1:36" s="7" customFormat="1" x14ac:dyDescent="0.2">
      <c r="A239" s="8" t="s">
        <v>1984</v>
      </c>
      <c r="B239" s="2" t="s">
        <v>818</v>
      </c>
      <c r="C239" s="2" t="s">
        <v>1230</v>
      </c>
      <c r="D239" s="2" t="s">
        <v>1230</v>
      </c>
      <c r="E239" s="8" t="s">
        <v>1970</v>
      </c>
      <c r="F239" s="3">
        <v>2651875.6</v>
      </c>
      <c r="G239" s="10">
        <v>2651875.6</v>
      </c>
      <c r="H239" s="2" t="s">
        <v>1229</v>
      </c>
      <c r="I239" s="2"/>
      <c r="J239" s="4">
        <v>1</v>
      </c>
      <c r="K239" s="5">
        <v>43956</v>
      </c>
      <c r="L239" s="5">
        <v>44105</v>
      </c>
      <c r="M239" s="5"/>
      <c r="N239" s="2" t="s">
        <v>1231</v>
      </c>
      <c r="O239" s="2" t="s">
        <v>1232</v>
      </c>
      <c r="P239" s="2" t="s">
        <v>1233</v>
      </c>
      <c r="Q239" s="2" t="s">
        <v>65</v>
      </c>
      <c r="R239" s="2" t="s">
        <v>824</v>
      </c>
      <c r="S239" s="2"/>
      <c r="T239" s="2"/>
      <c r="U239" s="2"/>
      <c r="V239" s="2"/>
      <c r="W239" s="2"/>
      <c r="X239" s="2">
        <v>339112</v>
      </c>
      <c r="Y239" s="2" t="s">
        <v>230</v>
      </c>
      <c r="Z239" s="2" t="s">
        <v>837</v>
      </c>
      <c r="AA239" s="2" t="s">
        <v>838</v>
      </c>
      <c r="AB239" s="2" t="s">
        <v>39</v>
      </c>
      <c r="AC239" s="2" t="s">
        <v>828</v>
      </c>
      <c r="AD239" s="2" t="s">
        <v>1234</v>
      </c>
      <c r="AE239" s="2" t="s">
        <v>344</v>
      </c>
      <c r="AF239" s="2" t="s">
        <v>1235</v>
      </c>
      <c r="AG239" s="2"/>
      <c r="AH239" s="2"/>
      <c r="AI239" s="2"/>
      <c r="AJ239" s="2"/>
    </row>
    <row r="240" spans="1:36" s="7" customFormat="1" x14ac:dyDescent="0.2">
      <c r="A240" s="8" t="s">
        <v>1984</v>
      </c>
      <c r="B240" s="2" t="s">
        <v>831</v>
      </c>
      <c r="C240" s="2" t="s">
        <v>851</v>
      </c>
      <c r="D240" s="2" t="s">
        <v>851</v>
      </c>
      <c r="E240" s="8" t="str">
        <f>IF(ISERROR(SEARCH("Testing",C240)),"", "Testing")</f>
        <v>Testing</v>
      </c>
      <c r="F240" s="3">
        <v>1417500</v>
      </c>
      <c r="G240" s="10">
        <v>2362500</v>
      </c>
      <c r="H240" s="2" t="s">
        <v>850</v>
      </c>
      <c r="I240" s="2"/>
      <c r="J240" s="4">
        <v>0.6</v>
      </c>
      <c r="K240" s="5">
        <v>44091</v>
      </c>
      <c r="L240" s="5">
        <v>44272</v>
      </c>
      <c r="M240" s="5">
        <v>44091</v>
      </c>
      <c r="N240" s="2" t="s">
        <v>852</v>
      </c>
      <c r="O240" s="2" t="s">
        <v>853</v>
      </c>
      <c r="P240" s="2" t="s">
        <v>854</v>
      </c>
      <c r="Q240" s="2" t="s">
        <v>65</v>
      </c>
      <c r="R240" s="2" t="s">
        <v>824</v>
      </c>
      <c r="S240" s="2"/>
      <c r="T240" s="2"/>
      <c r="U240" s="2"/>
      <c r="V240" s="2"/>
      <c r="W240" s="2"/>
      <c r="X240" s="2">
        <v>621511</v>
      </c>
      <c r="Y240" s="2" t="s">
        <v>66</v>
      </c>
      <c r="Z240" s="2" t="s">
        <v>855</v>
      </c>
      <c r="AA240" s="2" t="s">
        <v>856</v>
      </c>
      <c r="AB240" s="2" t="s">
        <v>39</v>
      </c>
      <c r="AC240" s="2" t="s">
        <v>828</v>
      </c>
      <c r="AD240" s="2" t="s">
        <v>857</v>
      </c>
      <c r="AE240" s="2" t="s">
        <v>119</v>
      </c>
      <c r="AF240" s="2" t="s">
        <v>858</v>
      </c>
      <c r="AG240" s="2"/>
      <c r="AH240" s="2"/>
      <c r="AI240" s="2"/>
      <c r="AJ240" s="2"/>
    </row>
    <row r="241" spans="1:36" s="7" customFormat="1" x14ac:dyDescent="0.2">
      <c r="A241" s="8" t="s">
        <v>1982</v>
      </c>
      <c r="B241" s="2" t="s">
        <v>818</v>
      </c>
      <c r="C241" s="2" t="s">
        <v>1686</v>
      </c>
      <c r="D241" s="2" t="s">
        <v>1686</v>
      </c>
      <c r="E241" s="8" t="s">
        <v>1970</v>
      </c>
      <c r="F241" s="3">
        <v>2080396.23</v>
      </c>
      <c r="G241" s="10">
        <v>2080396.23</v>
      </c>
      <c r="H241" s="2" t="s">
        <v>1685</v>
      </c>
      <c r="I241" s="2"/>
      <c r="J241" s="4">
        <v>1</v>
      </c>
      <c r="K241" s="5">
        <v>43875</v>
      </c>
      <c r="L241" s="5">
        <v>44119</v>
      </c>
      <c r="M241" s="5"/>
      <c r="N241" s="2" t="s">
        <v>487</v>
      </c>
      <c r="O241" s="2" t="s">
        <v>488</v>
      </c>
      <c r="P241" s="2" t="s">
        <v>489</v>
      </c>
      <c r="Q241" s="2" t="s">
        <v>41</v>
      </c>
      <c r="R241" s="2" t="s">
        <v>42</v>
      </c>
      <c r="S241" s="2" t="s">
        <v>43</v>
      </c>
      <c r="T241" s="2" t="s">
        <v>269</v>
      </c>
      <c r="U241" s="2" t="s">
        <v>319</v>
      </c>
      <c r="V241" s="2" t="s">
        <v>320</v>
      </c>
      <c r="W241" s="2"/>
      <c r="X241" s="2">
        <v>334516</v>
      </c>
      <c r="Y241" s="2" t="s">
        <v>115</v>
      </c>
      <c r="Z241" s="2" t="s">
        <v>1133</v>
      </c>
      <c r="AA241" s="2" t="s">
        <v>1134</v>
      </c>
      <c r="AB241" s="2" t="s">
        <v>39</v>
      </c>
      <c r="AC241" s="2" t="s">
        <v>828</v>
      </c>
      <c r="AD241" s="2" t="s">
        <v>1310</v>
      </c>
      <c r="AE241" s="2" t="s">
        <v>491</v>
      </c>
      <c r="AF241" s="2" t="s">
        <v>1311</v>
      </c>
      <c r="AG241" s="2"/>
      <c r="AH241" s="2"/>
      <c r="AI241" s="2"/>
      <c r="AJ241" s="2"/>
    </row>
    <row r="242" spans="1:36" s="7" customFormat="1" x14ac:dyDescent="0.2">
      <c r="A242" s="8" t="s">
        <v>1984</v>
      </c>
      <c r="B242" s="2" t="s">
        <v>35</v>
      </c>
      <c r="C242" s="2" t="s">
        <v>63</v>
      </c>
      <c r="D242" s="2" t="s">
        <v>64</v>
      </c>
      <c r="E242" s="8" t="str">
        <f>IF(ISERROR(SEARCH("Testing",C242)),"", "Testing")</f>
        <v>Testing</v>
      </c>
      <c r="F242" s="3">
        <v>1000000</v>
      </c>
      <c r="G242" s="10">
        <v>2000000</v>
      </c>
      <c r="H242" s="2"/>
      <c r="I242" s="2" t="s">
        <v>36</v>
      </c>
      <c r="J242" s="4"/>
      <c r="K242" s="5">
        <v>44084</v>
      </c>
      <c r="L242" s="5"/>
      <c r="M242" s="5">
        <v>44084</v>
      </c>
      <c r="N242" s="2"/>
      <c r="O242" s="2"/>
      <c r="P242" s="2"/>
      <c r="Q242" s="2" t="s">
        <v>65</v>
      </c>
      <c r="R242" s="2"/>
      <c r="S242" s="2"/>
      <c r="T242" s="2"/>
      <c r="U242" s="2"/>
      <c r="V242" s="2"/>
      <c r="W242" s="2"/>
      <c r="X242" s="2">
        <v>621511</v>
      </c>
      <c r="Y242" s="2" t="s">
        <v>66</v>
      </c>
      <c r="Z242" s="2"/>
      <c r="AA242" s="2"/>
      <c r="AB242" s="2" t="s">
        <v>39</v>
      </c>
      <c r="AC242" s="2" t="s">
        <v>40</v>
      </c>
      <c r="AD242" s="2"/>
      <c r="AE242" s="2"/>
      <c r="AF242" s="2"/>
      <c r="AG242" s="2"/>
      <c r="AH242" s="2"/>
      <c r="AI242" s="2"/>
      <c r="AJ242" s="2"/>
    </row>
    <row r="243" spans="1:36" s="7" customFormat="1" x14ac:dyDescent="0.2">
      <c r="A243" s="8" t="s">
        <v>175</v>
      </c>
      <c r="B243" s="2" t="s">
        <v>818</v>
      </c>
      <c r="C243" s="2" t="s">
        <v>1698</v>
      </c>
      <c r="D243" s="2" t="s">
        <v>1698</v>
      </c>
      <c r="E243" s="8" t="str">
        <f>IF(ISERROR(SEARCH("Testing",C243)),"", "Testing")</f>
        <v>Testing</v>
      </c>
      <c r="F243" s="3">
        <v>2000000</v>
      </c>
      <c r="G243" s="10">
        <v>2000000</v>
      </c>
      <c r="H243" s="2" t="s">
        <v>1697</v>
      </c>
      <c r="I243" s="2"/>
      <c r="J243" s="4">
        <v>1</v>
      </c>
      <c r="K243" s="5">
        <v>43830</v>
      </c>
      <c r="L243" s="5">
        <v>44196</v>
      </c>
      <c r="M243" s="5"/>
      <c r="N243" s="2" t="s">
        <v>1692</v>
      </c>
      <c r="O243" s="2" t="s">
        <v>1693</v>
      </c>
      <c r="P243" s="2" t="s">
        <v>1692</v>
      </c>
      <c r="Q243" s="2" t="s">
        <v>50</v>
      </c>
      <c r="R243" s="2" t="s">
        <v>51</v>
      </c>
      <c r="S243" s="2" t="s">
        <v>166</v>
      </c>
      <c r="T243" s="2" t="s">
        <v>1694</v>
      </c>
      <c r="U243" s="2"/>
      <c r="V243" s="2"/>
      <c r="W243" s="2"/>
      <c r="X243" s="2">
        <v>621511</v>
      </c>
      <c r="Y243" s="2" t="s">
        <v>66</v>
      </c>
      <c r="Z243" s="2" t="s">
        <v>1282</v>
      </c>
      <c r="AA243" s="2" t="s">
        <v>1283</v>
      </c>
      <c r="AB243" s="2" t="s">
        <v>39</v>
      </c>
      <c r="AC243" s="2" t="s">
        <v>828</v>
      </c>
      <c r="AD243" s="2" t="s">
        <v>1699</v>
      </c>
      <c r="AE243" s="2" t="s">
        <v>160</v>
      </c>
      <c r="AF243" s="2" t="s">
        <v>1700</v>
      </c>
      <c r="AG243" s="2"/>
      <c r="AH243" s="2"/>
      <c r="AI243" s="2"/>
      <c r="AJ243" s="2"/>
    </row>
    <row r="244" spans="1:36" s="7" customFormat="1" x14ac:dyDescent="0.2">
      <c r="A244" s="8" t="s">
        <v>1984</v>
      </c>
      <c r="B244" s="2" t="s">
        <v>818</v>
      </c>
      <c r="C244" s="2" t="s">
        <v>1246</v>
      </c>
      <c r="D244" s="2" t="s">
        <v>1246</v>
      </c>
      <c r="E244" s="8" t="s">
        <v>1970</v>
      </c>
      <c r="F244" s="3">
        <v>1992061.72</v>
      </c>
      <c r="G244" s="10">
        <v>1992061.72</v>
      </c>
      <c r="H244" s="2" t="s">
        <v>1245</v>
      </c>
      <c r="I244" s="2"/>
      <c r="J244" s="4">
        <v>1</v>
      </c>
      <c r="K244" s="5">
        <v>43957</v>
      </c>
      <c r="L244" s="5">
        <v>44105</v>
      </c>
      <c r="M244" s="5"/>
      <c r="N244" s="2" t="s">
        <v>1247</v>
      </c>
      <c r="O244" s="2" t="s">
        <v>1248</v>
      </c>
      <c r="P244" s="2" t="s">
        <v>1247</v>
      </c>
      <c r="Q244" s="2" t="s">
        <v>65</v>
      </c>
      <c r="R244" s="2" t="s">
        <v>824</v>
      </c>
      <c r="S244" s="2"/>
      <c r="T244" s="2"/>
      <c r="U244" s="2"/>
      <c r="V244" s="2"/>
      <c r="W244" s="2"/>
      <c r="X244" s="2">
        <v>339112</v>
      </c>
      <c r="Y244" s="2" t="s">
        <v>230</v>
      </c>
      <c r="Z244" s="2" t="s">
        <v>837</v>
      </c>
      <c r="AA244" s="2" t="s">
        <v>838</v>
      </c>
      <c r="AB244" s="2" t="s">
        <v>39</v>
      </c>
      <c r="AC244" s="2" t="s">
        <v>828</v>
      </c>
      <c r="AD244" s="2" t="s">
        <v>1234</v>
      </c>
      <c r="AE244" s="2" t="s">
        <v>344</v>
      </c>
      <c r="AF244" s="2" t="s">
        <v>1235</v>
      </c>
      <c r="AG244" s="2"/>
      <c r="AH244" s="2"/>
      <c r="AI244" s="2"/>
      <c r="AJ244" s="2"/>
    </row>
    <row r="245" spans="1:36" s="7" customFormat="1" x14ac:dyDescent="0.2">
      <c r="A245" s="8" t="s">
        <v>1984</v>
      </c>
      <c r="B245" s="2" t="s">
        <v>831</v>
      </c>
      <c r="C245" s="2" t="s">
        <v>1215</v>
      </c>
      <c r="D245" s="2" t="s">
        <v>1246</v>
      </c>
      <c r="E245" s="8" t="s">
        <v>1970</v>
      </c>
      <c r="F245" s="3">
        <v>1997061.72</v>
      </c>
      <c r="G245" s="10">
        <v>1992061.72</v>
      </c>
      <c r="H245" s="2" t="s">
        <v>1277</v>
      </c>
      <c r="I245" s="2"/>
      <c r="J245" s="4">
        <v>1.0024999999999999</v>
      </c>
      <c r="K245" s="5">
        <v>43955</v>
      </c>
      <c r="L245" s="5">
        <v>44105</v>
      </c>
      <c r="M245" s="5">
        <v>43957</v>
      </c>
      <c r="N245" s="2" t="s">
        <v>1247</v>
      </c>
      <c r="O245" s="2" t="s">
        <v>1248</v>
      </c>
      <c r="P245" s="2" t="s">
        <v>1247</v>
      </c>
      <c r="Q245" s="2" t="s">
        <v>65</v>
      </c>
      <c r="R245" s="2" t="s">
        <v>824</v>
      </c>
      <c r="S245" s="2"/>
      <c r="T245" s="2"/>
      <c r="U245" s="2"/>
      <c r="V245" s="2"/>
      <c r="W245" s="2"/>
      <c r="X245" s="2">
        <v>339112</v>
      </c>
      <c r="Y245" s="2" t="s">
        <v>230</v>
      </c>
      <c r="Z245" s="2" t="s">
        <v>837</v>
      </c>
      <c r="AA245" s="2" t="s">
        <v>838</v>
      </c>
      <c r="AB245" s="2" t="s">
        <v>39</v>
      </c>
      <c r="AC245" s="2" t="s">
        <v>828</v>
      </c>
      <c r="AD245" s="2" t="s">
        <v>1234</v>
      </c>
      <c r="AE245" s="2" t="s">
        <v>344</v>
      </c>
      <c r="AF245" s="2" t="s">
        <v>1235</v>
      </c>
      <c r="AG245" s="2"/>
      <c r="AH245" s="2"/>
      <c r="AI245" s="2"/>
      <c r="AJ245" s="2"/>
    </row>
    <row r="246" spans="1:36" s="7" customFormat="1" x14ac:dyDescent="0.2">
      <c r="A246" s="8" t="s">
        <v>1984</v>
      </c>
      <c r="B246" s="2" t="s">
        <v>831</v>
      </c>
      <c r="C246" s="2" t="s">
        <v>1215</v>
      </c>
      <c r="D246" s="2" t="s">
        <v>1289</v>
      </c>
      <c r="E246" s="8" t="s">
        <v>1970</v>
      </c>
      <c r="F246" s="3">
        <v>1951400</v>
      </c>
      <c r="G246" s="10">
        <v>1946400</v>
      </c>
      <c r="H246" s="2" t="s">
        <v>1288</v>
      </c>
      <c r="I246" s="2"/>
      <c r="J246" s="4">
        <v>1.0025999999999999</v>
      </c>
      <c r="K246" s="5">
        <v>43955</v>
      </c>
      <c r="L246" s="5">
        <v>44105</v>
      </c>
      <c r="M246" s="5">
        <v>43978</v>
      </c>
      <c r="N246" s="2" t="s">
        <v>1290</v>
      </c>
      <c r="O246" s="2" t="s">
        <v>1291</v>
      </c>
      <c r="P246" s="2" t="s">
        <v>1290</v>
      </c>
      <c r="Q246" s="2" t="s">
        <v>65</v>
      </c>
      <c r="R246" s="2" t="s">
        <v>824</v>
      </c>
      <c r="S246" s="2"/>
      <c r="T246" s="2"/>
      <c r="U246" s="2"/>
      <c r="V246" s="2"/>
      <c r="W246" s="2"/>
      <c r="X246" s="2">
        <v>339112</v>
      </c>
      <c r="Y246" s="2" t="s">
        <v>230</v>
      </c>
      <c r="Z246" s="2" t="s">
        <v>837</v>
      </c>
      <c r="AA246" s="2" t="s">
        <v>838</v>
      </c>
      <c r="AB246" s="2" t="s">
        <v>39</v>
      </c>
      <c r="AC246" s="2" t="s">
        <v>828</v>
      </c>
      <c r="AD246" s="2" t="s">
        <v>1234</v>
      </c>
      <c r="AE246" s="2" t="s">
        <v>344</v>
      </c>
      <c r="AF246" s="2" t="s">
        <v>1235</v>
      </c>
      <c r="AG246" s="2"/>
      <c r="AH246" s="2"/>
      <c r="AI246" s="2"/>
      <c r="AJ246" s="2"/>
    </row>
    <row r="247" spans="1:36" s="7" customFormat="1" x14ac:dyDescent="0.2">
      <c r="A247" s="8" t="s">
        <v>1982</v>
      </c>
      <c r="B247" s="2" t="s">
        <v>818</v>
      </c>
      <c r="C247" s="2" t="s">
        <v>1713</v>
      </c>
      <c r="D247" s="2" t="s">
        <v>1713</v>
      </c>
      <c r="E247" s="8" t="s">
        <v>1970</v>
      </c>
      <c r="F247" s="3">
        <v>1800000</v>
      </c>
      <c r="G247" s="10">
        <v>1800000</v>
      </c>
      <c r="H247" s="2" t="s">
        <v>1712</v>
      </c>
      <c r="I247" s="2"/>
      <c r="J247" s="4">
        <v>1</v>
      </c>
      <c r="K247" s="5">
        <v>43739</v>
      </c>
      <c r="L247" s="5">
        <v>44104</v>
      </c>
      <c r="M247" s="5"/>
      <c r="N247" s="2" t="s">
        <v>1714</v>
      </c>
      <c r="O247" s="2" t="s">
        <v>1715</v>
      </c>
      <c r="P247" s="2" t="s">
        <v>1716</v>
      </c>
      <c r="Q247" s="2" t="s">
        <v>41</v>
      </c>
      <c r="R247" s="2" t="s">
        <v>195</v>
      </c>
      <c r="S247" s="2" t="s">
        <v>196</v>
      </c>
      <c r="T247" s="2" t="s">
        <v>197</v>
      </c>
      <c r="U247" s="2"/>
      <c r="V247" s="2"/>
      <c r="W247" s="2"/>
      <c r="X247" s="2">
        <v>325413</v>
      </c>
      <c r="Y247" s="2" t="s">
        <v>177</v>
      </c>
      <c r="Z247" s="2" t="s">
        <v>837</v>
      </c>
      <c r="AA247" s="2" t="s">
        <v>838</v>
      </c>
      <c r="AB247" s="2" t="s">
        <v>39</v>
      </c>
      <c r="AC247" s="2" t="s">
        <v>828</v>
      </c>
      <c r="AD247" s="2" t="s">
        <v>1717</v>
      </c>
      <c r="AE247" s="2" t="s">
        <v>125</v>
      </c>
      <c r="AF247" s="2" t="s">
        <v>1718</v>
      </c>
      <c r="AG247" s="2"/>
      <c r="AH247" s="2"/>
      <c r="AI247" s="2"/>
      <c r="AJ247" s="2"/>
    </row>
    <row r="248" spans="1:36" s="7" customFormat="1" x14ac:dyDescent="0.2">
      <c r="A248" s="8" t="s">
        <v>1983</v>
      </c>
      <c r="B248" s="2" t="s">
        <v>831</v>
      </c>
      <c r="C248" s="2" t="s">
        <v>1171</v>
      </c>
      <c r="D248" s="2" t="s">
        <v>1171</v>
      </c>
      <c r="E248" s="8" t="s">
        <v>1970</v>
      </c>
      <c r="F248" s="3">
        <v>1717670</v>
      </c>
      <c r="G248" s="10">
        <v>1717670</v>
      </c>
      <c r="H248" s="2" t="s">
        <v>1170</v>
      </c>
      <c r="I248" s="2"/>
      <c r="J248" s="4">
        <v>1</v>
      </c>
      <c r="K248" s="5">
        <v>43980</v>
      </c>
      <c r="L248" s="5">
        <v>44129</v>
      </c>
      <c r="M248" s="5">
        <v>44077</v>
      </c>
      <c r="N248" s="2" t="s">
        <v>1172</v>
      </c>
      <c r="O248" s="2" t="s">
        <v>1173</v>
      </c>
      <c r="P248" s="2" t="s">
        <v>1174</v>
      </c>
      <c r="Q248" s="2" t="s">
        <v>303</v>
      </c>
      <c r="R248" s="2" t="s">
        <v>304</v>
      </c>
      <c r="S248" s="2"/>
      <c r="T248" s="2"/>
      <c r="U248" s="2"/>
      <c r="V248" s="2"/>
      <c r="W248" s="2"/>
      <c r="X248" s="2">
        <v>621610</v>
      </c>
      <c r="Y248" s="2" t="s">
        <v>1175</v>
      </c>
      <c r="Z248" s="2" t="s">
        <v>826</v>
      </c>
      <c r="AA248" s="2" t="s">
        <v>827</v>
      </c>
      <c r="AB248" s="2" t="s">
        <v>59</v>
      </c>
      <c r="AC248" s="2" t="s">
        <v>60</v>
      </c>
      <c r="AD248" s="2" t="s">
        <v>1176</v>
      </c>
      <c r="AE248" s="2" t="s">
        <v>306</v>
      </c>
      <c r="AF248" s="2" t="s">
        <v>1177</v>
      </c>
      <c r="AG248" s="2"/>
      <c r="AH248" s="2"/>
      <c r="AI248" s="2"/>
      <c r="AJ248" s="2"/>
    </row>
    <row r="249" spans="1:36" s="7" customFormat="1" x14ac:dyDescent="0.2">
      <c r="A249" s="8" t="s">
        <v>175</v>
      </c>
      <c r="B249" s="2" t="s">
        <v>831</v>
      </c>
      <c r="C249" s="2" t="s">
        <v>1766</v>
      </c>
      <c r="D249" s="2" t="s">
        <v>1767</v>
      </c>
      <c r="E249" s="8" t="str">
        <f>IF(ISERROR(SEARCH("Testing",C249)),"", "Testing")</f>
        <v>Testing</v>
      </c>
      <c r="F249" s="3">
        <v>1540790.74</v>
      </c>
      <c r="G249" s="10">
        <v>1541790.44</v>
      </c>
      <c r="H249" s="2" t="s">
        <v>1765</v>
      </c>
      <c r="I249" s="2"/>
      <c r="J249" s="4">
        <v>0.99939999999999996</v>
      </c>
      <c r="K249" s="5">
        <v>42095</v>
      </c>
      <c r="L249" s="5">
        <v>44104</v>
      </c>
      <c r="M249" s="5">
        <v>44069</v>
      </c>
      <c r="N249" s="2" t="s">
        <v>1692</v>
      </c>
      <c r="O249" s="2" t="s">
        <v>1693</v>
      </c>
      <c r="P249" s="2" t="s">
        <v>1692</v>
      </c>
      <c r="Q249" s="2" t="s">
        <v>50</v>
      </c>
      <c r="R249" s="2" t="s">
        <v>357</v>
      </c>
      <c r="S249" s="2" t="s">
        <v>358</v>
      </c>
      <c r="T249" s="2" t="s">
        <v>1768</v>
      </c>
      <c r="U249" s="2" t="s">
        <v>1769</v>
      </c>
      <c r="V249" s="2"/>
      <c r="W249" s="2"/>
      <c r="X249" s="2">
        <v>621511</v>
      </c>
      <c r="Y249" s="2" t="s">
        <v>66</v>
      </c>
      <c r="Z249" s="2" t="s">
        <v>1282</v>
      </c>
      <c r="AA249" s="2" t="s">
        <v>1283</v>
      </c>
      <c r="AB249" s="2" t="s">
        <v>39</v>
      </c>
      <c r="AC249" s="2" t="s">
        <v>828</v>
      </c>
      <c r="AD249" s="2" t="s">
        <v>1770</v>
      </c>
      <c r="AE249" s="2" t="s">
        <v>482</v>
      </c>
      <c r="AF249" s="2" t="s">
        <v>1771</v>
      </c>
      <c r="AG249" s="2"/>
      <c r="AH249" s="2"/>
      <c r="AI249" s="2"/>
      <c r="AJ249" s="2"/>
    </row>
    <row r="250" spans="1:36" s="7" customFormat="1" x14ac:dyDescent="0.2">
      <c r="A250" s="8" t="s">
        <v>1983</v>
      </c>
      <c r="B250" s="2" t="s">
        <v>831</v>
      </c>
      <c r="C250" s="2" t="s">
        <v>1460</v>
      </c>
      <c r="D250" s="2" t="s">
        <v>1460</v>
      </c>
      <c r="E250" s="8" t="str">
        <f>IF(ISERROR(SEARCH("Testing",C250)),"", "Testing")</f>
        <v>Testing</v>
      </c>
      <c r="F250" s="3">
        <v>1500000</v>
      </c>
      <c r="G250" s="10">
        <v>1500000</v>
      </c>
      <c r="H250" s="2" t="s">
        <v>1459</v>
      </c>
      <c r="I250" s="2"/>
      <c r="J250" s="4">
        <v>1</v>
      </c>
      <c r="K250" s="5">
        <v>43934</v>
      </c>
      <c r="L250" s="5">
        <v>44104</v>
      </c>
      <c r="M250" s="5">
        <v>43934</v>
      </c>
      <c r="N250" s="2" t="s">
        <v>1461</v>
      </c>
      <c r="O250" s="2" t="s">
        <v>1462</v>
      </c>
      <c r="P250" s="2" t="s">
        <v>1461</v>
      </c>
      <c r="Q250" s="2" t="s">
        <v>101</v>
      </c>
      <c r="R250" s="2" t="s">
        <v>804</v>
      </c>
      <c r="S250" s="2" t="s">
        <v>805</v>
      </c>
      <c r="T250" s="2"/>
      <c r="U250" s="2"/>
      <c r="V250" s="2"/>
      <c r="W250" s="2"/>
      <c r="X250" s="2">
        <v>325414</v>
      </c>
      <c r="Y250" s="2" t="s">
        <v>318</v>
      </c>
      <c r="Z250" s="2" t="s">
        <v>985</v>
      </c>
      <c r="AA250" s="2" t="s">
        <v>986</v>
      </c>
      <c r="AB250" s="2" t="s">
        <v>39</v>
      </c>
      <c r="AC250" s="2" t="s">
        <v>828</v>
      </c>
      <c r="AD250" s="2" t="s">
        <v>1463</v>
      </c>
      <c r="AE250" s="2" t="s">
        <v>119</v>
      </c>
      <c r="AF250" s="2" t="s">
        <v>1464</v>
      </c>
      <c r="AG250" s="2"/>
      <c r="AH250" s="2"/>
      <c r="AI250" s="2"/>
      <c r="AJ250" s="2"/>
    </row>
    <row r="251" spans="1:36" s="7" customFormat="1" x14ac:dyDescent="0.2">
      <c r="A251" s="8" t="s">
        <v>1982</v>
      </c>
      <c r="B251" s="2" t="s">
        <v>831</v>
      </c>
      <c r="C251" s="2" t="s">
        <v>1600</v>
      </c>
      <c r="D251" s="2" t="s">
        <v>1600</v>
      </c>
      <c r="E251" s="8" t="s">
        <v>1970</v>
      </c>
      <c r="F251" s="3">
        <v>1467334.34</v>
      </c>
      <c r="G251" s="10">
        <v>1467334.34</v>
      </c>
      <c r="H251" s="2" t="s">
        <v>1599</v>
      </c>
      <c r="I251" s="2"/>
      <c r="J251" s="4">
        <v>1</v>
      </c>
      <c r="K251" s="5">
        <v>43917</v>
      </c>
      <c r="L251" s="5">
        <v>44252</v>
      </c>
      <c r="M251" s="5">
        <v>43966</v>
      </c>
      <c r="N251" s="2" t="s">
        <v>1601</v>
      </c>
      <c r="O251" s="2" t="s">
        <v>1602</v>
      </c>
      <c r="P251" s="2" t="s">
        <v>1603</v>
      </c>
      <c r="Q251" s="2" t="s">
        <v>41</v>
      </c>
      <c r="R251" s="2" t="s">
        <v>195</v>
      </c>
      <c r="S251" s="2" t="s">
        <v>668</v>
      </c>
      <c r="T251" s="2" t="s">
        <v>1604</v>
      </c>
      <c r="U251" s="2"/>
      <c r="V251" s="2"/>
      <c r="W251" s="2"/>
      <c r="X251" s="2">
        <v>621511</v>
      </c>
      <c r="Y251" s="2" t="s">
        <v>66</v>
      </c>
      <c r="Z251" s="2" t="s">
        <v>1282</v>
      </c>
      <c r="AA251" s="2" t="s">
        <v>1283</v>
      </c>
      <c r="AB251" s="2" t="s">
        <v>39</v>
      </c>
      <c r="AC251" s="2" t="s">
        <v>828</v>
      </c>
      <c r="AD251" s="2"/>
      <c r="AE251" s="2"/>
      <c r="AF251" s="2"/>
      <c r="AG251" s="2"/>
      <c r="AH251" s="2"/>
      <c r="AI251" s="2"/>
      <c r="AJ251" s="2"/>
    </row>
    <row r="252" spans="1:36" s="7" customFormat="1" x14ac:dyDescent="0.2">
      <c r="A252" s="8" t="s">
        <v>175</v>
      </c>
      <c r="B252" s="2" t="s">
        <v>831</v>
      </c>
      <c r="C252" s="2" t="s">
        <v>1128</v>
      </c>
      <c r="D252" s="2" t="s">
        <v>1129</v>
      </c>
      <c r="E252" s="8" t="s">
        <v>1970</v>
      </c>
      <c r="F252" s="3">
        <v>1319668</v>
      </c>
      <c r="G252" s="10">
        <v>1319668</v>
      </c>
      <c r="H252" s="2" t="s">
        <v>1127</v>
      </c>
      <c r="I252" s="2"/>
      <c r="J252" s="4">
        <v>1</v>
      </c>
      <c r="K252" s="5">
        <v>43992</v>
      </c>
      <c r="L252" s="5">
        <v>44196</v>
      </c>
      <c r="M252" s="5">
        <v>43992</v>
      </c>
      <c r="N252" s="2" t="s">
        <v>1130</v>
      </c>
      <c r="O252" s="2" t="s">
        <v>1131</v>
      </c>
      <c r="P252" s="2" t="s">
        <v>1130</v>
      </c>
      <c r="Q252" s="2" t="s">
        <v>50</v>
      </c>
      <c r="R252" s="2" t="s">
        <v>357</v>
      </c>
      <c r="S252" s="2" t="s">
        <v>358</v>
      </c>
      <c r="T252" s="2" t="s">
        <v>859</v>
      </c>
      <c r="U252" s="2" t="s">
        <v>1132</v>
      </c>
      <c r="V252" s="2"/>
      <c r="W252" s="2"/>
      <c r="X252" s="2">
        <v>325413</v>
      </c>
      <c r="Y252" s="2" t="s">
        <v>177</v>
      </c>
      <c r="Z252" s="2" t="s">
        <v>1133</v>
      </c>
      <c r="AA252" s="2" t="s">
        <v>1134</v>
      </c>
      <c r="AB252" s="2" t="s">
        <v>39</v>
      </c>
      <c r="AC252" s="2" t="s">
        <v>828</v>
      </c>
      <c r="AD252" s="2" t="s">
        <v>1135</v>
      </c>
      <c r="AE252" s="2" t="s">
        <v>160</v>
      </c>
      <c r="AF252" s="2" t="s">
        <v>1136</v>
      </c>
      <c r="AG252" s="2"/>
      <c r="AH252" s="2"/>
      <c r="AI252" s="2"/>
      <c r="AJ252" s="2"/>
    </row>
    <row r="253" spans="1:36" s="7" customFormat="1" x14ac:dyDescent="0.2">
      <c r="A253" s="8" t="s">
        <v>1984</v>
      </c>
      <c r="B253" s="2" t="s">
        <v>818</v>
      </c>
      <c r="C253" s="2" t="s">
        <v>1215</v>
      </c>
      <c r="D253" s="2" t="s">
        <v>1215</v>
      </c>
      <c r="E253" s="8" t="s">
        <v>1970</v>
      </c>
      <c r="F253" s="3">
        <v>1251250.04</v>
      </c>
      <c r="G253" s="10">
        <v>1251250.04</v>
      </c>
      <c r="H253" s="2" t="s">
        <v>1322</v>
      </c>
      <c r="I253" s="2"/>
      <c r="J253" s="4">
        <v>1</v>
      </c>
      <c r="K253" s="5">
        <v>43956</v>
      </c>
      <c r="L253" s="5">
        <v>44105</v>
      </c>
      <c r="M253" s="5"/>
      <c r="N253" s="2" t="s">
        <v>1323</v>
      </c>
      <c r="O253" s="2" t="s">
        <v>1324</v>
      </c>
      <c r="P253" s="2" t="s">
        <v>1323</v>
      </c>
      <c r="Q253" s="2" t="s">
        <v>65</v>
      </c>
      <c r="R253" s="2" t="s">
        <v>824</v>
      </c>
      <c r="S253" s="2"/>
      <c r="T253" s="2"/>
      <c r="U253" s="2"/>
      <c r="V253" s="2"/>
      <c r="W253" s="2"/>
      <c r="X253" s="2">
        <v>339112</v>
      </c>
      <c r="Y253" s="2" t="s">
        <v>230</v>
      </c>
      <c r="Z253" s="2" t="s">
        <v>837</v>
      </c>
      <c r="AA253" s="2" t="s">
        <v>838</v>
      </c>
      <c r="AB253" s="2" t="s">
        <v>39</v>
      </c>
      <c r="AC253" s="2" t="s">
        <v>828</v>
      </c>
      <c r="AD253" s="2" t="s">
        <v>1325</v>
      </c>
      <c r="AE253" s="2" t="s">
        <v>817</v>
      </c>
      <c r="AF253" s="2" t="s">
        <v>1326</v>
      </c>
      <c r="AG253" s="2"/>
      <c r="AH253" s="2"/>
      <c r="AI253" s="2"/>
      <c r="AJ253" s="2"/>
    </row>
    <row r="254" spans="1:36" s="7" customFormat="1" x14ac:dyDescent="0.2">
      <c r="A254" s="8" t="s">
        <v>1984</v>
      </c>
      <c r="B254" s="2" t="s">
        <v>831</v>
      </c>
      <c r="C254" s="2" t="s">
        <v>1215</v>
      </c>
      <c r="D254" s="2" t="s">
        <v>1215</v>
      </c>
      <c r="E254" s="8" t="s">
        <v>1970</v>
      </c>
      <c r="F254" s="3">
        <v>1256250.04</v>
      </c>
      <c r="G254" s="10">
        <v>1251250.04</v>
      </c>
      <c r="H254" s="2" t="s">
        <v>1335</v>
      </c>
      <c r="I254" s="2"/>
      <c r="J254" s="4">
        <v>1.0029999999999999</v>
      </c>
      <c r="K254" s="5">
        <v>43955</v>
      </c>
      <c r="L254" s="5">
        <v>44105</v>
      </c>
      <c r="M254" s="5">
        <v>43966</v>
      </c>
      <c r="N254" s="2" t="s">
        <v>1323</v>
      </c>
      <c r="O254" s="2" t="s">
        <v>1324</v>
      </c>
      <c r="P254" s="2" t="s">
        <v>1323</v>
      </c>
      <c r="Q254" s="2" t="s">
        <v>65</v>
      </c>
      <c r="R254" s="2" t="s">
        <v>824</v>
      </c>
      <c r="S254" s="2"/>
      <c r="T254" s="2"/>
      <c r="U254" s="2"/>
      <c r="V254" s="2"/>
      <c r="W254" s="2"/>
      <c r="X254" s="2">
        <v>339112</v>
      </c>
      <c r="Y254" s="2" t="s">
        <v>230</v>
      </c>
      <c r="Z254" s="2" t="s">
        <v>837</v>
      </c>
      <c r="AA254" s="2" t="s">
        <v>838</v>
      </c>
      <c r="AB254" s="2" t="s">
        <v>39</v>
      </c>
      <c r="AC254" s="2" t="s">
        <v>828</v>
      </c>
      <c r="AD254" s="2" t="s">
        <v>1325</v>
      </c>
      <c r="AE254" s="2" t="s">
        <v>817</v>
      </c>
      <c r="AF254" s="2" t="s">
        <v>1326</v>
      </c>
      <c r="AG254" s="2"/>
      <c r="AH254" s="2"/>
      <c r="AI254" s="2"/>
      <c r="AJ254" s="2"/>
    </row>
    <row r="255" spans="1:36" s="7" customFormat="1" x14ac:dyDescent="0.2">
      <c r="A255" s="8" t="s">
        <v>1984</v>
      </c>
      <c r="B255" s="2" t="s">
        <v>831</v>
      </c>
      <c r="C255" s="2" t="s">
        <v>1215</v>
      </c>
      <c r="D255" s="2" t="s">
        <v>1328</v>
      </c>
      <c r="E255" s="8" t="s">
        <v>1970</v>
      </c>
      <c r="F255" s="3">
        <v>1244000</v>
      </c>
      <c r="G255" s="10">
        <v>1239000</v>
      </c>
      <c r="H255" s="2" t="s">
        <v>1327</v>
      </c>
      <c r="I255" s="2"/>
      <c r="J255" s="4">
        <v>1.004</v>
      </c>
      <c r="K255" s="5">
        <v>43956</v>
      </c>
      <c r="L255" s="5">
        <v>44106</v>
      </c>
      <c r="M255" s="5">
        <v>43958</v>
      </c>
      <c r="N255" s="2" t="s">
        <v>1329</v>
      </c>
      <c r="O255" s="2" t="s">
        <v>1330</v>
      </c>
      <c r="P255" s="2" t="s">
        <v>1329</v>
      </c>
      <c r="Q255" s="2" t="s">
        <v>65</v>
      </c>
      <c r="R255" s="2" t="s">
        <v>824</v>
      </c>
      <c r="S255" s="2"/>
      <c r="T255" s="2"/>
      <c r="U255" s="2"/>
      <c r="V255" s="2"/>
      <c r="W255" s="2"/>
      <c r="X255" s="2">
        <v>339112</v>
      </c>
      <c r="Y255" s="2" t="s">
        <v>230</v>
      </c>
      <c r="Z255" s="2" t="s">
        <v>837</v>
      </c>
      <c r="AA255" s="2" t="s">
        <v>838</v>
      </c>
      <c r="AB255" s="2" t="s">
        <v>39</v>
      </c>
      <c r="AC255" s="2" t="s">
        <v>828</v>
      </c>
      <c r="AD255" s="2" t="s">
        <v>1331</v>
      </c>
      <c r="AE255" s="2" t="s">
        <v>160</v>
      </c>
      <c r="AF255" s="2" t="s">
        <v>1332</v>
      </c>
      <c r="AG255" s="2"/>
      <c r="AH255" s="2"/>
      <c r="AI255" s="2"/>
      <c r="AJ255" s="2"/>
    </row>
    <row r="256" spans="1:36" s="7" customFormat="1" x14ac:dyDescent="0.2">
      <c r="A256" s="8" t="s">
        <v>1982</v>
      </c>
      <c r="B256" s="2" t="s">
        <v>818</v>
      </c>
      <c r="C256" s="2" t="s">
        <v>1279</v>
      </c>
      <c r="D256" s="2" t="s">
        <v>1279</v>
      </c>
      <c r="E256" s="8" t="str">
        <f>IF(ISERROR(SEARCH("Testing",C256)),"", "Testing")</f>
        <v>Testing</v>
      </c>
      <c r="F256" s="3">
        <v>1032200</v>
      </c>
      <c r="G256" s="10">
        <v>1032200</v>
      </c>
      <c r="H256" s="2" t="s">
        <v>1278</v>
      </c>
      <c r="I256" s="2"/>
      <c r="J256" s="4">
        <v>1</v>
      </c>
      <c r="K256" s="5">
        <v>43963</v>
      </c>
      <c r="L256" s="5">
        <v>44135</v>
      </c>
      <c r="M256" s="5"/>
      <c r="N256" s="2" t="s">
        <v>1280</v>
      </c>
      <c r="O256" s="2" t="s">
        <v>1281</v>
      </c>
      <c r="P256" s="2" t="s">
        <v>1280</v>
      </c>
      <c r="Q256" s="2" t="s">
        <v>41</v>
      </c>
      <c r="R256" s="2" t="s">
        <v>195</v>
      </c>
      <c r="S256" s="2" t="s">
        <v>196</v>
      </c>
      <c r="T256" s="2" t="s">
        <v>197</v>
      </c>
      <c r="U256" s="2"/>
      <c r="V256" s="2"/>
      <c r="W256" s="2"/>
      <c r="X256" s="2">
        <v>621511</v>
      </c>
      <c r="Y256" s="2" t="s">
        <v>66</v>
      </c>
      <c r="Z256" s="2" t="s">
        <v>1282</v>
      </c>
      <c r="AA256" s="2" t="s">
        <v>1283</v>
      </c>
      <c r="AB256" s="2" t="s">
        <v>39</v>
      </c>
      <c r="AC256" s="2" t="s">
        <v>828</v>
      </c>
      <c r="AD256" s="2"/>
      <c r="AE256" s="2"/>
      <c r="AF256" s="2"/>
      <c r="AG256" s="2"/>
      <c r="AH256" s="2"/>
      <c r="AI256" s="2"/>
      <c r="AJ256" s="2"/>
    </row>
    <row r="257" spans="1:36" s="7" customFormat="1" x14ac:dyDescent="0.2">
      <c r="A257" s="8" t="s">
        <v>1982</v>
      </c>
      <c r="B257" s="2" t="s">
        <v>831</v>
      </c>
      <c r="C257" s="2" t="s">
        <v>1285</v>
      </c>
      <c r="D257" s="2" t="s">
        <v>1286</v>
      </c>
      <c r="E257" s="8" t="str">
        <f>IF(ISERROR(SEARCH("Testing",C257)),"", "Testing")</f>
        <v>Testing</v>
      </c>
      <c r="F257" s="3">
        <v>1032200</v>
      </c>
      <c r="G257" s="10">
        <v>1032200</v>
      </c>
      <c r="H257" s="2" t="s">
        <v>1284</v>
      </c>
      <c r="I257" s="2"/>
      <c r="J257" s="4">
        <v>1</v>
      </c>
      <c r="K257" s="5">
        <v>43963</v>
      </c>
      <c r="L257" s="5">
        <v>44104</v>
      </c>
      <c r="M257" s="5">
        <v>43963</v>
      </c>
      <c r="N257" s="2" t="s">
        <v>1280</v>
      </c>
      <c r="O257" s="2" t="s">
        <v>1281</v>
      </c>
      <c r="P257" s="2" t="s">
        <v>1280</v>
      </c>
      <c r="Q257" s="2" t="s">
        <v>41</v>
      </c>
      <c r="R257" s="2" t="s">
        <v>42</v>
      </c>
      <c r="S257" s="2" t="s">
        <v>1287</v>
      </c>
      <c r="T257" s="2"/>
      <c r="U257" s="2"/>
      <c r="V257" s="2"/>
      <c r="W257" s="2"/>
      <c r="X257" s="2">
        <v>621511</v>
      </c>
      <c r="Y257" s="2" t="s">
        <v>66</v>
      </c>
      <c r="Z257" s="2" t="s">
        <v>1282</v>
      </c>
      <c r="AA257" s="2" t="s">
        <v>1283</v>
      </c>
      <c r="AB257" s="2" t="s">
        <v>39</v>
      </c>
      <c r="AC257" s="2" t="s">
        <v>828</v>
      </c>
      <c r="AD257" s="2"/>
      <c r="AE257" s="2"/>
      <c r="AF257" s="2"/>
      <c r="AG257" s="2"/>
      <c r="AH257" s="2"/>
      <c r="AI257" s="2"/>
      <c r="AJ257" s="2"/>
    </row>
    <row r="258" spans="1:36" s="7" customFormat="1" x14ac:dyDescent="0.2">
      <c r="A258" s="8" t="s">
        <v>175</v>
      </c>
      <c r="B258" s="2" t="s">
        <v>818</v>
      </c>
      <c r="C258" s="2" t="s">
        <v>1720</v>
      </c>
      <c r="D258" s="2" t="s">
        <v>1720</v>
      </c>
      <c r="E258" s="8" t="str">
        <f>IF(ISERROR(SEARCH("Testing",C258)),"", "Testing")</f>
        <v>Testing</v>
      </c>
      <c r="F258" s="3">
        <v>1030000</v>
      </c>
      <c r="G258" s="10">
        <v>1030000</v>
      </c>
      <c r="H258" s="2" t="s">
        <v>1719</v>
      </c>
      <c r="I258" s="2"/>
      <c r="J258" s="4">
        <v>1</v>
      </c>
      <c r="K258" s="5">
        <v>43739</v>
      </c>
      <c r="L258" s="5">
        <v>44104</v>
      </c>
      <c r="M258" s="5"/>
      <c r="N258" s="2" t="s">
        <v>1692</v>
      </c>
      <c r="O258" s="2" t="s">
        <v>1706</v>
      </c>
      <c r="P258" s="2" t="s">
        <v>1692</v>
      </c>
      <c r="Q258" s="2" t="s">
        <v>50</v>
      </c>
      <c r="R258" s="2" t="s">
        <v>51</v>
      </c>
      <c r="S258" s="2" t="s">
        <v>52</v>
      </c>
      <c r="T258" s="2" t="s">
        <v>677</v>
      </c>
      <c r="U258" s="2"/>
      <c r="V258" s="2"/>
      <c r="W258" s="2"/>
      <c r="X258" s="2">
        <v>621511</v>
      </c>
      <c r="Y258" s="2" t="s">
        <v>66</v>
      </c>
      <c r="Z258" s="2" t="s">
        <v>1282</v>
      </c>
      <c r="AA258" s="2" t="s">
        <v>1283</v>
      </c>
      <c r="AB258" s="2" t="s">
        <v>39</v>
      </c>
      <c r="AC258" s="2" t="s">
        <v>828</v>
      </c>
      <c r="AD258" s="2" t="s">
        <v>1709</v>
      </c>
      <c r="AE258" s="2" t="s">
        <v>69</v>
      </c>
      <c r="AF258" s="2" t="s">
        <v>1710</v>
      </c>
      <c r="AG258" s="2"/>
      <c r="AH258" s="2"/>
      <c r="AI258" s="2"/>
      <c r="AJ258" s="2"/>
    </row>
    <row r="259" spans="1:36" s="7" customFormat="1" x14ac:dyDescent="0.2">
      <c r="A259" s="8" t="s">
        <v>175</v>
      </c>
      <c r="B259" s="2" t="s">
        <v>818</v>
      </c>
      <c r="C259" s="2" t="s">
        <v>863</v>
      </c>
      <c r="D259" s="2" t="s">
        <v>863</v>
      </c>
      <c r="E259" s="8" t="s">
        <v>1970</v>
      </c>
      <c r="F259" s="3">
        <v>1012350</v>
      </c>
      <c r="G259" s="10">
        <v>1012350</v>
      </c>
      <c r="H259" s="2" t="s">
        <v>1139</v>
      </c>
      <c r="I259" s="2"/>
      <c r="J259" s="4">
        <v>1</v>
      </c>
      <c r="K259" s="5">
        <v>43993</v>
      </c>
      <c r="L259" s="5">
        <v>44273</v>
      </c>
      <c r="M259" s="5"/>
      <c r="N259" s="2" t="s">
        <v>864</v>
      </c>
      <c r="O259" s="2" t="s">
        <v>865</v>
      </c>
      <c r="P259" s="2" t="s">
        <v>111</v>
      </c>
      <c r="Q259" s="2" t="s">
        <v>50</v>
      </c>
      <c r="R259" s="2" t="s">
        <v>537</v>
      </c>
      <c r="S259" s="2"/>
      <c r="T259" s="2"/>
      <c r="U259" s="2"/>
      <c r="V259" s="2"/>
      <c r="W259" s="2"/>
      <c r="X259" s="2">
        <v>339112</v>
      </c>
      <c r="Y259" s="2" t="s">
        <v>230</v>
      </c>
      <c r="Z259" s="2" t="s">
        <v>837</v>
      </c>
      <c r="AA259" s="2" t="s">
        <v>838</v>
      </c>
      <c r="AB259" s="2" t="s">
        <v>39</v>
      </c>
      <c r="AC259" s="2" t="s">
        <v>828</v>
      </c>
      <c r="AD259" s="2" t="s">
        <v>866</v>
      </c>
      <c r="AE259" s="2" t="s">
        <v>151</v>
      </c>
      <c r="AF259" s="2" t="s">
        <v>867</v>
      </c>
      <c r="AG259" s="2"/>
      <c r="AH259" s="2"/>
      <c r="AI259" s="2"/>
      <c r="AJ259" s="2"/>
    </row>
    <row r="260" spans="1:36" s="7" customFormat="1" x14ac:dyDescent="0.2">
      <c r="A260" s="8" t="s">
        <v>1983</v>
      </c>
      <c r="B260" s="2" t="s">
        <v>831</v>
      </c>
      <c r="C260" s="2" t="s">
        <v>1810</v>
      </c>
      <c r="D260" s="2" t="s">
        <v>1811</v>
      </c>
      <c r="E260" s="8" t="str">
        <f t="shared" ref="E260:E268" si="2">IF(ISERROR(SEARCH("ventilator",C260)),"", "Ventilators")</f>
        <v>Ventilators</v>
      </c>
      <c r="F260" s="3">
        <v>62470000</v>
      </c>
      <c r="G260" s="10">
        <v>62470000</v>
      </c>
      <c r="H260" s="2" t="s">
        <v>1809</v>
      </c>
      <c r="I260" s="2"/>
      <c r="J260" s="4">
        <v>1</v>
      </c>
      <c r="K260" s="5">
        <v>44008</v>
      </c>
      <c r="L260" s="5">
        <v>44104</v>
      </c>
      <c r="M260" s="5">
        <v>44070</v>
      </c>
      <c r="N260" s="2" t="s">
        <v>1812</v>
      </c>
      <c r="O260" s="2" t="s">
        <v>1813</v>
      </c>
      <c r="P260" s="2" t="s">
        <v>1812</v>
      </c>
      <c r="Q260" s="2" t="s">
        <v>540</v>
      </c>
      <c r="R260" s="2" t="s">
        <v>541</v>
      </c>
      <c r="S260" s="2"/>
      <c r="T260" s="2"/>
      <c r="U260" s="2"/>
      <c r="V260" s="2"/>
      <c r="W260" s="2"/>
      <c r="X260" s="2">
        <v>423450</v>
      </c>
      <c r="Y260" s="2" t="s">
        <v>763</v>
      </c>
      <c r="Z260" s="2" t="s">
        <v>837</v>
      </c>
      <c r="AA260" s="2" t="s">
        <v>838</v>
      </c>
      <c r="AB260" s="2" t="s">
        <v>39</v>
      </c>
      <c r="AC260" s="2" t="s">
        <v>828</v>
      </c>
      <c r="AD260" s="2" t="s">
        <v>848</v>
      </c>
      <c r="AE260" s="2" t="s">
        <v>270</v>
      </c>
      <c r="AF260" s="2" t="s">
        <v>1814</v>
      </c>
      <c r="AG260" s="2"/>
      <c r="AH260" s="2"/>
      <c r="AI260" s="2"/>
      <c r="AJ260" s="2"/>
    </row>
    <row r="261" spans="1:36" s="7" customFormat="1" x14ac:dyDescent="0.2">
      <c r="A261" s="8" t="s">
        <v>175</v>
      </c>
      <c r="B261" s="2" t="s">
        <v>35</v>
      </c>
      <c r="C261" s="2" t="s">
        <v>364</v>
      </c>
      <c r="D261" s="2" t="s">
        <v>365</v>
      </c>
      <c r="E261" s="8" t="str">
        <f t="shared" si="2"/>
        <v>Ventilators</v>
      </c>
      <c r="F261" s="3">
        <v>28739437</v>
      </c>
      <c r="G261" s="10">
        <v>28895120</v>
      </c>
      <c r="H261" s="2" t="s">
        <v>363</v>
      </c>
      <c r="I261" s="2" t="s">
        <v>36</v>
      </c>
      <c r="J261" s="4"/>
      <c r="K261" s="5">
        <v>43942</v>
      </c>
      <c r="L261" s="5"/>
      <c r="M261" s="5">
        <v>43942</v>
      </c>
      <c r="N261" s="2" t="s">
        <v>366</v>
      </c>
      <c r="O261" s="2" t="s">
        <v>367</v>
      </c>
      <c r="P261" s="2" t="s">
        <v>366</v>
      </c>
      <c r="Q261" s="2" t="s">
        <v>50</v>
      </c>
      <c r="R261" s="2" t="s">
        <v>357</v>
      </c>
      <c r="S261" s="2" t="s">
        <v>358</v>
      </c>
      <c r="T261" s="2" t="s">
        <v>359</v>
      </c>
      <c r="U261" s="2" t="s">
        <v>360</v>
      </c>
      <c r="V261" s="2"/>
      <c r="W261" s="2"/>
      <c r="X261" s="2">
        <v>339112</v>
      </c>
      <c r="Y261" s="2" t="s">
        <v>230</v>
      </c>
      <c r="Z261" s="2" t="s">
        <v>169</v>
      </c>
      <c r="AA261" s="2" t="s">
        <v>170</v>
      </c>
      <c r="AB261" s="2" t="s">
        <v>39</v>
      </c>
      <c r="AC261" s="2" t="s">
        <v>40</v>
      </c>
      <c r="AD261" s="2"/>
      <c r="AE261" s="2"/>
      <c r="AF261" s="2"/>
      <c r="AG261" s="2" t="s">
        <v>368</v>
      </c>
      <c r="AH261" s="2" t="s">
        <v>369</v>
      </c>
      <c r="AI261" s="2" t="s">
        <v>370</v>
      </c>
      <c r="AJ261" s="2"/>
    </row>
    <row r="262" spans="1:36" s="7" customFormat="1" x14ac:dyDescent="0.2">
      <c r="A262" s="8" t="s">
        <v>175</v>
      </c>
      <c r="B262" s="2" t="s">
        <v>35</v>
      </c>
      <c r="C262" s="2" t="s">
        <v>393</v>
      </c>
      <c r="D262" s="2" t="s">
        <v>394</v>
      </c>
      <c r="E262" s="8" t="str">
        <f t="shared" si="2"/>
        <v>Ventilators</v>
      </c>
      <c r="F262" s="3">
        <v>10574286</v>
      </c>
      <c r="G262" s="10">
        <v>20107000</v>
      </c>
      <c r="H262" s="2"/>
      <c r="I262" s="2" t="s">
        <v>36</v>
      </c>
      <c r="J262" s="4"/>
      <c r="K262" s="5">
        <v>43931</v>
      </c>
      <c r="L262" s="5"/>
      <c r="M262" s="5">
        <v>43931</v>
      </c>
      <c r="N262" s="2" t="s">
        <v>395</v>
      </c>
      <c r="O262" s="2" t="s">
        <v>396</v>
      </c>
      <c r="P262" s="2" t="s">
        <v>395</v>
      </c>
      <c r="Q262" s="2" t="s">
        <v>50</v>
      </c>
      <c r="R262" s="2" t="s">
        <v>51</v>
      </c>
      <c r="S262" s="2" t="s">
        <v>113</v>
      </c>
      <c r="T262" s="2" t="s">
        <v>286</v>
      </c>
      <c r="U262" s="2" t="s">
        <v>287</v>
      </c>
      <c r="V262" s="2"/>
      <c r="W262" s="2"/>
      <c r="X262" s="2">
        <v>339113</v>
      </c>
      <c r="Y262" s="2" t="s">
        <v>212</v>
      </c>
      <c r="Z262" s="2" t="s">
        <v>169</v>
      </c>
      <c r="AA262" s="2" t="s">
        <v>170</v>
      </c>
      <c r="AB262" s="2" t="s">
        <v>39</v>
      </c>
      <c r="AC262" s="2" t="s">
        <v>40</v>
      </c>
      <c r="AD262" s="2"/>
      <c r="AE262" s="2"/>
      <c r="AF262" s="2"/>
      <c r="AG262" s="2"/>
      <c r="AH262" s="2"/>
      <c r="AI262" s="2"/>
      <c r="AJ262" s="2"/>
    </row>
    <row r="263" spans="1:36" s="7" customFormat="1" x14ac:dyDescent="0.2">
      <c r="A263" s="8" t="s">
        <v>175</v>
      </c>
      <c r="B263" s="2" t="s">
        <v>831</v>
      </c>
      <c r="C263" s="2" t="s">
        <v>1943</v>
      </c>
      <c r="D263" s="2" t="s">
        <v>1944</v>
      </c>
      <c r="E263" s="8" t="str">
        <f t="shared" si="2"/>
        <v>Ventilators</v>
      </c>
      <c r="F263" s="3">
        <v>14366472.699999999</v>
      </c>
      <c r="G263" s="10">
        <v>14366472.699999999</v>
      </c>
      <c r="H263" s="2" t="s">
        <v>1942</v>
      </c>
      <c r="I263" s="2"/>
      <c r="J263" s="4">
        <v>1</v>
      </c>
      <c r="K263" s="5">
        <v>43914</v>
      </c>
      <c r="L263" s="5">
        <v>44278</v>
      </c>
      <c r="M263" s="5">
        <v>43914</v>
      </c>
      <c r="N263" s="2" t="s">
        <v>1945</v>
      </c>
      <c r="O263" s="2" t="s">
        <v>1946</v>
      </c>
      <c r="P263" s="2" t="s">
        <v>1947</v>
      </c>
      <c r="Q263" s="2" t="s">
        <v>50</v>
      </c>
      <c r="R263" s="2" t="s">
        <v>537</v>
      </c>
      <c r="S263" s="2"/>
      <c r="T263" s="2"/>
      <c r="U263" s="2"/>
      <c r="V263" s="2"/>
      <c r="W263" s="2"/>
      <c r="X263" s="2">
        <v>339999</v>
      </c>
      <c r="Y263" s="2" t="s">
        <v>1637</v>
      </c>
      <c r="Z263" s="2" t="s">
        <v>837</v>
      </c>
      <c r="AA263" s="2" t="s">
        <v>838</v>
      </c>
      <c r="AB263" s="2" t="s">
        <v>39</v>
      </c>
      <c r="AC263" s="2" t="s">
        <v>828</v>
      </c>
      <c r="AD263" s="2" t="s">
        <v>1948</v>
      </c>
      <c r="AE263" s="2" t="s">
        <v>799</v>
      </c>
      <c r="AF263" s="2" t="s">
        <v>1949</v>
      </c>
      <c r="AG263" s="2"/>
      <c r="AH263" s="2"/>
      <c r="AI263" s="2"/>
      <c r="AJ263" s="2"/>
    </row>
    <row r="264" spans="1:36" s="7" customFormat="1" x14ac:dyDescent="0.2">
      <c r="A264" s="8" t="s">
        <v>175</v>
      </c>
      <c r="B264" s="2" t="s">
        <v>831</v>
      </c>
      <c r="C264" s="2" t="s">
        <v>1951</v>
      </c>
      <c r="D264" s="2" t="s">
        <v>1952</v>
      </c>
      <c r="E264" s="8" t="str">
        <f t="shared" si="2"/>
        <v>Ventilators</v>
      </c>
      <c r="F264" s="3">
        <v>14060800</v>
      </c>
      <c r="G264" s="10">
        <v>14060800</v>
      </c>
      <c r="H264" s="2" t="s">
        <v>1950</v>
      </c>
      <c r="I264" s="2"/>
      <c r="J264" s="4">
        <v>1</v>
      </c>
      <c r="K264" s="5">
        <v>43914</v>
      </c>
      <c r="L264" s="5">
        <v>44278</v>
      </c>
      <c r="M264" s="5">
        <v>43914</v>
      </c>
      <c r="N264" s="2" t="s">
        <v>1953</v>
      </c>
      <c r="O264" s="2" t="s">
        <v>1954</v>
      </c>
      <c r="P264" s="2" t="s">
        <v>1953</v>
      </c>
      <c r="Q264" s="2" t="s">
        <v>50</v>
      </c>
      <c r="R264" s="2" t="s">
        <v>537</v>
      </c>
      <c r="S264" s="2"/>
      <c r="T264" s="2"/>
      <c r="U264" s="2"/>
      <c r="V264" s="2"/>
      <c r="W264" s="2"/>
      <c r="X264" s="2">
        <v>339999</v>
      </c>
      <c r="Y264" s="2" t="s">
        <v>1637</v>
      </c>
      <c r="Z264" s="2" t="s">
        <v>837</v>
      </c>
      <c r="AA264" s="2" t="s">
        <v>838</v>
      </c>
      <c r="AB264" s="2" t="s">
        <v>39</v>
      </c>
      <c r="AC264" s="2" t="s">
        <v>828</v>
      </c>
      <c r="AD264" s="2" t="s">
        <v>1689</v>
      </c>
      <c r="AE264" s="2" t="s">
        <v>160</v>
      </c>
      <c r="AF264" s="2" t="s">
        <v>1955</v>
      </c>
      <c r="AG264" s="2"/>
      <c r="AH264" s="2"/>
      <c r="AI264" s="2"/>
      <c r="AJ264" s="2"/>
    </row>
    <row r="265" spans="1:36" s="7" customFormat="1" x14ac:dyDescent="0.2">
      <c r="A265" s="8" t="s">
        <v>1982</v>
      </c>
      <c r="B265" s="2" t="s">
        <v>35</v>
      </c>
      <c r="C265" s="2" t="s">
        <v>594</v>
      </c>
      <c r="D265" s="2" t="s">
        <v>595</v>
      </c>
      <c r="E265" s="8" t="str">
        <f t="shared" si="2"/>
        <v>Ventilators</v>
      </c>
      <c r="F265" s="3">
        <v>1000000</v>
      </c>
      <c r="G265" s="10">
        <v>10000000</v>
      </c>
      <c r="H265" s="2" t="s">
        <v>593</v>
      </c>
      <c r="I265" s="2" t="s">
        <v>36</v>
      </c>
      <c r="J265" s="4"/>
      <c r="K265" s="5">
        <v>43958</v>
      </c>
      <c r="L265" s="5">
        <v>43963</v>
      </c>
      <c r="M265" s="5">
        <v>43962</v>
      </c>
      <c r="N265" s="2"/>
      <c r="O265" s="2"/>
      <c r="P265" s="2"/>
      <c r="Q265" s="2" t="s">
        <v>41</v>
      </c>
      <c r="R265" s="2" t="s">
        <v>42</v>
      </c>
      <c r="S265" s="2" t="s">
        <v>43</v>
      </c>
      <c r="T265" s="2" t="s">
        <v>269</v>
      </c>
      <c r="U265" s="2" t="s">
        <v>319</v>
      </c>
      <c r="V265" s="2" t="s">
        <v>320</v>
      </c>
      <c r="W265" s="2"/>
      <c r="X265" s="2">
        <v>541715</v>
      </c>
      <c r="Y265" s="2" t="s">
        <v>95</v>
      </c>
      <c r="Z265" s="2" t="s">
        <v>44</v>
      </c>
      <c r="AA265" s="2" t="s">
        <v>45</v>
      </c>
      <c r="AB265" s="2" t="s">
        <v>39</v>
      </c>
      <c r="AC265" s="2" t="s">
        <v>40</v>
      </c>
      <c r="AD265" s="2"/>
      <c r="AE265" s="2"/>
      <c r="AF265" s="2"/>
      <c r="AG265" s="2" t="s">
        <v>499</v>
      </c>
      <c r="AH265" s="2" t="s">
        <v>500</v>
      </c>
      <c r="AI265" s="2" t="s">
        <v>501</v>
      </c>
      <c r="AJ265" s="2"/>
    </row>
    <row r="266" spans="1:36" s="7" customFormat="1" x14ac:dyDescent="0.2">
      <c r="A266" s="8" t="s">
        <v>175</v>
      </c>
      <c r="B266" s="2" t="s">
        <v>818</v>
      </c>
      <c r="C266" s="2" t="s">
        <v>1543</v>
      </c>
      <c r="D266" s="2" t="s">
        <v>1543</v>
      </c>
      <c r="E266" s="8" t="str">
        <f t="shared" si="2"/>
        <v>Ventilators</v>
      </c>
      <c r="F266" s="3">
        <v>1729551.2</v>
      </c>
      <c r="G266" s="10">
        <v>1729551.2</v>
      </c>
      <c r="H266" s="2" t="s">
        <v>1542</v>
      </c>
      <c r="I266" s="2"/>
      <c r="J266" s="4">
        <v>1</v>
      </c>
      <c r="K266" s="5">
        <v>43922</v>
      </c>
      <c r="L266" s="5">
        <v>44104</v>
      </c>
      <c r="M266" s="5"/>
      <c r="N266" s="2" t="s">
        <v>395</v>
      </c>
      <c r="O266" s="2" t="s">
        <v>396</v>
      </c>
      <c r="P266" s="2" t="s">
        <v>395</v>
      </c>
      <c r="Q266" s="2" t="s">
        <v>50</v>
      </c>
      <c r="R266" s="2" t="s">
        <v>51</v>
      </c>
      <c r="S266" s="2" t="s">
        <v>166</v>
      </c>
      <c r="T266" s="2" t="s">
        <v>1544</v>
      </c>
      <c r="U266" s="2"/>
      <c r="V266" s="2"/>
      <c r="W266" s="2"/>
      <c r="X266" s="2">
        <v>339113</v>
      </c>
      <c r="Y266" s="2" t="s">
        <v>212</v>
      </c>
      <c r="Z266" s="2" t="s">
        <v>837</v>
      </c>
      <c r="AA266" s="2" t="s">
        <v>838</v>
      </c>
      <c r="AB266" s="2" t="s">
        <v>39</v>
      </c>
      <c r="AC266" s="2" t="s">
        <v>828</v>
      </c>
      <c r="AD266" s="2" t="s">
        <v>1545</v>
      </c>
      <c r="AE266" s="2" t="s">
        <v>799</v>
      </c>
      <c r="AF266" s="2" t="s">
        <v>1546</v>
      </c>
      <c r="AG266" s="2"/>
      <c r="AH266" s="2"/>
      <c r="AI266" s="2"/>
      <c r="AJ266" s="2"/>
    </row>
    <row r="267" spans="1:36" s="7" customFormat="1" x14ac:dyDescent="0.2">
      <c r="A267" s="8" t="s">
        <v>175</v>
      </c>
      <c r="B267" s="2" t="s">
        <v>818</v>
      </c>
      <c r="C267" s="2" t="s">
        <v>1641</v>
      </c>
      <c r="D267" s="2" t="s">
        <v>1641</v>
      </c>
      <c r="E267" s="8" t="str">
        <f t="shared" si="2"/>
        <v>Ventilators</v>
      </c>
      <c r="F267" s="3">
        <v>1701556.1</v>
      </c>
      <c r="G267" s="10">
        <v>1701556.1</v>
      </c>
      <c r="H267" s="2" t="s">
        <v>1640</v>
      </c>
      <c r="I267" s="2"/>
      <c r="J267" s="4">
        <v>1</v>
      </c>
      <c r="K267" s="5">
        <v>43911</v>
      </c>
      <c r="L267" s="5">
        <v>44275</v>
      </c>
      <c r="M267" s="5"/>
      <c r="N267" s="2" t="s">
        <v>425</v>
      </c>
      <c r="O267" s="2" t="s">
        <v>426</v>
      </c>
      <c r="P267" s="2" t="s">
        <v>425</v>
      </c>
      <c r="Q267" s="2" t="s">
        <v>50</v>
      </c>
      <c r="R267" s="2" t="s">
        <v>51</v>
      </c>
      <c r="S267" s="2" t="s">
        <v>166</v>
      </c>
      <c r="T267" s="2" t="s">
        <v>1544</v>
      </c>
      <c r="U267" s="2"/>
      <c r="V267" s="2"/>
      <c r="W267" s="2"/>
      <c r="X267" s="2">
        <v>339112</v>
      </c>
      <c r="Y267" s="2" t="s">
        <v>230</v>
      </c>
      <c r="Z267" s="2" t="s">
        <v>837</v>
      </c>
      <c r="AA267" s="2" t="s">
        <v>838</v>
      </c>
      <c r="AB267" s="2" t="s">
        <v>39</v>
      </c>
      <c r="AC267" s="2" t="s">
        <v>828</v>
      </c>
      <c r="AD267" s="2" t="s">
        <v>1545</v>
      </c>
      <c r="AE267" s="2" t="s">
        <v>799</v>
      </c>
      <c r="AF267" s="2" t="s">
        <v>1642</v>
      </c>
      <c r="AG267" s="2"/>
      <c r="AH267" s="2"/>
      <c r="AI267" s="2"/>
      <c r="AJ267" s="2"/>
    </row>
    <row r="268" spans="1:36" s="7" customFormat="1" x14ac:dyDescent="0.2">
      <c r="A268" s="8" t="s">
        <v>175</v>
      </c>
      <c r="B268" s="2" t="s">
        <v>831</v>
      </c>
      <c r="C268" s="2" t="s">
        <v>1566</v>
      </c>
      <c r="D268" s="2" t="s">
        <v>1567</v>
      </c>
      <c r="E268" s="8" t="str">
        <f t="shared" si="2"/>
        <v>Ventilators</v>
      </c>
      <c r="F268" s="3">
        <v>1420350.55</v>
      </c>
      <c r="G268" s="10">
        <v>1420350.55</v>
      </c>
      <c r="H268" s="2" t="s">
        <v>1565</v>
      </c>
      <c r="I268" s="2"/>
      <c r="J268" s="4">
        <v>1</v>
      </c>
      <c r="K268" s="5">
        <v>43921</v>
      </c>
      <c r="L268" s="5">
        <v>44134</v>
      </c>
      <c r="M268" s="5">
        <v>44082</v>
      </c>
      <c r="N268" s="2" t="s">
        <v>1568</v>
      </c>
      <c r="O268" s="2" t="s">
        <v>1569</v>
      </c>
      <c r="P268" s="2" t="s">
        <v>1568</v>
      </c>
      <c r="Q268" s="2" t="s">
        <v>50</v>
      </c>
      <c r="R268" s="2" t="s">
        <v>357</v>
      </c>
      <c r="S268" s="2" t="s">
        <v>358</v>
      </c>
      <c r="T268" s="2" t="s">
        <v>1570</v>
      </c>
      <c r="U268" s="2" t="s">
        <v>1571</v>
      </c>
      <c r="V268" s="2"/>
      <c r="W268" s="2"/>
      <c r="X268" s="2">
        <v>339113</v>
      </c>
      <c r="Y268" s="2" t="s">
        <v>212</v>
      </c>
      <c r="Z268" s="2" t="s">
        <v>837</v>
      </c>
      <c r="AA268" s="2" t="s">
        <v>838</v>
      </c>
      <c r="AB268" s="2" t="s">
        <v>39</v>
      </c>
      <c r="AC268" s="2" t="s">
        <v>828</v>
      </c>
      <c r="AD268" s="2" t="s">
        <v>1572</v>
      </c>
      <c r="AE268" s="2" t="s">
        <v>808</v>
      </c>
      <c r="AF268" s="2" t="s">
        <v>1573</v>
      </c>
      <c r="AG268" s="2"/>
      <c r="AH268" s="2"/>
      <c r="AI268" s="2"/>
      <c r="AJ268" s="2"/>
    </row>
  </sheetData>
  <autoFilter ref="A1:AK268" xr:uid="{58BDA864-DA79-4E43-8491-DFB1966BFA8A}">
    <sortState xmlns:xlrd2="http://schemas.microsoft.com/office/spreadsheetml/2017/richdata2" ref="A2:AJ268">
      <sortCondition ref="E1:E268"/>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Pivot - Categories</vt:lpstr>
      <vt:lpstr>COVID opportunities over $1mn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2020-09-23T08:14:16Z</dcterms:created>
  <dcterms:modified xsi:type="dcterms:W3CDTF">2020-09-23T15:14:49Z</dcterms:modified>
</cp:coreProperties>
</file>