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csmcentral-my.sharepoint.com/personal/chall_csmcentral_com/Documents/Documents/TEBC/TEBC 26-30/"/>
    </mc:Choice>
  </mc:AlternateContent>
  <xr:revisionPtr revIDLastSave="92" documentId="8_{1EA82C03-E01B-46A6-B69B-BF0B81962365}" xr6:coauthVersionLast="47" xr6:coauthVersionMax="47" xr10:uidLastSave="{48A86A64-0ED0-4F75-AA81-AD0E7A25D327}"/>
  <bookViews>
    <workbookView xWindow="-108" yWindow="-108" windowWidth="23256" windowHeight="12456" xr2:uid="{00000000-000D-0000-FFFF-FFFF00000000}"/>
  </bookViews>
  <sheets>
    <sheet name="Category 1" sheetId="11" r:id="rId1"/>
    <sheet name="Category 2" sheetId="7" r:id="rId2"/>
    <sheet name="SAMPLE" sheetId="12" r:id="rId3"/>
    <sheet name="Vendor List" sheetId="6" state="hidden" r:id="rId4"/>
  </sheets>
  <definedNames>
    <definedName name="Cat1BroadbandVendorList">'Vendor List'!$A$3:$A$6</definedName>
    <definedName name="Cat1VoiceVendorList">'Vendor List'!$B$3:$B$9</definedName>
    <definedName name="Cat2ICVendorList">'Vendor List'!$C$3:$C$21</definedName>
    <definedName name="Cat2MIBSVendorList">'Vendor List'!$D$3:$D$22</definedName>
    <definedName name="_xlnm.Print_Area" localSheetId="0">'Category 1'!$A$1:$L$41</definedName>
    <definedName name="_xlnm.Print_Area" localSheetId="1">'Category 2'!$A$1:$L$44</definedName>
    <definedName name="_xlnm.Print_Area" localSheetId="2">SAMPLE!$A$1:$L$44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12" l="1"/>
  <c r="L19" i="12"/>
  <c r="L25" i="12" s="1"/>
  <c r="K19" i="12"/>
  <c r="K25" i="12" s="1"/>
  <c r="J19" i="12"/>
  <c r="J25" i="12" s="1"/>
  <c r="I19" i="12"/>
  <c r="I25" i="12" s="1"/>
  <c r="H19" i="12"/>
  <c r="H25" i="12" s="1"/>
  <c r="G19" i="12"/>
  <c r="G25" i="12" s="1"/>
  <c r="F19" i="12"/>
  <c r="F25" i="12" s="1"/>
  <c r="E19" i="12"/>
  <c r="E25" i="12" s="1"/>
  <c r="H18" i="12"/>
  <c r="G18" i="12"/>
  <c r="F18" i="12"/>
  <c r="L17" i="12"/>
  <c r="K17" i="12"/>
  <c r="J17" i="12"/>
  <c r="I17" i="12"/>
  <c r="H17" i="12"/>
  <c r="G17" i="12"/>
  <c r="F17" i="12"/>
  <c r="E17" i="12"/>
  <c r="D24" i="11"/>
  <c r="L18" i="11"/>
  <c r="L24" i="11" s="1"/>
  <c r="K18" i="11"/>
  <c r="K24" i="11" s="1"/>
  <c r="J18" i="11"/>
  <c r="J24" i="11" s="1"/>
  <c r="I18" i="11"/>
  <c r="I24" i="11" s="1"/>
  <c r="H18" i="11"/>
  <c r="H24" i="11" s="1"/>
  <c r="G18" i="11"/>
  <c r="G24" i="11" s="1"/>
  <c r="F18" i="11"/>
  <c r="F24" i="11" s="1"/>
  <c r="E18" i="11"/>
  <c r="E24" i="11" s="1"/>
  <c r="L16" i="11"/>
  <c r="K16" i="11"/>
  <c r="J16" i="11"/>
  <c r="I16" i="11"/>
  <c r="H16" i="11"/>
  <c r="G16" i="11"/>
  <c r="F16" i="11"/>
  <c r="E16" i="11"/>
  <c r="D25" i="7"/>
  <c r="L19" i="7"/>
  <c r="L25" i="7" s="1"/>
  <c r="K19" i="7"/>
  <c r="K25" i="7" s="1"/>
  <c r="J19" i="7"/>
  <c r="J25" i="7" s="1"/>
  <c r="I19" i="7"/>
  <c r="I25" i="7" s="1"/>
  <c r="H19" i="7"/>
  <c r="H25" i="7" s="1"/>
  <c r="G19" i="7"/>
  <c r="G25" i="7" s="1"/>
  <c r="F19" i="7"/>
  <c r="F25" i="7" s="1"/>
  <c r="E19" i="7"/>
  <c r="E25" i="7" s="1"/>
  <c r="L17" i="7"/>
  <c r="K17" i="7"/>
  <c r="J17" i="7"/>
  <c r="I17" i="7"/>
  <c r="H17" i="7"/>
  <c r="G17" i="7"/>
  <c r="F17" i="7"/>
  <c r="E17" i="7"/>
  <c r="K18" i="12" l="1"/>
  <c r="J18" i="12"/>
  <c r="L18" i="12"/>
  <c r="I18" i="12"/>
  <c r="E18" i="12"/>
  <c r="G17" i="11"/>
  <c r="F17" i="11"/>
  <c r="H17" i="11"/>
  <c r="I17" i="11"/>
  <c r="J17" i="11"/>
  <c r="K17" i="11"/>
  <c r="L17" i="11"/>
  <c r="E17" i="11"/>
  <c r="I18" i="7"/>
  <c r="K18" i="7"/>
  <c r="J18" i="7"/>
  <c r="H18" i="7"/>
  <c r="L18" i="7"/>
  <c r="F18" i="7"/>
  <c r="E18" i="7"/>
  <c r="G18" i="7"/>
</calcChain>
</file>

<file path=xl/sharedStrings.xml><?xml version="1.0" encoding="utf-8"?>
<sst xmlns="http://schemas.openxmlformats.org/spreadsheetml/2006/main" count="180" uniqueCount="79">
  <si>
    <t>Form 470#</t>
  </si>
  <si>
    <t>Project or Service</t>
  </si>
  <si>
    <t>Description</t>
  </si>
  <si>
    <t>Total Cost of Service to District*</t>
  </si>
  <si>
    <t>No.</t>
  </si>
  <si>
    <t>Factor</t>
  </si>
  <si>
    <t>% of total price points</t>
  </si>
  <si>
    <t>Completeness of response</t>
  </si>
  <si>
    <t>Total Points</t>
  </si>
  <si>
    <t>Vendor Selected:</t>
  </si>
  <si>
    <t>Approved By:</t>
  </si>
  <si>
    <t>Print Name:</t>
  </si>
  <si>
    <t>Title:</t>
  </si>
  <si>
    <t>Date:</t>
  </si>
  <si>
    <t>Manufacturer Proposed</t>
  </si>
  <si>
    <t>Mini-Bid Review Committee:</t>
  </si>
  <si>
    <t>AT&amp;T Corporation</t>
  </si>
  <si>
    <t>Education Networks of America</t>
  </si>
  <si>
    <t>EVALUATION NOTES</t>
  </si>
  <si>
    <t>** Per USAC Schools and Libraries News Brief dated December 3, 2010: "Applicants can have a bid evaluation criterion for preferred make and model or for adherence to local IT standards in their bid evaluation matrix."</t>
  </si>
  <si>
    <t>Name:</t>
  </si>
  <si>
    <t>Agency:</t>
  </si>
  <si>
    <t>Carolina Digital Phone, Inc.</t>
  </si>
  <si>
    <t>Encore Technology Group</t>
  </si>
  <si>
    <t>T-Mobile</t>
  </si>
  <si>
    <t>A3 Communications, Inc</t>
  </si>
  <si>
    <t>Applied Network Consulting Group, Inc (ANC)</t>
  </si>
  <si>
    <t>CDW Government, LLC</t>
  </si>
  <si>
    <t>Central Technologies, Inc.</t>
  </si>
  <si>
    <t>Converged Networks</t>
  </si>
  <si>
    <t>Dell Marketing, L.P.</t>
  </si>
  <si>
    <t>Meridian</t>
  </si>
  <si>
    <t>MerIT</t>
  </si>
  <si>
    <t>MXN Corporation</t>
  </si>
  <si>
    <t>PC Solutions &amp; Integration</t>
  </si>
  <si>
    <t>Personal Computer Systems, Inc.</t>
  </si>
  <si>
    <t>Pomeroy IT Solutions Sales Company, Inc</t>
  </si>
  <si>
    <t>Presidio Networked Solutions, LLC</t>
  </si>
  <si>
    <t>SmartWAVE Technologies, LLC</t>
  </si>
  <si>
    <t>SOS Computers, LLC</t>
  </si>
  <si>
    <t>Systems Integration, Inc.</t>
  </si>
  <si>
    <t>Category 2 MIBS</t>
  </si>
  <si>
    <t>Vendor Lists</t>
  </si>
  <si>
    <t>Category 2 IC</t>
  </si>
  <si>
    <t>Category 1 Broadband</t>
  </si>
  <si>
    <t>Category 1 Voice</t>
  </si>
  <si>
    <t>Category 2 Internal Connections</t>
  </si>
  <si>
    <t>Interoperability of proposed solution with existing infrastructure</t>
  </si>
  <si>
    <t>*DO NOT USE the "Total Cost to District" when evaluating "COST" unless all costs are E-Rate eligible. Only consider E-Rate Eligible Cost when scoring cost.</t>
  </si>
  <si>
    <t>Prefered Manufacturer**</t>
  </si>
  <si>
    <t>Vendor Name</t>
  </si>
  <si>
    <t>202X</t>
  </si>
  <si>
    <t>Mini-Bid Due Date:</t>
  </si>
  <si>
    <t>Applicant Name:</t>
  </si>
  <si>
    <t xml:space="preserve">E-Rate Funding Year </t>
  </si>
  <si>
    <t>Directions: Each factor is worth the same number of points as the weighting percentage. Vendors are rated on how well they meet each factor. The entries for all factors are then totaled for each vendor. The winning bidder is the one with the highest number of total points. The cost of E-Rate eligible goods and services must be weighted most heavily.</t>
  </si>
  <si>
    <t>Cost of E-Rate eligible product/service</t>
  </si>
  <si>
    <t>Cost of E-Rate ineligible product/service</t>
  </si>
  <si>
    <r>
      <t>Cost of eligible goods and services (</t>
    </r>
    <r>
      <rPr>
        <u/>
        <sz val="11"/>
        <rFont val="Aptos"/>
        <family val="2"/>
      </rPr>
      <t>m</t>
    </r>
    <r>
      <rPr>
        <u/>
        <sz val="11"/>
        <color indexed="8"/>
        <rFont val="Aptos"/>
        <family val="2"/>
      </rPr>
      <t>ust</t>
    </r>
    <r>
      <rPr>
        <sz val="11"/>
        <color theme="1"/>
        <rFont val="Aptos"/>
        <family val="2"/>
      </rPr>
      <t xml:space="preserve"> have the most available points)</t>
    </r>
  </si>
  <si>
    <t>Vendor quote meets minimum specifications</t>
  </si>
  <si>
    <t>Prior Experience working with vendor</t>
  </si>
  <si>
    <t>Vendor qualifications and K-12 experience</t>
  </si>
  <si>
    <t>Vendor 1</t>
  </si>
  <si>
    <t>Vendor 2</t>
  </si>
  <si>
    <t>Vendor 3</t>
  </si>
  <si>
    <t xml:space="preserve">Vendor 4 </t>
  </si>
  <si>
    <t>A:NA:RA:QA:L</t>
  </si>
  <si>
    <t>Cisco</t>
  </si>
  <si>
    <t>HPE Aruba</t>
  </si>
  <si>
    <t>Sunshine School District</t>
  </si>
  <si>
    <t>switches</t>
  </si>
  <si>
    <t>Vendor 4</t>
  </si>
  <si>
    <t>Sunny Beach</t>
  </si>
  <si>
    <t>IT Director at Sunshine School District</t>
  </si>
  <si>
    <r>
      <t>Agency:</t>
    </r>
    <r>
      <rPr>
        <sz val="11"/>
        <color rgb="FF7030A0"/>
        <rFont val="Aptos"/>
        <family val="2"/>
      </rPr>
      <t xml:space="preserve"> SSD</t>
    </r>
  </si>
  <si>
    <r>
      <t xml:space="preserve">Name: </t>
    </r>
    <r>
      <rPr>
        <sz val="11"/>
        <color rgb="FF7030A0"/>
        <rFont val="Aptos"/>
        <family val="2"/>
      </rPr>
      <t>Ray Rogers</t>
    </r>
  </si>
  <si>
    <t>Verified with Cisco that product C8765 is ineligible. Removed ineligible costs from cost being evaluated</t>
  </si>
  <si>
    <r>
      <t xml:space="preserve">Mini-Bid Due Date: </t>
    </r>
    <r>
      <rPr>
        <b/>
        <sz val="11"/>
        <color rgb="FF7030A0"/>
        <rFont val="Aptos"/>
        <family val="2"/>
      </rPr>
      <t>2/2/2026</t>
    </r>
  </si>
  <si>
    <t>[D] Evaluation Matrix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</si>
</sst>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00"/>
  </numFmts>
  <fonts count="26" x14ac:knownFonts="1">
    <font>
      <sz val="11"/>
      <color theme="1"/>
      <name val="Calibri"/>
      <family val="2"/>
      <scheme val="minor"/>
    </font>
    <font>
      <sz val="11"/>
      <color theme="1"/>
      <name val="Calibri"/>
      <family val="2"/>
      <scheme val="minor"/>
    </font>
    <font>
      <b/>
      <sz val="14"/>
      <color theme="1"/>
      <name val="Calibri"/>
      <family val="2"/>
      <scheme val="minor"/>
    </font>
    <font>
      <b/>
      <sz val="14"/>
      <color theme="1"/>
      <name val="Aptos"/>
      <family val="2"/>
    </font>
    <font>
      <sz val="11"/>
      <color theme="1"/>
      <name val="Aptos"/>
      <family val="2"/>
    </font>
    <font>
      <b/>
      <sz val="11"/>
      <color theme="1"/>
      <name val="Aptos"/>
      <family val="2"/>
    </font>
    <font>
      <b/>
      <sz val="12"/>
      <color rgb="FFC00000"/>
      <name val="Aptos"/>
      <family val="2"/>
    </font>
    <font>
      <b/>
      <sz val="12"/>
      <color theme="3"/>
      <name val="Aptos"/>
      <family val="2"/>
    </font>
    <font>
      <sz val="12"/>
      <color theme="1"/>
      <name val="Aptos"/>
      <family val="2"/>
    </font>
    <font>
      <b/>
      <i/>
      <sz val="12"/>
      <color theme="1"/>
      <name val="Aptos"/>
      <family val="2"/>
    </font>
    <font>
      <b/>
      <i/>
      <sz val="10"/>
      <color theme="1"/>
      <name val="Aptos"/>
      <family val="2"/>
    </font>
    <font>
      <b/>
      <sz val="12"/>
      <color theme="1"/>
      <name val="Aptos"/>
      <family val="2"/>
    </font>
    <font>
      <b/>
      <sz val="8"/>
      <color theme="1"/>
      <name val="Aptos"/>
      <family val="2"/>
    </font>
    <font>
      <b/>
      <sz val="9"/>
      <color theme="1"/>
      <name val="Aptos"/>
      <family val="2"/>
    </font>
    <font>
      <sz val="9"/>
      <color theme="1"/>
      <name val="Aptos"/>
      <family val="2"/>
    </font>
    <font>
      <sz val="11"/>
      <name val="Aptos"/>
      <family val="2"/>
    </font>
    <font>
      <u/>
      <sz val="11"/>
      <color indexed="8"/>
      <name val="Aptos"/>
      <family val="2"/>
    </font>
    <font>
      <b/>
      <u/>
      <sz val="11"/>
      <color theme="1"/>
      <name val="Aptos"/>
      <family val="2"/>
    </font>
    <font>
      <b/>
      <sz val="12"/>
      <name val="Aptos"/>
      <family val="2"/>
    </font>
    <font>
      <sz val="11"/>
      <color rgb="FF0070C0"/>
      <name val="Aptos"/>
      <family val="2"/>
    </font>
    <font>
      <u/>
      <sz val="11"/>
      <name val="Aptos"/>
      <family val="2"/>
    </font>
    <font>
      <sz val="11"/>
      <color rgb="FF7030A0"/>
      <name val="Aptos"/>
      <family val="2"/>
    </font>
    <font>
      <b/>
      <sz val="11"/>
      <color rgb="FF7030A0"/>
      <name val="Aptos"/>
      <family val="2"/>
    </font>
    <font>
      <sz val="12"/>
      <color rgb="FF7030A0"/>
      <name val="Aptos"/>
      <family val="2"/>
    </font>
    <font>
      <b/>
      <sz val="14"/>
      <color rgb="FF7030A0"/>
      <name val="Aptos"/>
      <family val="2"/>
    </font>
    <font>
      <b/>
      <sz val="12"/>
      <color rgb="FF7030A0"/>
      <name val="Aptos"/>
      <family val="2"/>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92D050"/>
        <bgColor indexed="64"/>
      </patternFill>
    </fill>
  </fills>
  <borders count="2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8">
    <xf numFmtId="0" fontId="0" fillId="0" borderId="0" xfId="0"/>
    <xf numFmtId="0" fontId="0" fillId="0" borderId="0" xfId="0" applyAlignment="1">
      <alignment wrapText="1"/>
    </xf>
    <xf numFmtId="0" fontId="3" fillId="2" borderId="0" xfId="0" applyFont="1" applyFill="1"/>
    <xf numFmtId="0" fontId="4" fillId="2" borderId="0" xfId="0" applyFont="1" applyFill="1"/>
    <xf numFmtId="0" fontId="5" fillId="2" borderId="0" xfId="0" applyFont="1" applyFill="1" applyAlignment="1">
      <alignment horizontal="center"/>
    </xf>
    <xf numFmtId="0" fontId="3" fillId="2" borderId="1" xfId="0" applyFont="1" applyFill="1" applyBorder="1" applyAlignment="1">
      <alignment horizontal="center"/>
    </xf>
    <xf numFmtId="0" fontId="5" fillId="2" borderId="0" xfId="0" applyFont="1" applyFill="1" applyAlignment="1">
      <alignment horizontal="right"/>
    </xf>
    <xf numFmtId="0" fontId="4" fillId="2" borderId="1" xfId="0" applyFont="1" applyFill="1" applyBorder="1"/>
    <xf numFmtId="0" fontId="4" fillId="2" borderId="2" xfId="0" applyFont="1" applyFill="1" applyBorder="1"/>
    <xf numFmtId="0" fontId="5" fillId="2" borderId="0" xfId="0" applyFont="1" applyFill="1"/>
    <xf numFmtId="14" fontId="4" fillId="2" borderId="0" xfId="0" applyNumberFormat="1" applyFont="1" applyFill="1"/>
    <xf numFmtId="0" fontId="7" fillId="2" borderId="0" xfId="0" applyFont="1" applyFill="1" applyAlignment="1">
      <alignment vertical="top"/>
    </xf>
    <xf numFmtId="0" fontId="8" fillId="2" borderId="0" xfId="0" applyFont="1" applyFill="1"/>
    <xf numFmtId="0" fontId="4" fillId="2" borderId="0" xfId="0" applyFont="1" applyFill="1" applyAlignment="1">
      <alignment horizontal="left" wrapText="1"/>
    </xf>
    <xf numFmtId="0" fontId="4" fillId="2" borderId="0" xfId="0" applyFont="1" applyFill="1" applyAlignment="1">
      <alignment wrapText="1"/>
    </xf>
    <xf numFmtId="0" fontId="4" fillId="2" borderId="0" xfId="0" applyFont="1" applyFill="1" applyAlignment="1">
      <alignment horizontal="center" wrapText="1"/>
    </xf>
    <xf numFmtId="0" fontId="11" fillId="2" borderId="0" xfId="0" applyFont="1" applyFill="1" applyAlignment="1">
      <alignment horizontal="center"/>
    </xf>
    <xf numFmtId="44" fontId="8" fillId="3" borderId="8" xfId="1" applyFont="1" applyFill="1" applyBorder="1" applyAlignment="1">
      <alignment horizontal="center" wrapText="1"/>
    </xf>
    <xf numFmtId="44" fontId="8" fillId="2" borderId="0" xfId="1" applyFont="1" applyFill="1" applyBorder="1" applyAlignment="1">
      <alignment horizontal="center" wrapText="1"/>
    </xf>
    <xf numFmtId="0" fontId="4" fillId="0" borderId="0" xfId="0" applyFont="1"/>
    <xf numFmtId="44" fontId="8" fillId="2" borderId="0" xfId="0" applyNumberFormat="1" applyFont="1" applyFill="1"/>
    <xf numFmtId="0" fontId="11" fillId="2" borderId="1" xfId="0" applyFont="1" applyFill="1" applyBorder="1" applyAlignment="1">
      <alignment horizontal="center"/>
    </xf>
    <xf numFmtId="0" fontId="11" fillId="2" borderId="6" xfId="0" applyFont="1" applyFill="1" applyBorder="1"/>
    <xf numFmtId="0" fontId="12" fillId="2" borderId="8" xfId="0" applyFont="1" applyFill="1" applyBorder="1" applyAlignment="1">
      <alignment horizontal="center" wrapText="1"/>
    </xf>
    <xf numFmtId="9" fontId="13" fillId="2" borderId="8" xfId="0" applyNumberFormat="1" applyFont="1" applyFill="1" applyBorder="1" applyAlignment="1">
      <alignment horizontal="center" wrapText="1"/>
    </xf>
    <xf numFmtId="164" fontId="14" fillId="2" borderId="0" xfId="0" applyNumberFormat="1" applyFont="1" applyFill="1" applyAlignment="1">
      <alignment horizontal="center" wrapText="1"/>
    </xf>
    <xf numFmtId="9" fontId="13" fillId="2" borderId="0" xfId="0" applyNumberFormat="1" applyFont="1" applyFill="1" applyAlignment="1">
      <alignment horizontal="center" wrapText="1"/>
    </xf>
    <xf numFmtId="164" fontId="13" fillId="2" borderId="0" xfId="0" applyNumberFormat="1" applyFont="1" applyFill="1" applyAlignment="1">
      <alignment horizontal="center" wrapText="1"/>
    </xf>
    <xf numFmtId="0" fontId="11" fillId="0" borderId="0" xfId="0" applyFont="1" applyAlignment="1">
      <alignment horizontal="center"/>
    </xf>
    <xf numFmtId="0" fontId="15" fillId="0" borderId="0" xfId="0" applyFont="1"/>
    <xf numFmtId="0" fontId="4" fillId="2" borderId="8" xfId="0" applyFont="1" applyFill="1" applyBorder="1" applyAlignment="1">
      <alignment horizontal="center"/>
    </xf>
    <xf numFmtId="165" fontId="4" fillId="2" borderId="8" xfId="0" applyNumberFormat="1" applyFont="1" applyFill="1" applyBorder="1" applyAlignment="1">
      <alignment horizontal="center"/>
    </xf>
    <xf numFmtId="2" fontId="4" fillId="2" borderId="0" xfId="0" applyNumberFormat="1" applyFont="1" applyFill="1" applyAlignment="1">
      <alignment horizontal="center"/>
    </xf>
    <xf numFmtId="0" fontId="4" fillId="2" borderId="0" xfId="0" applyFont="1" applyFill="1" applyAlignment="1">
      <alignment horizontal="center"/>
    </xf>
    <xf numFmtId="0" fontId="4" fillId="2" borderId="9" xfId="0" applyFont="1" applyFill="1" applyBorder="1" applyAlignment="1">
      <alignment horizontal="center"/>
    </xf>
    <xf numFmtId="2" fontId="4" fillId="2" borderId="9" xfId="0" applyNumberFormat="1" applyFont="1" applyFill="1" applyBorder="1" applyAlignment="1">
      <alignment horizontal="center"/>
    </xf>
    <xf numFmtId="2" fontId="5" fillId="2" borderId="0" xfId="0" applyNumberFormat="1" applyFont="1" applyFill="1" applyAlignment="1">
      <alignment horizontal="center"/>
    </xf>
    <xf numFmtId="0" fontId="4" fillId="0" borderId="0" xfId="0" applyFont="1" applyAlignment="1">
      <alignment wrapText="1"/>
    </xf>
    <xf numFmtId="0" fontId="17" fillId="2" borderId="0" xfId="0" applyFont="1" applyFill="1"/>
    <xf numFmtId="0" fontId="15" fillId="2" borderId="0" xfId="0" applyFont="1" applyFill="1" applyAlignment="1">
      <alignment vertical="center"/>
    </xf>
    <xf numFmtId="0" fontId="18" fillId="2" borderId="14" xfId="0" applyFont="1" applyFill="1" applyBorder="1" applyAlignment="1">
      <alignment vertical="center"/>
    </xf>
    <xf numFmtId="0" fontId="18" fillId="2" borderId="0" xfId="0" applyFont="1" applyFill="1" applyAlignment="1">
      <alignment vertical="center"/>
    </xf>
    <xf numFmtId="0" fontId="4" fillId="2" borderId="0" xfId="0" applyFont="1" applyFill="1" applyAlignment="1">
      <alignment horizontal="left" vertical="center"/>
    </xf>
    <xf numFmtId="0" fontId="10" fillId="2" borderId="0" xfId="0" applyFont="1" applyFill="1" applyAlignment="1">
      <alignment horizontal="right"/>
    </xf>
    <xf numFmtId="1" fontId="4" fillId="2" borderId="1" xfId="0" applyNumberFormat="1" applyFont="1" applyFill="1" applyBorder="1" applyAlignment="1">
      <alignment horizontal="left"/>
    </xf>
    <xf numFmtId="0" fontId="6" fillId="2" borderId="0" xfId="0" applyFont="1" applyFill="1" applyAlignment="1">
      <alignment horizontal="right"/>
    </xf>
    <xf numFmtId="0" fontId="5" fillId="2" borderId="8" xfId="0" applyFont="1" applyFill="1" applyBorder="1" applyAlignment="1">
      <alignment horizontal="left" wrapText="1"/>
    </xf>
    <xf numFmtId="0" fontId="19" fillId="2" borderId="8" xfId="0" applyFont="1" applyFill="1" applyBorder="1" applyAlignment="1">
      <alignment horizontal="center" wrapText="1"/>
    </xf>
    <xf numFmtId="0" fontId="22" fillId="2" borderId="8" xfId="0" applyFont="1" applyFill="1" applyBorder="1" applyAlignment="1">
      <alignment horizontal="left" wrapText="1"/>
    </xf>
    <xf numFmtId="2" fontId="21" fillId="4" borderId="9" xfId="0" applyNumberFormat="1" applyFont="1" applyFill="1" applyBorder="1" applyAlignment="1">
      <alignment horizontal="center"/>
    </xf>
    <xf numFmtId="0" fontId="21" fillId="2" borderId="8" xfId="0" applyFont="1" applyFill="1" applyBorder="1" applyAlignment="1">
      <alignment horizontal="center" wrapText="1"/>
    </xf>
    <xf numFmtId="44" fontId="23" fillId="3" borderId="8" xfId="1" applyFont="1" applyFill="1" applyBorder="1" applyAlignment="1">
      <alignment horizontal="center" wrapText="1"/>
    </xf>
    <xf numFmtId="0" fontId="24" fillId="2" borderId="1" xfId="0" applyFont="1" applyFill="1" applyBorder="1" applyAlignment="1">
      <alignment horizontal="center"/>
    </xf>
    <xf numFmtId="0" fontId="21" fillId="2" borderId="1" xfId="0" applyFont="1" applyFill="1" applyBorder="1"/>
    <xf numFmtId="0" fontId="9" fillId="2" borderId="0" xfId="0" applyFont="1" applyFill="1" applyAlignment="1">
      <alignment horizontal="right"/>
    </xf>
    <xf numFmtId="0" fontId="9" fillId="2" borderId="7" xfId="0" applyFont="1" applyFill="1" applyBorder="1" applyAlignment="1">
      <alignment horizontal="right"/>
    </xf>
    <xf numFmtId="0" fontId="3" fillId="2" borderId="0" xfId="0" applyFont="1" applyFill="1" applyAlignment="1">
      <alignment horizontal="left" vertical="center" wrapText="1"/>
    </xf>
    <xf numFmtId="0" fontId="2" fillId="0" borderId="0" xfId="0" applyFont="1" applyAlignment="1">
      <alignment horizontal="left" vertical="center" wrapText="1"/>
    </xf>
    <xf numFmtId="0" fontId="5" fillId="2" borderId="0" xfId="0" applyFont="1" applyFill="1" applyAlignment="1">
      <alignment horizontal="right"/>
    </xf>
    <xf numFmtId="0" fontId="5" fillId="2" borderId="1" xfId="0" applyFont="1" applyFill="1" applyBorder="1" applyAlignment="1">
      <alignment horizontal="left"/>
    </xf>
    <xf numFmtId="0" fontId="5" fillId="2" borderId="1" xfId="0" applyFont="1" applyFill="1" applyBorder="1" applyAlignment="1">
      <alignment horizontal="center"/>
    </xf>
    <xf numFmtId="0" fontId="5" fillId="2" borderId="0" xfId="0" applyFont="1" applyFill="1" applyAlignment="1">
      <alignment horizontal="left"/>
    </xf>
    <xf numFmtId="0" fontId="5" fillId="2" borderId="0" xfId="0" applyFont="1" applyFill="1" applyAlignment="1">
      <alignment horizontal="center"/>
    </xf>
    <xf numFmtId="0" fontId="7" fillId="2" borderId="3" xfId="0" applyFont="1" applyFill="1" applyBorder="1" applyAlignment="1">
      <alignment horizontal="center" vertical="top"/>
    </xf>
    <xf numFmtId="0" fontId="7" fillId="2" borderId="4" xfId="0" applyFont="1" applyFill="1" applyBorder="1" applyAlignment="1">
      <alignment horizontal="center" vertical="top"/>
    </xf>
    <xf numFmtId="0" fontId="7" fillId="2" borderId="5" xfId="0" applyFont="1" applyFill="1" applyBorder="1" applyAlignment="1">
      <alignment horizontal="center" vertical="top"/>
    </xf>
    <xf numFmtId="0" fontId="7" fillId="2" borderId="6" xfId="0" applyFont="1" applyFill="1" applyBorder="1" applyAlignment="1">
      <alignment horizontal="center" vertical="top"/>
    </xf>
    <xf numFmtId="0" fontId="4" fillId="2" borderId="0" xfId="0" applyFont="1" applyFill="1" applyAlignment="1">
      <alignment horizontal="left" wrapText="1"/>
    </xf>
    <xf numFmtId="0" fontId="18" fillId="2" borderId="18" xfId="0" applyFont="1" applyFill="1" applyBorder="1" applyAlignment="1">
      <alignment horizontal="center" vertical="center"/>
    </xf>
    <xf numFmtId="0" fontId="18" fillId="2" borderId="19" xfId="0" applyFont="1" applyFill="1" applyBorder="1" applyAlignment="1">
      <alignment horizontal="center" vertical="center"/>
    </xf>
    <xf numFmtId="0" fontId="18" fillId="2" borderId="20" xfId="0" applyFont="1" applyFill="1" applyBorder="1" applyAlignment="1">
      <alignment horizontal="center" vertical="center"/>
    </xf>
    <xf numFmtId="0" fontId="4" fillId="2" borderId="0" xfId="0" applyFont="1" applyFill="1" applyAlignment="1">
      <alignment horizontal="left" vertic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0" xfId="0" applyFont="1" applyFill="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17" xfId="0" applyFont="1" applyFill="1" applyBorder="1" applyAlignment="1">
      <alignment horizontal="center" vertical="center"/>
    </xf>
    <xf numFmtId="0" fontId="4" fillId="2" borderId="0" xfId="0" applyFont="1" applyFill="1" applyAlignment="1">
      <alignment wrapText="1"/>
    </xf>
    <xf numFmtId="14" fontId="25" fillId="2" borderId="18" xfId="0" applyNumberFormat="1" applyFont="1" applyFill="1" applyBorder="1" applyAlignment="1">
      <alignment horizontal="center" vertical="center"/>
    </xf>
    <xf numFmtId="0" fontId="25" fillId="2" borderId="19" xfId="0" applyFont="1" applyFill="1" applyBorder="1" applyAlignment="1">
      <alignment horizontal="center" vertical="center"/>
    </xf>
    <xf numFmtId="0" fontId="25" fillId="2" borderId="20" xfId="0" applyFont="1" applyFill="1" applyBorder="1" applyAlignment="1">
      <alignment horizontal="center" vertical="center"/>
    </xf>
    <xf numFmtId="0" fontId="21" fillId="2" borderId="10" xfId="0" applyFont="1" applyFill="1" applyBorder="1" applyAlignment="1">
      <alignment horizontal="center" vertical="center"/>
    </xf>
    <xf numFmtId="0" fontId="25" fillId="2" borderId="18" xfId="0" applyFont="1" applyFill="1" applyBorder="1" applyAlignment="1">
      <alignment horizontal="center" vertical="center"/>
    </xf>
    <xf numFmtId="0" fontId="25" fillId="2" borderId="3" xfId="0" applyFont="1" applyFill="1" applyBorder="1" applyAlignment="1">
      <alignment horizontal="center" vertical="top"/>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CCA5E-976F-4EBE-80A6-5B7AA11B10AA}">
  <sheetPr>
    <pageSetUpPr fitToPage="1"/>
  </sheetPr>
  <dimension ref="A1:V41"/>
  <sheetViews>
    <sheetView tabSelected="1" zoomScaleNormal="100" workbookViewId="0">
      <selection activeCell="H1" sqref="H1:K1"/>
    </sheetView>
  </sheetViews>
  <sheetFormatPr defaultColWidth="9.109375" defaultRowHeight="14.4" x14ac:dyDescent="0.3"/>
  <cols>
    <col min="1" max="1" width="24.109375" style="3" customWidth="1"/>
    <col min="2" max="2" width="10.109375" style="3" customWidth="1"/>
    <col min="3" max="3" width="63.109375" style="3" customWidth="1"/>
    <col min="4" max="4" width="11.33203125" style="3" customWidth="1"/>
    <col min="5" max="5" width="15" style="3" bestFit="1" customWidth="1"/>
    <col min="6" max="6" width="15" style="3" customWidth="1"/>
    <col min="7" max="7" width="15" style="3" bestFit="1" customWidth="1"/>
    <col min="8" max="11" width="15" style="3" customWidth="1"/>
    <col min="12" max="15" width="15" style="3" bestFit="1" customWidth="1"/>
    <col min="16" max="16" width="13.109375" style="3" bestFit="1" customWidth="1"/>
    <col min="17" max="17" width="9.109375" style="3"/>
    <col min="18" max="18" width="14.77734375" style="3" bestFit="1" customWidth="1"/>
    <col min="19" max="16384" width="9.109375" style="3"/>
  </cols>
  <sheetData>
    <row r="1" spans="1:22" ht="18" x14ac:dyDescent="0.35">
      <c r="A1" s="2" t="s">
        <v>44</v>
      </c>
      <c r="B1" s="2"/>
      <c r="H1" s="56" t="s">
        <v>78</v>
      </c>
      <c r="I1" s="57"/>
      <c r="J1" s="57"/>
      <c r="K1" s="57"/>
      <c r="L1" s="4"/>
      <c r="M1" s="4"/>
      <c r="N1" s="4"/>
    </row>
    <row r="2" spans="1:22" ht="18" x14ac:dyDescent="0.35">
      <c r="A2" s="2" t="s">
        <v>54</v>
      </c>
      <c r="B2" s="5" t="s">
        <v>51</v>
      </c>
    </row>
    <row r="4" spans="1:22" ht="20.25" customHeight="1" x14ac:dyDescent="0.3">
      <c r="A4" s="58" t="s">
        <v>53</v>
      </c>
      <c r="B4" s="58"/>
      <c r="C4" s="7"/>
    </row>
    <row r="5" spans="1:22" ht="20.25" customHeight="1" x14ac:dyDescent="0.3">
      <c r="A5" s="58"/>
      <c r="B5" s="58"/>
      <c r="F5" s="59" t="s">
        <v>52</v>
      </c>
      <c r="G5" s="59"/>
      <c r="H5" s="60"/>
      <c r="I5" s="60"/>
      <c r="J5" s="9"/>
      <c r="K5" s="9"/>
      <c r="L5" s="9"/>
      <c r="M5" s="10"/>
      <c r="N5" s="10"/>
    </row>
    <row r="6" spans="1:22" ht="20.25" customHeight="1" x14ac:dyDescent="0.3">
      <c r="A6" s="58" t="s">
        <v>0</v>
      </c>
      <c r="B6" s="58"/>
      <c r="C6" s="44">
        <v>260003279</v>
      </c>
      <c r="F6" s="61"/>
      <c r="G6" s="61"/>
      <c r="H6" s="62"/>
      <c r="I6" s="62"/>
      <c r="J6" s="9"/>
      <c r="K6" s="9"/>
      <c r="L6" s="9"/>
      <c r="M6" s="10"/>
      <c r="N6" s="10"/>
    </row>
    <row r="7" spans="1:22" ht="24" customHeight="1" x14ac:dyDescent="0.3"/>
    <row r="8" spans="1:22" s="12" customFormat="1" ht="15.6" x14ac:dyDescent="0.3">
      <c r="A8" s="45" t="s">
        <v>1</v>
      </c>
      <c r="B8" s="63"/>
      <c r="C8" s="64"/>
      <c r="D8" s="11"/>
      <c r="E8" s="11"/>
      <c r="F8" s="11"/>
      <c r="G8" s="11"/>
      <c r="H8" s="11"/>
      <c r="I8" s="11"/>
      <c r="J8" s="11"/>
      <c r="K8" s="11"/>
      <c r="L8" s="11"/>
      <c r="M8" s="11"/>
      <c r="N8" s="11"/>
    </row>
    <row r="9" spans="1:22" s="12" customFormat="1" ht="15.6" x14ac:dyDescent="0.3">
      <c r="A9" s="45" t="s">
        <v>2</v>
      </c>
      <c r="B9" s="65"/>
      <c r="C9" s="66"/>
      <c r="D9" s="11"/>
      <c r="E9" s="11"/>
      <c r="F9" s="11"/>
      <c r="G9" s="11"/>
      <c r="H9" s="11"/>
      <c r="I9" s="11"/>
      <c r="J9" s="11"/>
      <c r="K9" s="11"/>
      <c r="L9" s="11"/>
      <c r="M9" s="11"/>
      <c r="N9" s="11"/>
    </row>
    <row r="11" spans="1:22" ht="36.75" customHeight="1" x14ac:dyDescent="0.3">
      <c r="A11" s="67" t="s">
        <v>55</v>
      </c>
      <c r="B11" s="67"/>
      <c r="C11" s="67"/>
      <c r="D11" s="14"/>
      <c r="E11" s="14"/>
      <c r="F11" s="14"/>
      <c r="G11" s="14"/>
      <c r="H11" s="14"/>
      <c r="I11" s="14"/>
      <c r="J11" s="14"/>
      <c r="K11" s="14"/>
      <c r="L11" s="14"/>
      <c r="M11" s="14"/>
      <c r="N11" s="14"/>
      <c r="O11" s="14"/>
    </row>
    <row r="12" spans="1:22" ht="23.55" customHeight="1" x14ac:dyDescent="0.3">
      <c r="A12" s="67"/>
      <c r="B12" s="67"/>
      <c r="C12" s="67"/>
      <c r="D12" s="13"/>
      <c r="E12" s="13"/>
      <c r="F12" s="13"/>
      <c r="G12" s="13"/>
      <c r="H12" s="13"/>
      <c r="I12" s="13"/>
      <c r="J12" s="13"/>
      <c r="K12" s="13"/>
      <c r="L12" s="13"/>
      <c r="M12" s="13"/>
      <c r="N12" s="13"/>
      <c r="O12" s="13"/>
    </row>
    <row r="13" spans="1:22" ht="23.55" customHeight="1" x14ac:dyDescent="0.3">
      <c r="A13" s="13"/>
      <c r="B13" s="13"/>
      <c r="C13" s="54" t="s">
        <v>50</v>
      </c>
      <c r="D13" s="55"/>
      <c r="E13" s="46"/>
      <c r="F13" s="46"/>
      <c r="G13" s="46"/>
      <c r="H13" s="46"/>
      <c r="I13" s="46"/>
      <c r="J13" s="46"/>
      <c r="K13" s="46"/>
      <c r="L13" s="46"/>
      <c r="M13" s="13"/>
      <c r="N13" s="13"/>
      <c r="O13" s="13"/>
    </row>
    <row r="14" spans="1:22" s="12" customFormat="1" ht="15.6" x14ac:dyDescent="0.3">
      <c r="B14" s="16"/>
      <c r="C14" s="54" t="s">
        <v>56</v>
      </c>
      <c r="D14" s="55"/>
      <c r="E14" s="17"/>
      <c r="F14" s="17"/>
      <c r="G14" s="17"/>
      <c r="H14" s="17"/>
      <c r="I14" s="17"/>
      <c r="J14" s="17"/>
      <c r="K14" s="17"/>
      <c r="L14" s="17"/>
      <c r="M14" s="18"/>
      <c r="N14" s="18"/>
      <c r="O14" s="18"/>
    </row>
    <row r="15" spans="1:22" s="12" customFormat="1" ht="15.6" x14ac:dyDescent="0.3">
      <c r="B15" s="16"/>
      <c r="C15" s="54" t="s">
        <v>57</v>
      </c>
      <c r="D15" s="55"/>
      <c r="E15" s="17"/>
      <c r="F15" s="17"/>
      <c r="G15" s="17"/>
      <c r="H15" s="17"/>
      <c r="I15" s="17"/>
      <c r="J15" s="17"/>
      <c r="K15" s="17"/>
      <c r="L15" s="17"/>
      <c r="M15" s="18"/>
      <c r="N15" s="18"/>
      <c r="O15" s="18"/>
      <c r="V15" s="19"/>
    </row>
    <row r="16" spans="1:22" s="12" customFormat="1" ht="15.6" x14ac:dyDescent="0.3">
      <c r="B16" s="16"/>
      <c r="C16" s="54" t="s">
        <v>3</v>
      </c>
      <c r="D16" s="55"/>
      <c r="E16" s="17">
        <f>SUM(E14:E15)</f>
        <v>0</v>
      </c>
      <c r="F16" s="17">
        <f t="shared" ref="F16:L16" si="0">SUM(F14:F15)</f>
        <v>0</v>
      </c>
      <c r="G16" s="17">
        <f t="shared" si="0"/>
        <v>0</v>
      </c>
      <c r="H16" s="17">
        <f t="shared" si="0"/>
        <v>0</v>
      </c>
      <c r="I16" s="17">
        <f t="shared" si="0"/>
        <v>0</v>
      </c>
      <c r="J16" s="17">
        <f t="shared" si="0"/>
        <v>0</v>
      </c>
      <c r="K16" s="17">
        <f t="shared" si="0"/>
        <v>0</v>
      </c>
      <c r="L16" s="17">
        <f t="shared" si="0"/>
        <v>0</v>
      </c>
      <c r="M16" s="18"/>
      <c r="N16" s="18"/>
      <c r="O16" s="18"/>
      <c r="P16" s="20"/>
      <c r="R16" s="20"/>
    </row>
    <row r="17" spans="1:15" s="12" customFormat="1" ht="22.2" x14ac:dyDescent="0.3">
      <c r="B17" s="21" t="s">
        <v>4</v>
      </c>
      <c r="C17" s="22" t="s">
        <v>5</v>
      </c>
      <c r="D17" s="23" t="s">
        <v>6</v>
      </c>
      <c r="E17" s="24">
        <f>E18/$D$18</f>
        <v>0</v>
      </c>
      <c r="F17" s="24">
        <f t="shared" ref="F17:L17" si="1">F18/$D$18</f>
        <v>0</v>
      </c>
      <c r="G17" s="24">
        <f t="shared" si="1"/>
        <v>0</v>
      </c>
      <c r="H17" s="24">
        <f t="shared" si="1"/>
        <v>0</v>
      </c>
      <c r="I17" s="24">
        <f t="shared" si="1"/>
        <v>0</v>
      </c>
      <c r="J17" s="24">
        <f t="shared" si="1"/>
        <v>0</v>
      </c>
      <c r="K17" s="24">
        <f t="shared" si="1"/>
        <v>0</v>
      </c>
      <c r="L17" s="24">
        <f t="shared" si="1"/>
        <v>0</v>
      </c>
      <c r="M17" s="25"/>
      <c r="N17" s="26"/>
      <c r="O17" s="27"/>
    </row>
    <row r="18" spans="1:15" ht="21" customHeight="1" x14ac:dyDescent="0.3">
      <c r="A18" s="19"/>
      <c r="B18" s="28">
        <v>1</v>
      </c>
      <c r="C18" s="29" t="s">
        <v>58</v>
      </c>
      <c r="D18" s="30">
        <v>50</v>
      </c>
      <c r="E18" s="31">
        <f>IF(E14&gt;0,MIN($E$14:$L$14)/E14*$D$18,)</f>
        <v>0</v>
      </c>
      <c r="F18" s="31">
        <f t="shared" ref="F18:L18" si="2">IF(F14&gt;0,MIN($E$14:$L$14)/F14*$D$18,)</f>
        <v>0</v>
      </c>
      <c r="G18" s="31">
        <f t="shared" si="2"/>
        <v>0</v>
      </c>
      <c r="H18" s="31">
        <f t="shared" si="2"/>
        <v>0</v>
      </c>
      <c r="I18" s="31">
        <f t="shared" si="2"/>
        <v>0</v>
      </c>
      <c r="J18" s="31">
        <f t="shared" si="2"/>
        <v>0</v>
      </c>
      <c r="K18" s="31">
        <f t="shared" si="2"/>
        <v>0</v>
      </c>
      <c r="L18" s="31">
        <f t="shared" si="2"/>
        <v>0</v>
      </c>
      <c r="M18" s="32"/>
      <c r="N18" s="32"/>
      <c r="O18" s="32"/>
    </row>
    <row r="19" spans="1:15" ht="21" customHeight="1" x14ac:dyDescent="0.3">
      <c r="A19" s="19"/>
      <c r="B19" s="28">
        <v>2</v>
      </c>
      <c r="C19" s="29" t="s">
        <v>60</v>
      </c>
      <c r="D19" s="30">
        <v>25</v>
      </c>
      <c r="E19" s="30"/>
      <c r="F19" s="30"/>
      <c r="G19" s="30"/>
      <c r="H19" s="30"/>
      <c r="I19" s="30"/>
      <c r="J19" s="30"/>
      <c r="K19" s="30"/>
      <c r="L19" s="30"/>
      <c r="M19" s="33"/>
      <c r="N19" s="33"/>
      <c r="O19" s="33"/>
    </row>
    <row r="20" spans="1:15" ht="21" customHeight="1" x14ac:dyDescent="0.3">
      <c r="A20" s="19"/>
      <c r="B20" s="28">
        <v>3</v>
      </c>
      <c r="C20" s="29" t="s">
        <v>61</v>
      </c>
      <c r="D20" s="30">
        <v>15</v>
      </c>
      <c r="E20" s="30"/>
      <c r="F20" s="30"/>
      <c r="G20" s="30"/>
      <c r="H20" s="30"/>
      <c r="I20" s="30"/>
      <c r="J20" s="30"/>
      <c r="K20" s="30"/>
      <c r="L20" s="30"/>
      <c r="M20" s="33"/>
      <c r="N20" s="33"/>
      <c r="O20" s="33"/>
    </row>
    <row r="21" spans="1:15" ht="21" customHeight="1" x14ac:dyDescent="0.3">
      <c r="A21" s="19"/>
      <c r="B21" s="28">
        <v>4</v>
      </c>
      <c r="C21" s="29" t="s">
        <v>7</v>
      </c>
      <c r="D21" s="30">
        <v>5</v>
      </c>
      <c r="E21" s="30"/>
      <c r="F21" s="30"/>
      <c r="G21" s="30"/>
      <c r="H21" s="30"/>
      <c r="I21" s="30"/>
      <c r="J21" s="30"/>
      <c r="K21" s="30"/>
      <c r="L21" s="30"/>
      <c r="M21" s="33"/>
      <c r="N21" s="33"/>
      <c r="O21" s="33"/>
    </row>
    <row r="22" spans="1:15" ht="21" customHeight="1" x14ac:dyDescent="0.3">
      <c r="A22" s="19"/>
      <c r="B22" s="28">
        <v>5</v>
      </c>
      <c r="C22" s="29" t="s">
        <v>59</v>
      </c>
      <c r="D22" s="30">
        <v>5</v>
      </c>
      <c r="E22" s="30"/>
      <c r="F22" s="30"/>
      <c r="G22" s="30"/>
      <c r="H22" s="30"/>
      <c r="I22" s="30"/>
      <c r="J22" s="30"/>
      <c r="K22" s="30"/>
      <c r="L22" s="30"/>
      <c r="M22" s="33"/>
      <c r="N22" s="33"/>
      <c r="O22" s="33"/>
    </row>
    <row r="23" spans="1:15" x14ac:dyDescent="0.3">
      <c r="B23" s="33"/>
      <c r="L23" s="8"/>
    </row>
    <row r="24" spans="1:15" ht="15" thickBot="1" x14ac:dyDescent="0.35">
      <c r="B24" s="33"/>
      <c r="C24" s="6" t="s">
        <v>8</v>
      </c>
      <c r="D24" s="34">
        <f t="shared" ref="D24" si="3">SUM(D18:D23)</f>
        <v>100</v>
      </c>
      <c r="E24" s="35">
        <f>SUM(E18:E23)</f>
        <v>0</v>
      </c>
      <c r="F24" s="35">
        <f t="shared" ref="F24:L24" si="4">SUM(F18:F23)</f>
        <v>0</v>
      </c>
      <c r="G24" s="35">
        <f t="shared" si="4"/>
        <v>0</v>
      </c>
      <c r="H24" s="35">
        <f t="shared" si="4"/>
        <v>0</v>
      </c>
      <c r="I24" s="35">
        <f t="shared" si="4"/>
        <v>0</v>
      </c>
      <c r="J24" s="35">
        <f t="shared" si="4"/>
        <v>0</v>
      </c>
      <c r="K24" s="35">
        <f t="shared" si="4"/>
        <v>0</v>
      </c>
      <c r="L24" s="35">
        <f t="shared" si="4"/>
        <v>0</v>
      </c>
      <c r="M24" s="32"/>
      <c r="N24" s="32"/>
      <c r="O24" s="32"/>
    </row>
    <row r="25" spans="1:15" ht="15" thickTop="1" x14ac:dyDescent="0.3">
      <c r="B25" s="33"/>
      <c r="C25" s="9"/>
      <c r="D25" s="33"/>
      <c r="E25" s="32"/>
      <c r="F25" s="32"/>
      <c r="G25" s="32"/>
      <c r="H25" s="32"/>
      <c r="I25" s="32"/>
      <c r="J25" s="32"/>
      <c r="K25" s="32"/>
      <c r="L25" s="32"/>
      <c r="M25" s="36"/>
      <c r="N25" s="32"/>
      <c r="O25" s="32"/>
    </row>
    <row r="26" spans="1:15" x14ac:dyDescent="0.3">
      <c r="A26" s="3" t="s">
        <v>48</v>
      </c>
      <c r="B26" s="33"/>
      <c r="C26" s="9"/>
      <c r="D26" s="33"/>
      <c r="E26" s="32"/>
      <c r="F26" s="32"/>
      <c r="G26" s="32"/>
      <c r="H26" s="32"/>
      <c r="I26" s="32"/>
      <c r="J26" s="32"/>
      <c r="K26" s="32"/>
      <c r="L26" s="32"/>
      <c r="M26" s="36"/>
      <c r="N26" s="32"/>
      <c r="O26" s="32"/>
    </row>
    <row r="27" spans="1:15" x14ac:dyDescent="0.3">
      <c r="B27" s="33"/>
      <c r="C27" s="9"/>
      <c r="D27" s="33"/>
      <c r="E27" s="32"/>
      <c r="F27" s="32"/>
      <c r="G27" s="32"/>
      <c r="H27" s="32"/>
      <c r="I27" s="32"/>
      <c r="J27" s="32"/>
      <c r="K27" s="32"/>
      <c r="L27" s="32"/>
      <c r="M27" s="36"/>
      <c r="N27" s="32"/>
      <c r="O27" s="32"/>
    </row>
    <row r="28" spans="1:15" x14ac:dyDescent="0.3">
      <c r="B28" s="33"/>
    </row>
    <row r="29" spans="1:15" ht="15" thickBot="1" x14ac:dyDescent="0.35">
      <c r="A29" s="38" t="s">
        <v>18</v>
      </c>
      <c r="B29" s="33"/>
    </row>
    <row r="30" spans="1:15" x14ac:dyDescent="0.3">
      <c r="A30" s="72"/>
      <c r="B30" s="73"/>
      <c r="C30" s="73"/>
      <c r="D30" s="73"/>
      <c r="E30" s="73"/>
      <c r="F30" s="73"/>
      <c r="G30" s="73"/>
      <c r="H30" s="73"/>
      <c r="I30" s="73"/>
      <c r="J30" s="73"/>
      <c r="K30" s="73"/>
      <c r="L30" s="74"/>
      <c r="M30" s="39"/>
      <c r="N30" s="39"/>
    </row>
    <row r="31" spans="1:15" ht="16.5" customHeight="1" x14ac:dyDescent="0.3">
      <c r="A31" s="75"/>
      <c r="B31" s="76"/>
      <c r="C31" s="76"/>
      <c r="D31" s="76"/>
      <c r="E31" s="76"/>
      <c r="F31" s="76"/>
      <c r="G31" s="76"/>
      <c r="H31" s="76"/>
      <c r="I31" s="76"/>
      <c r="J31" s="76"/>
      <c r="K31" s="76"/>
      <c r="L31" s="77"/>
      <c r="M31" s="39"/>
      <c r="N31" s="39"/>
    </row>
    <row r="32" spans="1:15" ht="22.05" customHeight="1" thickBot="1" x14ac:dyDescent="0.35">
      <c r="A32" s="78"/>
      <c r="B32" s="79"/>
      <c r="C32" s="79"/>
      <c r="D32" s="79"/>
      <c r="E32" s="79"/>
      <c r="F32" s="79"/>
      <c r="G32" s="79"/>
      <c r="H32" s="79"/>
      <c r="I32" s="79"/>
      <c r="J32" s="79"/>
      <c r="K32" s="79"/>
      <c r="L32" s="80"/>
      <c r="M32" s="39"/>
      <c r="N32" s="39"/>
    </row>
    <row r="33" spans="1:14" s="12" customFormat="1" ht="22.05" customHeight="1" thickBot="1" x14ac:dyDescent="0.35">
      <c r="A33" s="40" t="s">
        <v>9</v>
      </c>
      <c r="B33" s="68"/>
      <c r="C33" s="69"/>
      <c r="D33" s="69"/>
      <c r="E33" s="69"/>
      <c r="F33" s="69"/>
      <c r="G33" s="69"/>
      <c r="H33" s="69"/>
      <c r="I33" s="69"/>
      <c r="J33" s="69"/>
      <c r="K33" s="69"/>
      <c r="L33" s="70"/>
      <c r="M33" s="41"/>
      <c r="N33" s="41"/>
    </row>
    <row r="34" spans="1:14" s="12" customFormat="1" ht="22.05" customHeight="1" thickBot="1" x14ac:dyDescent="0.35">
      <c r="A34" s="40" t="s">
        <v>10</v>
      </c>
      <c r="B34" s="68"/>
      <c r="C34" s="69"/>
      <c r="D34" s="69"/>
      <c r="E34" s="69"/>
      <c r="F34" s="69"/>
      <c r="G34" s="69"/>
      <c r="H34" s="69"/>
      <c r="I34" s="69"/>
      <c r="J34" s="69"/>
      <c r="K34" s="69"/>
      <c r="L34" s="70"/>
      <c r="M34" s="41"/>
      <c r="N34" s="41"/>
    </row>
    <row r="35" spans="1:14" s="12" customFormat="1" ht="22.05" customHeight="1" thickBot="1" x14ac:dyDescent="0.35">
      <c r="A35" s="40" t="s">
        <v>11</v>
      </c>
      <c r="B35" s="68"/>
      <c r="C35" s="69"/>
      <c r="D35" s="69"/>
      <c r="E35" s="69"/>
      <c r="F35" s="69"/>
      <c r="G35" s="69"/>
      <c r="H35" s="69"/>
      <c r="I35" s="69"/>
      <c r="J35" s="69"/>
      <c r="K35" s="69"/>
      <c r="L35" s="70"/>
      <c r="M35" s="41"/>
      <c r="N35" s="41"/>
    </row>
    <row r="36" spans="1:14" s="12" customFormat="1" ht="22.05" customHeight="1" thickBot="1" x14ac:dyDescent="0.35">
      <c r="A36" s="40" t="s">
        <v>12</v>
      </c>
      <c r="B36" s="68"/>
      <c r="C36" s="69"/>
      <c r="D36" s="69"/>
      <c r="E36" s="69"/>
      <c r="F36" s="69"/>
      <c r="G36" s="69"/>
      <c r="H36" s="69"/>
      <c r="I36" s="69"/>
      <c r="J36" s="69"/>
      <c r="K36" s="69"/>
      <c r="L36" s="70"/>
      <c r="M36" s="41"/>
      <c r="N36" s="41"/>
    </row>
    <row r="37" spans="1:14" s="12" customFormat="1" ht="22.05" customHeight="1" thickBot="1" x14ac:dyDescent="0.35">
      <c r="A37" s="40" t="s">
        <v>13</v>
      </c>
      <c r="B37" s="68"/>
      <c r="C37" s="69"/>
      <c r="D37" s="69"/>
      <c r="E37" s="69"/>
      <c r="F37" s="69"/>
      <c r="G37" s="69"/>
      <c r="H37" s="69"/>
      <c r="I37" s="69"/>
      <c r="J37" s="69"/>
      <c r="K37" s="69"/>
      <c r="L37" s="70"/>
      <c r="M37" s="41"/>
      <c r="N37" s="41"/>
    </row>
    <row r="38" spans="1:14" x14ac:dyDescent="0.3">
      <c r="A38" s="3" t="s">
        <v>15</v>
      </c>
    </row>
    <row r="39" spans="1:14" x14ac:dyDescent="0.3">
      <c r="A39" s="42" t="s">
        <v>20</v>
      </c>
      <c r="B39" s="42"/>
      <c r="C39" s="42" t="s">
        <v>21</v>
      </c>
    </row>
    <row r="40" spans="1:14" x14ac:dyDescent="0.3">
      <c r="A40" s="42" t="s">
        <v>20</v>
      </c>
      <c r="B40" s="42"/>
      <c r="C40" s="42" t="s">
        <v>21</v>
      </c>
    </row>
    <row r="41" spans="1:14" x14ac:dyDescent="0.3">
      <c r="A41" s="71" t="s">
        <v>20</v>
      </c>
      <c r="B41" s="71"/>
      <c r="C41" s="42" t="s">
        <v>21</v>
      </c>
    </row>
  </sheetData>
  <mergeCells count="21">
    <mergeCell ref="B37:L37"/>
    <mergeCell ref="A41:B41"/>
    <mergeCell ref="A30:L32"/>
    <mergeCell ref="B33:L33"/>
    <mergeCell ref="B34:L34"/>
    <mergeCell ref="B35:L35"/>
    <mergeCell ref="B36:L36"/>
    <mergeCell ref="C16:D16"/>
    <mergeCell ref="H1:K1"/>
    <mergeCell ref="A4:B4"/>
    <mergeCell ref="A5:B5"/>
    <mergeCell ref="F5:G5"/>
    <mergeCell ref="H5:I5"/>
    <mergeCell ref="A6:B6"/>
    <mergeCell ref="F6:G6"/>
    <mergeCell ref="H6:I6"/>
    <mergeCell ref="B8:C9"/>
    <mergeCell ref="A11:C12"/>
    <mergeCell ref="C13:D13"/>
    <mergeCell ref="C14:D14"/>
    <mergeCell ref="C15:D15"/>
  </mergeCells>
  <dataValidations count="4">
    <dataValidation type="whole" allowBlank="1" showInputMessage="1" showErrorMessage="1" errorTitle="Invalid Value" error="The value of this field cannot exceed the maximum value for the evaluation factor." sqref="E21:L21" xr:uid="{8244B6BF-FCA7-4995-8053-CD9883EB35D3}">
      <formula1>0</formula1>
      <formula2>$D$21</formula2>
    </dataValidation>
    <dataValidation type="whole" allowBlank="1" showInputMessage="1" showErrorMessage="1" errorTitle="Invalid Value" error="The value of this field cannot exceed the maximum value for the evaluation factor." sqref="E20:L20" xr:uid="{5DD7F03E-34D1-4520-8324-7CB258CF3564}">
      <formula1>0</formula1>
      <formula2>$D$20</formula2>
    </dataValidation>
    <dataValidation type="whole" allowBlank="1" showInputMessage="1" showErrorMessage="1" errorTitle="Invalid Value" error="The value of this field cannot exceed the maximum value for the evaluation factor." sqref="E19:L19" xr:uid="{0253A010-839D-411A-B244-6C7ACFA075CE}">
      <formula1>0</formula1>
      <formula2>$D$19</formula2>
    </dataValidation>
    <dataValidation type="whole" allowBlank="1" showInputMessage="1" showErrorMessage="1" errorTitle="Invalid Value" error="The value of this field cannot exceed the maximum value for the evaluation factor." sqref="E22:L22" xr:uid="{14349B92-2DFF-4E3A-8EF3-9ACCD7860150}">
      <formula1>0</formula1>
      <formula2>$D$22</formula2>
    </dataValidation>
  </dataValidations>
  <pageMargins left="0.28999999999999998" right="0.3" top="0.75" bottom="0.75" header="0.3" footer="0.3"/>
  <pageSetup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44"/>
  <sheetViews>
    <sheetView zoomScaleNormal="100" workbookViewId="0">
      <selection activeCell="H1" sqref="H1:K1"/>
    </sheetView>
  </sheetViews>
  <sheetFormatPr defaultColWidth="9.109375" defaultRowHeight="14.4" x14ac:dyDescent="0.3"/>
  <cols>
    <col min="1" max="1" width="24.109375" style="3" customWidth="1"/>
    <col min="2" max="2" width="10.109375" style="3" customWidth="1"/>
    <col min="3" max="3" width="63.109375" style="3" customWidth="1"/>
    <col min="4" max="4" width="11.33203125" style="3" customWidth="1"/>
    <col min="5" max="5" width="15" style="3" bestFit="1" customWidth="1"/>
    <col min="6" max="6" width="15" style="3" customWidth="1"/>
    <col min="7" max="7" width="15" style="3" bestFit="1" customWidth="1"/>
    <col min="8" max="11" width="15" style="3" customWidth="1"/>
    <col min="12" max="15" width="15" style="3" bestFit="1" customWidth="1"/>
    <col min="16" max="16" width="13.109375" style="3" bestFit="1" customWidth="1"/>
    <col min="17" max="17" width="9.109375" style="3"/>
    <col min="18" max="18" width="14.77734375" style="3" bestFit="1" customWidth="1"/>
    <col min="19" max="16384" width="9.109375" style="3"/>
  </cols>
  <sheetData>
    <row r="1" spans="1:22" ht="18" x14ac:dyDescent="0.35">
      <c r="A1" s="2" t="s">
        <v>46</v>
      </c>
      <c r="B1" s="2"/>
      <c r="H1" s="56" t="s">
        <v>78</v>
      </c>
      <c r="I1" s="57"/>
      <c r="J1" s="57"/>
      <c r="K1" s="57"/>
      <c r="L1" s="4"/>
      <c r="M1" s="4"/>
      <c r="N1" s="4"/>
    </row>
    <row r="2" spans="1:22" ht="18" x14ac:dyDescent="0.35">
      <c r="A2" s="2" t="s">
        <v>54</v>
      </c>
      <c r="B2" s="5" t="s">
        <v>51</v>
      </c>
    </row>
    <row r="4" spans="1:22" ht="20.25" customHeight="1" x14ac:dyDescent="0.3">
      <c r="A4" s="58" t="s">
        <v>53</v>
      </c>
      <c r="B4" s="58"/>
      <c r="C4" s="7"/>
    </row>
    <row r="5" spans="1:22" ht="20.25" customHeight="1" x14ac:dyDescent="0.3">
      <c r="A5" s="58"/>
      <c r="B5" s="58"/>
      <c r="F5" s="59" t="s">
        <v>52</v>
      </c>
      <c r="G5" s="59"/>
      <c r="H5" s="60"/>
      <c r="I5" s="60"/>
      <c r="J5" s="9"/>
      <c r="K5" s="9"/>
      <c r="L5" s="9"/>
      <c r="M5" s="10"/>
      <c r="N5" s="10"/>
    </row>
    <row r="6" spans="1:22" ht="20.25" customHeight="1" x14ac:dyDescent="0.3">
      <c r="A6" s="58" t="s">
        <v>0</v>
      </c>
      <c r="B6" s="58"/>
      <c r="C6" s="44">
        <v>260003786</v>
      </c>
      <c r="F6" s="61"/>
      <c r="G6" s="61"/>
      <c r="H6" s="62"/>
      <c r="I6" s="62"/>
      <c r="J6" s="9"/>
      <c r="K6" s="9"/>
      <c r="L6" s="9"/>
      <c r="M6" s="10"/>
      <c r="N6" s="10"/>
    </row>
    <row r="7" spans="1:22" ht="24" customHeight="1" x14ac:dyDescent="0.3"/>
    <row r="8" spans="1:22" s="12" customFormat="1" ht="15.6" x14ac:dyDescent="0.3">
      <c r="A8" s="45" t="s">
        <v>1</v>
      </c>
      <c r="B8" s="63"/>
      <c r="C8" s="64"/>
      <c r="D8" s="11"/>
      <c r="E8" s="11"/>
      <c r="F8" s="11"/>
      <c r="G8" s="11"/>
      <c r="H8" s="11"/>
      <c r="I8" s="11"/>
      <c r="J8" s="11"/>
      <c r="K8" s="11"/>
      <c r="L8" s="11"/>
      <c r="M8" s="11"/>
      <c r="N8" s="11"/>
    </row>
    <row r="9" spans="1:22" s="12" customFormat="1" ht="15.6" x14ac:dyDescent="0.3">
      <c r="A9" s="45" t="s">
        <v>2</v>
      </c>
      <c r="B9" s="65"/>
      <c r="C9" s="66"/>
      <c r="D9" s="11"/>
      <c r="E9" s="11"/>
      <c r="F9" s="11"/>
      <c r="G9" s="11"/>
      <c r="H9" s="11"/>
      <c r="I9" s="11"/>
      <c r="J9" s="11"/>
      <c r="K9" s="11"/>
      <c r="L9" s="11"/>
      <c r="M9" s="11"/>
      <c r="N9" s="11"/>
    </row>
    <row r="11" spans="1:22" ht="36.75" customHeight="1" x14ac:dyDescent="0.3">
      <c r="A11" s="67" t="s">
        <v>55</v>
      </c>
      <c r="B11" s="67"/>
      <c r="C11" s="67"/>
      <c r="D11" s="14"/>
      <c r="E11" s="14"/>
      <c r="F11" s="14"/>
      <c r="G11" s="14"/>
      <c r="H11" s="14"/>
      <c r="I11" s="14"/>
      <c r="J11" s="14"/>
      <c r="K11" s="14"/>
      <c r="L11" s="14"/>
      <c r="M11" s="14"/>
      <c r="N11" s="14"/>
      <c r="O11" s="14"/>
    </row>
    <row r="12" spans="1:22" ht="23.55" customHeight="1" x14ac:dyDescent="0.3">
      <c r="A12" s="67"/>
      <c r="B12" s="67"/>
      <c r="C12" s="67"/>
      <c r="D12" s="13"/>
      <c r="E12" s="13"/>
      <c r="F12" s="13"/>
      <c r="G12" s="13"/>
      <c r="H12" s="13"/>
      <c r="I12" s="13"/>
      <c r="J12" s="13"/>
      <c r="K12" s="13"/>
      <c r="L12" s="13"/>
      <c r="M12" s="13"/>
      <c r="N12" s="13"/>
      <c r="O12" s="13"/>
    </row>
    <row r="13" spans="1:22" ht="23.55" customHeight="1" x14ac:dyDescent="0.3">
      <c r="A13" s="13"/>
      <c r="B13" s="13"/>
      <c r="C13" s="54" t="s">
        <v>50</v>
      </c>
      <c r="D13" s="55"/>
      <c r="E13" s="46"/>
      <c r="F13" s="46"/>
      <c r="G13" s="46"/>
      <c r="H13" s="46"/>
      <c r="I13" s="46"/>
      <c r="J13" s="46"/>
      <c r="K13" s="46"/>
      <c r="L13" s="46"/>
      <c r="M13" s="13"/>
      <c r="N13" s="13"/>
      <c r="O13" s="13"/>
    </row>
    <row r="14" spans="1:22" s="15" customFormat="1" x14ac:dyDescent="0.3">
      <c r="D14" s="43" t="s">
        <v>14</v>
      </c>
      <c r="E14" s="47"/>
      <c r="F14" s="47"/>
      <c r="G14" s="47"/>
      <c r="H14" s="47"/>
      <c r="I14" s="47"/>
      <c r="J14" s="47"/>
      <c r="K14" s="47"/>
      <c r="L14" s="47"/>
    </row>
    <row r="15" spans="1:22" s="12" customFormat="1" ht="15.6" x14ac:dyDescent="0.3">
      <c r="B15" s="16"/>
      <c r="C15" s="54" t="s">
        <v>56</v>
      </c>
      <c r="D15" s="55"/>
      <c r="E15" s="17"/>
      <c r="F15" s="17"/>
      <c r="G15" s="17"/>
      <c r="H15" s="17"/>
      <c r="I15" s="17"/>
      <c r="J15" s="17"/>
      <c r="K15" s="17"/>
      <c r="L15" s="17"/>
      <c r="M15" s="18"/>
      <c r="N15" s="18"/>
      <c r="O15" s="18"/>
    </row>
    <row r="16" spans="1:22" s="12" customFormat="1" ht="15.6" x14ac:dyDescent="0.3">
      <c r="B16" s="16"/>
      <c r="C16" s="54" t="s">
        <v>57</v>
      </c>
      <c r="D16" s="55"/>
      <c r="E16" s="17"/>
      <c r="F16" s="17"/>
      <c r="G16" s="17"/>
      <c r="H16" s="17"/>
      <c r="I16" s="17"/>
      <c r="J16" s="17"/>
      <c r="K16" s="17"/>
      <c r="L16" s="17"/>
      <c r="M16" s="18"/>
      <c r="N16" s="18"/>
      <c r="O16" s="18"/>
      <c r="V16" s="19"/>
    </row>
    <row r="17" spans="1:18" s="12" customFormat="1" ht="15.6" x14ac:dyDescent="0.3">
      <c r="B17" s="16"/>
      <c r="C17" s="54" t="s">
        <v>3</v>
      </c>
      <c r="D17" s="55"/>
      <c r="E17" s="17">
        <f>SUM(E15:E16)</f>
        <v>0</v>
      </c>
      <c r="F17" s="17">
        <f t="shared" ref="F17:L17" si="0">SUM(F15:F16)</f>
        <v>0</v>
      </c>
      <c r="G17" s="17">
        <f t="shared" si="0"/>
        <v>0</v>
      </c>
      <c r="H17" s="17">
        <f t="shared" si="0"/>
        <v>0</v>
      </c>
      <c r="I17" s="17">
        <f t="shared" si="0"/>
        <v>0</v>
      </c>
      <c r="J17" s="17">
        <f t="shared" si="0"/>
        <v>0</v>
      </c>
      <c r="K17" s="17">
        <f t="shared" si="0"/>
        <v>0</v>
      </c>
      <c r="L17" s="17">
        <f t="shared" si="0"/>
        <v>0</v>
      </c>
      <c r="M17" s="18"/>
      <c r="N17" s="18"/>
      <c r="O17" s="18"/>
      <c r="P17" s="20"/>
      <c r="R17" s="20"/>
    </row>
    <row r="18" spans="1:18" s="12" customFormat="1" ht="22.2" x14ac:dyDescent="0.3">
      <c r="B18" s="21" t="s">
        <v>4</v>
      </c>
      <c r="C18" s="22" t="s">
        <v>5</v>
      </c>
      <c r="D18" s="23" t="s">
        <v>6</v>
      </c>
      <c r="E18" s="24">
        <f>E19/$D$19</f>
        <v>0</v>
      </c>
      <c r="F18" s="24">
        <f t="shared" ref="F18:L18" si="1">F19/$D$19</f>
        <v>0</v>
      </c>
      <c r="G18" s="24">
        <f t="shared" si="1"/>
        <v>0</v>
      </c>
      <c r="H18" s="24">
        <f t="shared" si="1"/>
        <v>0</v>
      </c>
      <c r="I18" s="24">
        <f t="shared" si="1"/>
        <v>0</v>
      </c>
      <c r="J18" s="24">
        <f t="shared" si="1"/>
        <v>0</v>
      </c>
      <c r="K18" s="24">
        <f t="shared" si="1"/>
        <v>0</v>
      </c>
      <c r="L18" s="24">
        <f t="shared" si="1"/>
        <v>0</v>
      </c>
      <c r="M18" s="25"/>
      <c r="N18" s="26"/>
      <c r="O18" s="27"/>
    </row>
    <row r="19" spans="1:18" ht="21" customHeight="1" x14ac:dyDescent="0.3">
      <c r="A19" s="19"/>
      <c r="B19" s="28">
        <v>1</v>
      </c>
      <c r="C19" s="29" t="s">
        <v>58</v>
      </c>
      <c r="D19" s="30">
        <v>50</v>
      </c>
      <c r="E19" s="31">
        <f>IF(E15&gt;0,MIN($E$15:$L$15)/E15*$D$19,)</f>
        <v>0</v>
      </c>
      <c r="F19" s="31">
        <f t="shared" ref="F19:L19" si="2">IF(F15&gt;0,MIN($E$15:$L$15)/F15*$D$19,)</f>
        <v>0</v>
      </c>
      <c r="G19" s="31">
        <f t="shared" si="2"/>
        <v>0</v>
      </c>
      <c r="H19" s="31">
        <f t="shared" si="2"/>
        <v>0</v>
      </c>
      <c r="I19" s="31">
        <f t="shared" si="2"/>
        <v>0</v>
      </c>
      <c r="J19" s="31">
        <f t="shared" si="2"/>
        <v>0</v>
      </c>
      <c r="K19" s="31">
        <f t="shared" si="2"/>
        <v>0</v>
      </c>
      <c r="L19" s="31">
        <f t="shared" si="2"/>
        <v>0</v>
      </c>
      <c r="M19" s="32"/>
      <c r="N19" s="32"/>
      <c r="O19" s="32"/>
    </row>
    <row r="20" spans="1:18" ht="21" customHeight="1" x14ac:dyDescent="0.3">
      <c r="A20" s="19"/>
      <c r="B20" s="28">
        <v>2</v>
      </c>
      <c r="C20" s="29" t="s">
        <v>49</v>
      </c>
      <c r="D20" s="30">
        <v>25</v>
      </c>
      <c r="E20" s="30"/>
      <c r="F20" s="30"/>
      <c r="G20" s="30"/>
      <c r="H20" s="30"/>
      <c r="I20" s="30"/>
      <c r="J20" s="30"/>
      <c r="K20" s="30"/>
      <c r="L20" s="30"/>
      <c r="M20" s="33"/>
      <c r="N20" s="33"/>
      <c r="O20" s="33"/>
    </row>
    <row r="21" spans="1:18" ht="21" customHeight="1" x14ac:dyDescent="0.3">
      <c r="A21" s="19"/>
      <c r="B21" s="28">
        <v>3</v>
      </c>
      <c r="C21" s="29" t="s">
        <v>47</v>
      </c>
      <c r="D21" s="30">
        <v>15</v>
      </c>
      <c r="E21" s="30"/>
      <c r="F21" s="30"/>
      <c r="G21" s="30"/>
      <c r="H21" s="30"/>
      <c r="I21" s="30"/>
      <c r="J21" s="30"/>
      <c r="K21" s="30"/>
      <c r="L21" s="30"/>
      <c r="M21" s="33"/>
      <c r="N21" s="33"/>
      <c r="O21" s="33"/>
    </row>
    <row r="22" spans="1:18" ht="21" customHeight="1" x14ac:dyDescent="0.3">
      <c r="A22" s="19"/>
      <c r="B22" s="28">
        <v>4</v>
      </c>
      <c r="C22" s="29" t="s">
        <v>7</v>
      </c>
      <c r="D22" s="30">
        <v>5</v>
      </c>
      <c r="E22" s="30"/>
      <c r="F22" s="30"/>
      <c r="G22" s="30"/>
      <c r="H22" s="30"/>
      <c r="I22" s="30"/>
      <c r="J22" s="30"/>
      <c r="K22" s="30"/>
      <c r="L22" s="30"/>
      <c r="M22" s="33"/>
      <c r="N22" s="33"/>
      <c r="O22" s="33"/>
    </row>
    <row r="23" spans="1:18" ht="21" customHeight="1" x14ac:dyDescent="0.3">
      <c r="A23" s="19"/>
      <c r="B23" s="28">
        <v>5</v>
      </c>
      <c r="C23" s="29" t="s">
        <v>59</v>
      </c>
      <c r="D23" s="30">
        <v>5</v>
      </c>
      <c r="E23" s="30"/>
      <c r="F23" s="30"/>
      <c r="G23" s="30"/>
      <c r="H23" s="30"/>
      <c r="I23" s="30"/>
      <c r="J23" s="30"/>
      <c r="K23" s="30"/>
      <c r="L23" s="30"/>
      <c r="M23" s="33"/>
      <c r="N23" s="33"/>
      <c r="O23" s="33"/>
    </row>
    <row r="24" spans="1:18" x14ac:dyDescent="0.3">
      <c r="B24" s="33"/>
      <c r="L24" s="8"/>
    </row>
    <row r="25" spans="1:18" ht="15" thickBot="1" x14ac:dyDescent="0.35">
      <c r="B25" s="33"/>
      <c r="C25" s="6" t="s">
        <v>8</v>
      </c>
      <c r="D25" s="34">
        <f t="shared" ref="D25" si="3">SUM(D19:D24)</f>
        <v>100</v>
      </c>
      <c r="E25" s="35">
        <f>SUM(E19:E24)</f>
        <v>0</v>
      </c>
      <c r="F25" s="35">
        <f t="shared" ref="F25:L25" si="4">SUM(F19:F24)</f>
        <v>0</v>
      </c>
      <c r="G25" s="35">
        <f t="shared" si="4"/>
        <v>0</v>
      </c>
      <c r="H25" s="35">
        <f t="shared" si="4"/>
        <v>0</v>
      </c>
      <c r="I25" s="35">
        <f t="shared" si="4"/>
        <v>0</v>
      </c>
      <c r="J25" s="35">
        <f t="shared" si="4"/>
        <v>0</v>
      </c>
      <c r="K25" s="35">
        <f t="shared" si="4"/>
        <v>0</v>
      </c>
      <c r="L25" s="35">
        <f t="shared" si="4"/>
        <v>0</v>
      </c>
      <c r="M25" s="32"/>
      <c r="N25" s="32"/>
      <c r="O25" s="32"/>
    </row>
    <row r="26" spans="1:18" ht="15" thickTop="1" x14ac:dyDescent="0.3">
      <c r="B26" s="33"/>
      <c r="C26" s="9"/>
      <c r="D26" s="33"/>
      <c r="E26" s="32"/>
      <c r="F26" s="32"/>
      <c r="G26" s="32"/>
      <c r="H26" s="32"/>
      <c r="I26" s="32"/>
      <c r="J26" s="32"/>
      <c r="K26" s="32"/>
      <c r="L26" s="32"/>
      <c r="M26" s="36"/>
      <c r="N26" s="32"/>
      <c r="O26" s="32"/>
    </row>
    <row r="27" spans="1:18" x14ac:dyDescent="0.3">
      <c r="A27" s="3" t="s">
        <v>48</v>
      </c>
      <c r="B27" s="33"/>
      <c r="C27" s="9"/>
      <c r="D27" s="33"/>
      <c r="E27" s="32"/>
      <c r="F27" s="32"/>
      <c r="G27" s="32"/>
      <c r="H27" s="32"/>
      <c r="I27" s="32"/>
      <c r="J27" s="32"/>
      <c r="K27" s="32"/>
      <c r="L27" s="32"/>
      <c r="M27" s="36"/>
      <c r="N27" s="32"/>
      <c r="O27" s="32"/>
    </row>
    <row r="28" spans="1:18" x14ac:dyDescent="0.3">
      <c r="B28" s="33"/>
      <c r="C28" s="9"/>
      <c r="D28" s="33"/>
      <c r="E28" s="32"/>
      <c r="F28" s="32"/>
      <c r="G28" s="32"/>
      <c r="H28" s="32"/>
      <c r="I28" s="32"/>
      <c r="J28" s="32"/>
      <c r="K28" s="32"/>
      <c r="L28" s="32"/>
      <c r="M28" s="36"/>
      <c r="N28" s="32"/>
      <c r="O28" s="32"/>
    </row>
    <row r="29" spans="1:18" ht="14.4" customHeight="1" x14ac:dyDescent="0.3">
      <c r="A29" s="81" t="s">
        <v>19</v>
      </c>
      <c r="B29" s="81"/>
      <c r="C29" s="81"/>
      <c r="D29" s="81"/>
      <c r="E29" s="81"/>
      <c r="F29" s="37"/>
      <c r="G29" s="32"/>
      <c r="H29" s="32"/>
      <c r="I29" s="32"/>
      <c r="J29" s="32"/>
      <c r="K29" s="32"/>
      <c r="L29" s="32"/>
      <c r="M29" s="36"/>
      <c r="N29" s="32"/>
      <c r="O29" s="32"/>
    </row>
    <row r="30" spans="1:18" x14ac:dyDescent="0.3">
      <c r="A30" s="81"/>
      <c r="B30" s="81"/>
      <c r="C30" s="81"/>
      <c r="D30" s="81"/>
      <c r="E30" s="81"/>
      <c r="F30" s="37"/>
      <c r="G30" s="32"/>
      <c r="H30" s="32"/>
      <c r="I30" s="32"/>
      <c r="J30" s="32"/>
      <c r="K30" s="32"/>
      <c r="L30" s="32"/>
      <c r="M30" s="36"/>
      <c r="N30" s="32"/>
      <c r="O30" s="32"/>
    </row>
    <row r="31" spans="1:18" x14ac:dyDescent="0.3">
      <c r="B31" s="33"/>
    </row>
    <row r="32" spans="1:18" ht="15" thickBot="1" x14ac:dyDescent="0.35">
      <c r="A32" s="38" t="s">
        <v>18</v>
      </c>
      <c r="B32" s="33"/>
    </row>
    <row r="33" spans="1:14" x14ac:dyDescent="0.3">
      <c r="A33" s="72"/>
      <c r="B33" s="73"/>
      <c r="C33" s="73"/>
      <c r="D33" s="73"/>
      <c r="E33" s="73"/>
      <c r="F33" s="73"/>
      <c r="G33" s="73"/>
      <c r="H33" s="73"/>
      <c r="I33" s="73"/>
      <c r="J33" s="73"/>
      <c r="K33" s="73"/>
      <c r="L33" s="74"/>
      <c r="M33" s="39"/>
      <c r="N33" s="39"/>
    </row>
    <row r="34" spans="1:14" ht="16.5" customHeight="1" x14ac:dyDescent="0.3">
      <c r="A34" s="75"/>
      <c r="B34" s="76"/>
      <c r="C34" s="76"/>
      <c r="D34" s="76"/>
      <c r="E34" s="76"/>
      <c r="F34" s="76"/>
      <c r="G34" s="76"/>
      <c r="H34" s="76"/>
      <c r="I34" s="76"/>
      <c r="J34" s="76"/>
      <c r="K34" s="76"/>
      <c r="L34" s="77"/>
      <c r="M34" s="39"/>
      <c r="N34" s="39"/>
    </row>
    <row r="35" spans="1:14" ht="22.05" customHeight="1" thickBot="1" x14ac:dyDescent="0.35">
      <c r="A35" s="78"/>
      <c r="B35" s="79"/>
      <c r="C35" s="79"/>
      <c r="D35" s="79"/>
      <c r="E35" s="79"/>
      <c r="F35" s="79"/>
      <c r="G35" s="79"/>
      <c r="H35" s="79"/>
      <c r="I35" s="79"/>
      <c r="J35" s="79"/>
      <c r="K35" s="79"/>
      <c r="L35" s="80"/>
      <c r="M35" s="39"/>
      <c r="N35" s="39"/>
    </row>
    <row r="36" spans="1:14" s="12" customFormat="1" ht="22.05" customHeight="1" thickBot="1" x14ac:dyDescent="0.35">
      <c r="A36" s="40" t="s">
        <v>9</v>
      </c>
      <c r="B36" s="68"/>
      <c r="C36" s="69"/>
      <c r="D36" s="69"/>
      <c r="E36" s="69"/>
      <c r="F36" s="69"/>
      <c r="G36" s="69"/>
      <c r="H36" s="69"/>
      <c r="I36" s="69"/>
      <c r="J36" s="69"/>
      <c r="K36" s="69"/>
      <c r="L36" s="70"/>
      <c r="M36" s="41"/>
      <c r="N36" s="41"/>
    </row>
    <row r="37" spans="1:14" s="12" customFormat="1" ht="22.05" customHeight="1" thickBot="1" x14ac:dyDescent="0.35">
      <c r="A37" s="40" t="s">
        <v>10</v>
      </c>
      <c r="B37" s="68"/>
      <c r="C37" s="69"/>
      <c r="D37" s="69"/>
      <c r="E37" s="69"/>
      <c r="F37" s="69"/>
      <c r="G37" s="69"/>
      <c r="H37" s="69"/>
      <c r="I37" s="69"/>
      <c r="J37" s="69"/>
      <c r="K37" s="69"/>
      <c r="L37" s="70"/>
      <c r="M37" s="41"/>
      <c r="N37" s="41"/>
    </row>
    <row r="38" spans="1:14" s="12" customFormat="1" ht="22.05" customHeight="1" thickBot="1" x14ac:dyDescent="0.35">
      <c r="A38" s="40" t="s">
        <v>11</v>
      </c>
      <c r="B38" s="68"/>
      <c r="C38" s="69"/>
      <c r="D38" s="69"/>
      <c r="E38" s="69"/>
      <c r="F38" s="69"/>
      <c r="G38" s="69"/>
      <c r="H38" s="69"/>
      <c r="I38" s="69"/>
      <c r="J38" s="69"/>
      <c r="K38" s="69"/>
      <c r="L38" s="70"/>
      <c r="M38" s="41"/>
      <c r="N38" s="41"/>
    </row>
    <row r="39" spans="1:14" s="12" customFormat="1" ht="22.05" customHeight="1" thickBot="1" x14ac:dyDescent="0.35">
      <c r="A39" s="40" t="s">
        <v>12</v>
      </c>
      <c r="B39" s="68"/>
      <c r="C39" s="69"/>
      <c r="D39" s="69"/>
      <c r="E39" s="69"/>
      <c r="F39" s="69"/>
      <c r="G39" s="69"/>
      <c r="H39" s="69"/>
      <c r="I39" s="69"/>
      <c r="J39" s="69"/>
      <c r="K39" s="69"/>
      <c r="L39" s="70"/>
      <c r="M39" s="41"/>
      <c r="N39" s="41"/>
    </row>
    <row r="40" spans="1:14" s="12" customFormat="1" ht="22.05" customHeight="1" thickBot="1" x14ac:dyDescent="0.35">
      <c r="A40" s="40" t="s">
        <v>13</v>
      </c>
      <c r="B40" s="68"/>
      <c r="C40" s="69"/>
      <c r="D40" s="69"/>
      <c r="E40" s="69"/>
      <c r="F40" s="69"/>
      <c r="G40" s="69"/>
      <c r="H40" s="69"/>
      <c r="I40" s="69"/>
      <c r="J40" s="69"/>
      <c r="K40" s="69"/>
      <c r="L40" s="70"/>
      <c r="M40" s="41"/>
      <c r="N40" s="41"/>
    </row>
    <row r="41" spans="1:14" x14ac:dyDescent="0.3">
      <c r="A41" s="3" t="s">
        <v>15</v>
      </c>
    </row>
    <row r="42" spans="1:14" x14ac:dyDescent="0.3">
      <c r="A42" s="71" t="s">
        <v>20</v>
      </c>
      <c r="B42" s="71"/>
      <c r="C42" s="42" t="s">
        <v>21</v>
      </c>
    </row>
    <row r="43" spans="1:14" x14ac:dyDescent="0.3">
      <c r="A43" s="71" t="s">
        <v>20</v>
      </c>
      <c r="B43" s="71"/>
      <c r="C43" s="42" t="s">
        <v>21</v>
      </c>
    </row>
    <row r="44" spans="1:14" x14ac:dyDescent="0.3">
      <c r="A44" s="71" t="s">
        <v>20</v>
      </c>
      <c r="B44" s="71"/>
      <c r="C44" s="42" t="s">
        <v>21</v>
      </c>
    </row>
  </sheetData>
  <mergeCells count="24">
    <mergeCell ref="H1:K1"/>
    <mergeCell ref="B39:L39"/>
    <mergeCell ref="B40:L40"/>
    <mergeCell ref="A42:B42"/>
    <mergeCell ref="A43:B43"/>
    <mergeCell ref="A4:B4"/>
    <mergeCell ref="A5:B5"/>
    <mergeCell ref="F5:G5"/>
    <mergeCell ref="H5:I5"/>
    <mergeCell ref="A6:B6"/>
    <mergeCell ref="F6:G6"/>
    <mergeCell ref="H6:I6"/>
    <mergeCell ref="A44:B44"/>
    <mergeCell ref="B38:L38"/>
    <mergeCell ref="B8:C9"/>
    <mergeCell ref="A11:C12"/>
    <mergeCell ref="C13:D13"/>
    <mergeCell ref="C15:D15"/>
    <mergeCell ref="C16:D16"/>
    <mergeCell ref="C17:D17"/>
    <mergeCell ref="A29:E30"/>
    <mergeCell ref="A33:L35"/>
    <mergeCell ref="B36:L36"/>
    <mergeCell ref="B37:L37"/>
  </mergeCells>
  <dataValidations count="4">
    <dataValidation type="whole" allowBlank="1" showInputMessage="1" showErrorMessage="1" errorTitle="Invalid Value" error="The value of this field cannot exceed the maximum value for the evaluation factor." sqref="E23:L23" xr:uid="{00000000-0002-0000-0200-000001000000}">
      <formula1>0</formula1>
      <formula2>$D$23</formula2>
    </dataValidation>
    <dataValidation type="whole" allowBlank="1" showInputMessage="1" showErrorMessage="1" errorTitle="Invalid Value" error="The value of this field cannot exceed the maximum value for the evaluation factor." sqref="E20:L20" xr:uid="{00000000-0002-0000-0200-000002000000}">
      <formula1>0</formula1>
      <formula2>$D$20</formula2>
    </dataValidation>
    <dataValidation type="whole" allowBlank="1" showInputMessage="1" showErrorMessage="1" errorTitle="Invalid Value" error="The value of this field cannot exceed the maximum value for the evaluation factor." sqref="E21:L21" xr:uid="{00000000-0002-0000-0200-000003000000}">
      <formula1>0</formula1>
      <formula2>$D$21</formula2>
    </dataValidation>
    <dataValidation type="whole" allowBlank="1" showInputMessage="1" showErrorMessage="1" errorTitle="Invalid Value" error="The value of this field cannot exceed the maximum value for the evaluation factor." sqref="E22:L22" xr:uid="{00000000-0002-0000-0200-000004000000}">
      <formula1>0</formula1>
      <formula2>$D$22</formula2>
    </dataValidation>
  </dataValidations>
  <pageMargins left="0.28999999999999998" right="0.3"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25D7B-15FA-4683-B00E-D5161948849F}">
  <sheetPr>
    <pageSetUpPr fitToPage="1"/>
  </sheetPr>
  <dimension ref="A1:V44"/>
  <sheetViews>
    <sheetView zoomScaleNormal="100" workbookViewId="0">
      <selection activeCell="H1" sqref="H1:K1"/>
    </sheetView>
  </sheetViews>
  <sheetFormatPr defaultColWidth="9.109375" defaultRowHeight="14.4" x14ac:dyDescent="0.3"/>
  <cols>
    <col min="1" max="1" width="24.109375" style="3" customWidth="1"/>
    <col min="2" max="2" width="10.109375" style="3" customWidth="1"/>
    <col min="3" max="3" width="63.109375" style="3" customWidth="1"/>
    <col min="4" max="4" width="11.33203125" style="3" customWidth="1"/>
    <col min="5" max="5" width="15" style="3" bestFit="1" customWidth="1"/>
    <col min="6" max="6" width="15" style="3" customWidth="1"/>
    <col min="7" max="7" width="15" style="3" bestFit="1" customWidth="1"/>
    <col min="8" max="8" width="15" style="3" customWidth="1"/>
    <col min="9" max="12" width="15" style="3" hidden="1" customWidth="1"/>
    <col min="13" max="15" width="15" style="3" bestFit="1" customWidth="1"/>
    <col min="16" max="16" width="13.109375" style="3" bestFit="1" customWidth="1"/>
    <col min="17" max="17" width="9.109375" style="3"/>
    <col min="18" max="18" width="14.77734375" style="3" bestFit="1" customWidth="1"/>
    <col min="19" max="16384" width="9.109375" style="3"/>
  </cols>
  <sheetData>
    <row r="1" spans="1:22" ht="18" x14ac:dyDescent="0.35">
      <c r="A1" s="2" t="s">
        <v>46</v>
      </c>
      <c r="B1" s="2"/>
      <c r="H1" s="56" t="s">
        <v>78</v>
      </c>
      <c r="I1" s="57"/>
      <c r="J1" s="57"/>
      <c r="K1" s="57"/>
      <c r="L1" s="4"/>
      <c r="M1" s="4"/>
      <c r="N1" s="4"/>
    </row>
    <row r="2" spans="1:22" ht="18" x14ac:dyDescent="0.35">
      <c r="A2" s="2" t="s">
        <v>54</v>
      </c>
      <c r="B2" s="52">
        <v>2026</v>
      </c>
    </row>
    <row r="4" spans="1:22" ht="20.25" customHeight="1" x14ac:dyDescent="0.3">
      <c r="A4" s="58" t="s">
        <v>53</v>
      </c>
      <c r="B4" s="58"/>
      <c r="C4" s="53" t="s">
        <v>69</v>
      </c>
    </row>
    <row r="5" spans="1:22" ht="20.25" customHeight="1" x14ac:dyDescent="0.3">
      <c r="A5" s="58"/>
      <c r="B5" s="58"/>
      <c r="F5" s="59" t="s">
        <v>77</v>
      </c>
      <c r="G5" s="59"/>
      <c r="H5" s="60"/>
      <c r="I5" s="60"/>
      <c r="J5" s="9"/>
      <c r="K5" s="9"/>
      <c r="L5" s="9"/>
      <c r="M5" s="10"/>
      <c r="N5" s="10"/>
    </row>
    <row r="6" spans="1:22" ht="20.25" customHeight="1" x14ac:dyDescent="0.3">
      <c r="A6" s="58" t="s">
        <v>0</v>
      </c>
      <c r="B6" s="58"/>
      <c r="C6" s="44">
        <v>260003786</v>
      </c>
      <c r="F6" s="61"/>
      <c r="G6" s="61"/>
      <c r="H6" s="62"/>
      <c r="I6" s="62"/>
      <c r="J6" s="9"/>
      <c r="K6" s="9"/>
      <c r="L6" s="9"/>
      <c r="M6" s="10"/>
      <c r="N6" s="10"/>
    </row>
    <row r="7" spans="1:22" ht="24" customHeight="1" x14ac:dyDescent="0.3">
      <c r="I7" s="3" t="s">
        <v>66</v>
      </c>
    </row>
    <row r="8" spans="1:22" s="12" customFormat="1" ht="15.6" x14ac:dyDescent="0.3">
      <c r="A8" s="45" t="s">
        <v>1</v>
      </c>
      <c r="B8" s="87" t="s">
        <v>70</v>
      </c>
      <c r="C8" s="64"/>
      <c r="D8" s="11"/>
      <c r="E8" s="11"/>
      <c r="F8" s="11"/>
      <c r="G8" s="11"/>
      <c r="H8" s="11"/>
      <c r="I8" s="11"/>
      <c r="J8" s="11"/>
      <c r="K8" s="11"/>
      <c r="L8" s="11"/>
      <c r="M8" s="11"/>
      <c r="N8" s="11"/>
    </row>
    <row r="9" spans="1:22" s="12" customFormat="1" ht="15.6" x14ac:dyDescent="0.3">
      <c r="A9" s="45" t="s">
        <v>2</v>
      </c>
      <c r="B9" s="65"/>
      <c r="C9" s="66"/>
      <c r="D9" s="11"/>
      <c r="E9" s="11"/>
      <c r="F9" s="11"/>
      <c r="G9" s="11"/>
      <c r="H9" s="11"/>
      <c r="I9" s="11"/>
      <c r="J9" s="11"/>
      <c r="K9" s="11"/>
      <c r="L9" s="11"/>
      <c r="M9" s="11"/>
      <c r="N9" s="11"/>
    </row>
    <row r="11" spans="1:22" ht="36.75" customHeight="1" x14ac:dyDescent="0.3">
      <c r="A11" s="67" t="s">
        <v>55</v>
      </c>
      <c r="B11" s="67"/>
      <c r="C11" s="67"/>
      <c r="D11" s="14"/>
      <c r="E11" s="14"/>
      <c r="F11" s="14"/>
      <c r="G11" s="14"/>
      <c r="H11" s="14"/>
      <c r="I11" s="14"/>
      <c r="J11" s="14"/>
      <c r="K11" s="14"/>
      <c r="L11" s="14"/>
      <c r="M11" s="14"/>
      <c r="N11" s="14"/>
      <c r="O11" s="14"/>
    </row>
    <row r="12" spans="1:22" ht="23.55" customHeight="1" x14ac:dyDescent="0.3">
      <c r="A12" s="67"/>
      <c r="B12" s="67"/>
      <c r="C12" s="67"/>
      <c r="D12" s="13"/>
      <c r="E12" s="13"/>
      <c r="F12" s="13"/>
      <c r="G12" s="13"/>
      <c r="H12" s="13"/>
      <c r="I12" s="13"/>
      <c r="J12" s="13"/>
      <c r="K12" s="13"/>
      <c r="L12" s="13"/>
      <c r="M12" s="13"/>
      <c r="N12" s="13"/>
      <c r="O12" s="13"/>
    </row>
    <row r="13" spans="1:22" ht="23.55" customHeight="1" x14ac:dyDescent="0.3">
      <c r="A13" s="13"/>
      <c r="B13" s="13"/>
      <c r="C13" s="54" t="s">
        <v>50</v>
      </c>
      <c r="D13" s="55"/>
      <c r="E13" s="48" t="s">
        <v>62</v>
      </c>
      <c r="F13" s="48" t="s">
        <v>63</v>
      </c>
      <c r="G13" s="48" t="s">
        <v>64</v>
      </c>
      <c r="H13" s="48" t="s">
        <v>65</v>
      </c>
      <c r="I13" s="46"/>
      <c r="J13" s="46"/>
      <c r="K13" s="46"/>
      <c r="L13" s="46"/>
      <c r="M13" s="13"/>
      <c r="N13" s="13"/>
      <c r="O13" s="13"/>
    </row>
    <row r="14" spans="1:22" s="15" customFormat="1" x14ac:dyDescent="0.3">
      <c r="D14" s="43" t="s">
        <v>14</v>
      </c>
      <c r="E14" s="50" t="s">
        <v>67</v>
      </c>
      <c r="F14" s="50" t="s">
        <v>68</v>
      </c>
      <c r="G14" s="50" t="s">
        <v>67</v>
      </c>
      <c r="H14" s="50" t="s">
        <v>67</v>
      </c>
      <c r="I14" s="47"/>
      <c r="J14" s="47"/>
      <c r="K14" s="47"/>
      <c r="L14" s="47"/>
    </row>
    <row r="15" spans="1:22" s="12" customFormat="1" ht="15.6" x14ac:dyDescent="0.3">
      <c r="B15" s="16"/>
      <c r="C15" s="54" t="s">
        <v>56</v>
      </c>
      <c r="D15" s="55"/>
      <c r="E15" s="51">
        <v>100</v>
      </c>
      <c r="F15" s="51">
        <v>230</v>
      </c>
      <c r="G15" s="51">
        <v>142</v>
      </c>
      <c r="H15" s="51">
        <v>75</v>
      </c>
      <c r="I15" s="17"/>
      <c r="J15" s="17"/>
      <c r="K15" s="17"/>
      <c r="L15" s="17"/>
      <c r="M15" s="18"/>
      <c r="N15" s="18"/>
      <c r="O15" s="18"/>
    </row>
    <row r="16" spans="1:22" s="12" customFormat="1" ht="15.6" x14ac:dyDescent="0.3">
      <c r="B16" s="16"/>
      <c r="C16" s="54" t="s">
        <v>57</v>
      </c>
      <c r="D16" s="55"/>
      <c r="E16" s="51">
        <v>25</v>
      </c>
      <c r="F16" s="51">
        <v>0</v>
      </c>
      <c r="G16" s="51">
        <v>25</v>
      </c>
      <c r="H16" s="51">
        <v>25</v>
      </c>
      <c r="I16" s="17"/>
      <c r="J16" s="17"/>
      <c r="K16" s="17"/>
      <c r="L16" s="17"/>
      <c r="M16" s="18"/>
      <c r="N16" s="18"/>
      <c r="O16" s="18"/>
      <c r="V16" s="19"/>
    </row>
    <row r="17" spans="1:18" s="12" customFormat="1" ht="15.6" x14ac:dyDescent="0.3">
      <c r="B17" s="16"/>
      <c r="C17" s="54" t="s">
        <v>3</v>
      </c>
      <c r="D17" s="55"/>
      <c r="E17" s="17">
        <f>SUM(E15:E16)</f>
        <v>125</v>
      </c>
      <c r="F17" s="17">
        <f t="shared" ref="F17:L17" si="0">SUM(F15:F16)</f>
        <v>230</v>
      </c>
      <c r="G17" s="17">
        <f t="shared" si="0"/>
        <v>167</v>
      </c>
      <c r="H17" s="17">
        <f t="shared" si="0"/>
        <v>100</v>
      </c>
      <c r="I17" s="17">
        <f t="shared" si="0"/>
        <v>0</v>
      </c>
      <c r="J17" s="17">
        <f t="shared" si="0"/>
        <v>0</v>
      </c>
      <c r="K17" s="17">
        <f t="shared" si="0"/>
        <v>0</v>
      </c>
      <c r="L17" s="17">
        <f t="shared" si="0"/>
        <v>0</v>
      </c>
      <c r="M17" s="18"/>
      <c r="N17" s="18"/>
      <c r="O17" s="18"/>
      <c r="P17" s="20"/>
      <c r="R17" s="20"/>
    </row>
    <row r="18" spans="1:18" s="12" customFormat="1" ht="22.2" x14ac:dyDescent="0.3">
      <c r="B18" s="21" t="s">
        <v>4</v>
      </c>
      <c r="C18" s="22" t="s">
        <v>5</v>
      </c>
      <c r="D18" s="23" t="s">
        <v>6</v>
      </c>
      <c r="E18" s="24">
        <f>E19/$D$19</f>
        <v>0.75</v>
      </c>
      <c r="F18" s="24">
        <f t="shared" ref="F18:L18" si="1">F19/$D$19</f>
        <v>0.32608695652173914</v>
      </c>
      <c r="G18" s="24">
        <f t="shared" si="1"/>
        <v>0.528169014084507</v>
      </c>
      <c r="H18" s="24">
        <f t="shared" si="1"/>
        <v>1</v>
      </c>
      <c r="I18" s="24">
        <f t="shared" si="1"/>
        <v>0</v>
      </c>
      <c r="J18" s="24">
        <f t="shared" si="1"/>
        <v>0</v>
      </c>
      <c r="K18" s="24">
        <f t="shared" si="1"/>
        <v>0</v>
      </c>
      <c r="L18" s="24">
        <f t="shared" si="1"/>
        <v>0</v>
      </c>
      <c r="M18" s="25"/>
      <c r="N18" s="26"/>
      <c r="O18" s="27"/>
    </row>
    <row r="19" spans="1:18" ht="21" customHeight="1" x14ac:dyDescent="0.3">
      <c r="A19" s="19"/>
      <c r="B19" s="28">
        <v>1</v>
      </c>
      <c r="C19" s="29" t="s">
        <v>58</v>
      </c>
      <c r="D19" s="30">
        <v>50</v>
      </c>
      <c r="E19" s="31">
        <f>IF(E15&gt;0,MIN($E$15:$L$15)/E15*$D$19,)</f>
        <v>37.5</v>
      </c>
      <c r="F19" s="31">
        <f t="shared" ref="F19:L19" si="2">IF(F15&gt;0,MIN($E$15:$L$15)/F15*$D$19,)</f>
        <v>16.304347826086957</v>
      </c>
      <c r="G19" s="31">
        <f t="shared" si="2"/>
        <v>26.408450704225352</v>
      </c>
      <c r="H19" s="31">
        <f t="shared" si="2"/>
        <v>50</v>
      </c>
      <c r="I19" s="31">
        <f t="shared" si="2"/>
        <v>0</v>
      </c>
      <c r="J19" s="31">
        <f t="shared" si="2"/>
        <v>0</v>
      </c>
      <c r="K19" s="31">
        <f t="shared" si="2"/>
        <v>0</v>
      </c>
      <c r="L19" s="31">
        <f t="shared" si="2"/>
        <v>0</v>
      </c>
      <c r="M19" s="32"/>
      <c r="N19" s="32"/>
      <c r="O19" s="32"/>
    </row>
    <row r="20" spans="1:18" ht="21" customHeight="1" x14ac:dyDescent="0.3">
      <c r="A20" s="19"/>
      <c r="B20" s="28">
        <v>2</v>
      </c>
      <c r="C20" s="29" t="s">
        <v>49</v>
      </c>
      <c r="D20" s="30">
        <v>25</v>
      </c>
      <c r="E20" s="30">
        <v>25</v>
      </c>
      <c r="F20" s="30">
        <v>0</v>
      </c>
      <c r="G20" s="30">
        <v>25</v>
      </c>
      <c r="H20" s="30">
        <v>25</v>
      </c>
      <c r="I20" s="30"/>
      <c r="J20" s="30"/>
      <c r="K20" s="30"/>
      <c r="L20" s="30"/>
      <c r="M20" s="33"/>
      <c r="N20" s="33"/>
      <c r="O20" s="33"/>
    </row>
    <row r="21" spans="1:18" ht="21" customHeight="1" x14ac:dyDescent="0.3">
      <c r="A21" s="19"/>
      <c r="B21" s="28">
        <v>3</v>
      </c>
      <c r="C21" s="29" t="s">
        <v>47</v>
      </c>
      <c r="D21" s="30">
        <v>15</v>
      </c>
      <c r="E21" s="30">
        <v>15</v>
      </c>
      <c r="F21" s="30">
        <v>0</v>
      </c>
      <c r="G21" s="30">
        <v>15</v>
      </c>
      <c r="H21" s="30">
        <v>15</v>
      </c>
      <c r="I21" s="30"/>
      <c r="J21" s="30"/>
      <c r="K21" s="30"/>
      <c r="L21" s="30"/>
      <c r="M21" s="33"/>
      <c r="N21" s="33"/>
      <c r="O21" s="33"/>
    </row>
    <row r="22" spans="1:18" ht="21" customHeight="1" x14ac:dyDescent="0.3">
      <c r="A22" s="19"/>
      <c r="B22" s="28">
        <v>4</v>
      </c>
      <c r="C22" s="29" t="s">
        <v>7</v>
      </c>
      <c r="D22" s="30">
        <v>5</v>
      </c>
      <c r="E22" s="30">
        <v>5</v>
      </c>
      <c r="F22" s="30">
        <v>5</v>
      </c>
      <c r="G22" s="30">
        <v>5</v>
      </c>
      <c r="H22" s="30">
        <v>5</v>
      </c>
      <c r="I22" s="30"/>
      <c r="J22" s="30"/>
      <c r="K22" s="30"/>
      <c r="L22" s="30"/>
      <c r="M22" s="33"/>
      <c r="N22" s="33"/>
      <c r="O22" s="33"/>
    </row>
    <row r="23" spans="1:18" ht="21" customHeight="1" x14ac:dyDescent="0.3">
      <c r="A23" s="19"/>
      <c r="B23" s="28">
        <v>5</v>
      </c>
      <c r="C23" s="29" t="s">
        <v>59</v>
      </c>
      <c r="D23" s="30">
        <v>5</v>
      </c>
      <c r="E23" s="30">
        <v>5</v>
      </c>
      <c r="F23" s="30">
        <v>5</v>
      </c>
      <c r="G23" s="30">
        <v>5</v>
      </c>
      <c r="H23" s="30">
        <v>5</v>
      </c>
      <c r="I23" s="30"/>
      <c r="J23" s="30"/>
      <c r="K23" s="30"/>
      <c r="L23" s="30"/>
      <c r="M23" s="33"/>
      <c r="N23" s="33"/>
      <c r="O23" s="33"/>
    </row>
    <row r="24" spans="1:18" x14ac:dyDescent="0.3">
      <c r="B24" s="33"/>
      <c r="L24" s="8"/>
    </row>
    <row r="25" spans="1:18" ht="15" thickBot="1" x14ac:dyDescent="0.35">
      <c r="B25" s="33"/>
      <c r="C25" s="6" t="s">
        <v>8</v>
      </c>
      <c r="D25" s="34">
        <f t="shared" ref="D25" si="3">SUM(D19:D24)</f>
        <v>100</v>
      </c>
      <c r="E25" s="35">
        <f>SUM(E19:E24)</f>
        <v>87.5</v>
      </c>
      <c r="F25" s="35">
        <f t="shared" ref="F25:L25" si="4">SUM(F19:F24)</f>
        <v>26.304347826086957</v>
      </c>
      <c r="G25" s="35">
        <f t="shared" si="4"/>
        <v>76.408450704225345</v>
      </c>
      <c r="H25" s="49">
        <f t="shared" si="4"/>
        <v>100</v>
      </c>
      <c r="I25" s="35">
        <f t="shared" si="4"/>
        <v>0</v>
      </c>
      <c r="J25" s="35">
        <f t="shared" si="4"/>
        <v>0</v>
      </c>
      <c r="K25" s="35">
        <f t="shared" si="4"/>
        <v>0</v>
      </c>
      <c r="L25" s="35">
        <f t="shared" si="4"/>
        <v>0</v>
      </c>
      <c r="M25" s="32"/>
      <c r="N25" s="32"/>
      <c r="O25" s="32"/>
    </row>
    <row r="26" spans="1:18" ht="15" thickTop="1" x14ac:dyDescent="0.3">
      <c r="B26" s="33"/>
      <c r="C26" s="9"/>
      <c r="D26" s="33"/>
      <c r="E26" s="32"/>
      <c r="F26" s="32"/>
      <c r="G26" s="32"/>
      <c r="H26" s="32"/>
      <c r="I26" s="32"/>
      <c r="J26" s="32"/>
      <c r="K26" s="32"/>
      <c r="L26" s="32"/>
      <c r="M26" s="36"/>
      <c r="N26" s="32"/>
      <c r="O26" s="32"/>
    </row>
    <row r="27" spans="1:18" x14ac:dyDescent="0.3">
      <c r="A27" s="3" t="s">
        <v>48</v>
      </c>
      <c r="B27" s="33"/>
      <c r="C27" s="9"/>
      <c r="D27" s="33"/>
      <c r="E27" s="32"/>
      <c r="F27" s="32"/>
      <c r="G27" s="32"/>
      <c r="H27" s="32"/>
      <c r="I27" s="32"/>
      <c r="J27" s="32"/>
      <c r="K27" s="32"/>
      <c r="L27" s="32"/>
      <c r="M27" s="36"/>
      <c r="N27" s="32"/>
      <c r="O27" s="32"/>
    </row>
    <row r="28" spans="1:18" x14ac:dyDescent="0.3">
      <c r="B28" s="33"/>
      <c r="C28" s="9"/>
      <c r="D28" s="33"/>
      <c r="E28" s="32"/>
      <c r="F28" s="32"/>
      <c r="G28" s="32"/>
      <c r="H28" s="32"/>
      <c r="I28" s="32"/>
      <c r="J28" s="32"/>
      <c r="K28" s="32"/>
      <c r="L28" s="32"/>
      <c r="M28" s="36"/>
      <c r="N28" s="32"/>
      <c r="O28" s="32"/>
    </row>
    <row r="29" spans="1:18" ht="14.4" customHeight="1" x14ac:dyDescent="0.3">
      <c r="A29" s="81" t="s">
        <v>19</v>
      </c>
      <c r="B29" s="81"/>
      <c r="C29" s="81"/>
      <c r="D29" s="81"/>
      <c r="E29" s="81"/>
      <c r="F29" s="37"/>
      <c r="G29" s="32"/>
      <c r="H29" s="32"/>
      <c r="I29" s="32"/>
      <c r="J29" s="32"/>
      <c r="K29" s="32"/>
      <c r="L29" s="32"/>
      <c r="M29" s="36"/>
      <c r="N29" s="32"/>
      <c r="O29" s="32"/>
    </row>
    <row r="30" spans="1:18" x14ac:dyDescent="0.3">
      <c r="A30" s="81"/>
      <c r="B30" s="81"/>
      <c r="C30" s="81"/>
      <c r="D30" s="81"/>
      <c r="E30" s="81"/>
      <c r="F30" s="37"/>
      <c r="G30" s="32"/>
      <c r="H30" s="32"/>
      <c r="I30" s="32"/>
      <c r="J30" s="32"/>
      <c r="K30" s="32"/>
      <c r="L30" s="32"/>
      <c r="M30" s="36"/>
      <c r="N30" s="32"/>
      <c r="O30" s="32"/>
    </row>
    <row r="31" spans="1:18" x14ac:dyDescent="0.3">
      <c r="B31" s="33"/>
    </row>
    <row r="32" spans="1:18" ht="15" thickBot="1" x14ac:dyDescent="0.35">
      <c r="A32" s="38" t="s">
        <v>18</v>
      </c>
      <c r="B32" s="33"/>
    </row>
    <row r="33" spans="1:14" x14ac:dyDescent="0.3">
      <c r="A33" s="85" t="s">
        <v>76</v>
      </c>
      <c r="B33" s="73"/>
      <c r="C33" s="73"/>
      <c r="D33" s="73"/>
      <c r="E33" s="73"/>
      <c r="F33" s="73"/>
      <c r="G33" s="73"/>
      <c r="H33" s="73"/>
      <c r="I33" s="73"/>
      <c r="J33" s="73"/>
      <c r="K33" s="73"/>
      <c r="L33" s="74"/>
      <c r="M33" s="39"/>
      <c r="N33" s="39"/>
    </row>
    <row r="34" spans="1:14" ht="16.5" customHeight="1" x14ac:dyDescent="0.3">
      <c r="A34" s="75"/>
      <c r="B34" s="76"/>
      <c r="C34" s="76"/>
      <c r="D34" s="76"/>
      <c r="E34" s="76"/>
      <c r="F34" s="76"/>
      <c r="G34" s="76"/>
      <c r="H34" s="76"/>
      <c r="I34" s="76"/>
      <c r="J34" s="76"/>
      <c r="K34" s="76"/>
      <c r="L34" s="77"/>
      <c r="M34" s="39"/>
      <c r="N34" s="39"/>
    </row>
    <row r="35" spans="1:14" ht="22.05" customHeight="1" thickBot="1" x14ac:dyDescent="0.35">
      <c r="A35" s="78"/>
      <c r="B35" s="79"/>
      <c r="C35" s="79"/>
      <c r="D35" s="79"/>
      <c r="E35" s="79"/>
      <c r="F35" s="79"/>
      <c r="G35" s="79"/>
      <c r="H35" s="79"/>
      <c r="I35" s="79"/>
      <c r="J35" s="79"/>
      <c r="K35" s="79"/>
      <c r="L35" s="80"/>
      <c r="M35" s="39"/>
      <c r="N35" s="39"/>
    </row>
    <row r="36" spans="1:14" s="12" customFormat="1" ht="22.05" customHeight="1" thickBot="1" x14ac:dyDescent="0.35">
      <c r="A36" s="40" t="s">
        <v>9</v>
      </c>
      <c r="B36" s="86" t="s">
        <v>71</v>
      </c>
      <c r="C36" s="83"/>
      <c r="D36" s="83"/>
      <c r="E36" s="83"/>
      <c r="F36" s="83"/>
      <c r="G36" s="83"/>
      <c r="H36" s="83"/>
      <c r="I36" s="83"/>
      <c r="J36" s="83"/>
      <c r="K36" s="83"/>
      <c r="L36" s="84"/>
      <c r="M36" s="41"/>
      <c r="N36" s="41"/>
    </row>
    <row r="37" spans="1:14" s="12" customFormat="1" ht="22.05" customHeight="1" thickBot="1" x14ac:dyDescent="0.35">
      <c r="A37" s="40" t="s">
        <v>10</v>
      </c>
      <c r="B37" s="86" t="s">
        <v>72</v>
      </c>
      <c r="C37" s="69"/>
      <c r="D37" s="69"/>
      <c r="E37" s="69"/>
      <c r="F37" s="69"/>
      <c r="G37" s="69"/>
      <c r="H37" s="69"/>
      <c r="I37" s="69"/>
      <c r="J37" s="69"/>
      <c r="K37" s="69"/>
      <c r="L37" s="70"/>
      <c r="M37" s="41"/>
      <c r="N37" s="41"/>
    </row>
    <row r="38" spans="1:14" s="12" customFormat="1" ht="22.05" customHeight="1" thickBot="1" x14ac:dyDescent="0.35">
      <c r="A38" s="40" t="s">
        <v>11</v>
      </c>
      <c r="B38" s="68"/>
      <c r="C38" s="69"/>
      <c r="D38" s="69"/>
      <c r="E38" s="69"/>
      <c r="F38" s="69"/>
      <c r="G38" s="69"/>
      <c r="H38" s="69"/>
      <c r="I38" s="69"/>
      <c r="J38" s="69"/>
      <c r="K38" s="69"/>
      <c r="L38" s="70"/>
      <c r="M38" s="41"/>
      <c r="N38" s="41"/>
    </row>
    <row r="39" spans="1:14" s="12" customFormat="1" ht="22.05" customHeight="1" thickBot="1" x14ac:dyDescent="0.35">
      <c r="A39" s="40" t="s">
        <v>12</v>
      </c>
      <c r="B39" s="86" t="s">
        <v>73</v>
      </c>
      <c r="C39" s="69"/>
      <c r="D39" s="69"/>
      <c r="E39" s="69"/>
      <c r="F39" s="69"/>
      <c r="G39" s="69"/>
      <c r="H39" s="69"/>
      <c r="I39" s="69"/>
      <c r="J39" s="69"/>
      <c r="K39" s="69"/>
      <c r="L39" s="70"/>
      <c r="M39" s="41"/>
      <c r="N39" s="41"/>
    </row>
    <row r="40" spans="1:14" s="12" customFormat="1" ht="22.05" customHeight="1" thickBot="1" x14ac:dyDescent="0.35">
      <c r="A40" s="40" t="s">
        <v>13</v>
      </c>
      <c r="B40" s="82">
        <v>46057</v>
      </c>
      <c r="C40" s="83"/>
      <c r="D40" s="83"/>
      <c r="E40" s="83"/>
      <c r="F40" s="83"/>
      <c r="G40" s="83"/>
      <c r="H40" s="83"/>
      <c r="I40" s="83"/>
      <c r="J40" s="83"/>
      <c r="K40" s="83"/>
      <c r="L40" s="84"/>
      <c r="M40" s="41"/>
      <c r="N40" s="41"/>
    </row>
    <row r="41" spans="1:14" x14ac:dyDescent="0.3">
      <c r="A41" s="3" t="s">
        <v>15</v>
      </c>
    </row>
    <row r="42" spans="1:14" x14ac:dyDescent="0.3">
      <c r="A42" s="71" t="s">
        <v>75</v>
      </c>
      <c r="B42" s="71"/>
      <c r="C42" s="42" t="s">
        <v>74</v>
      </c>
    </row>
    <row r="43" spans="1:14" x14ac:dyDescent="0.3">
      <c r="A43" s="71" t="s">
        <v>20</v>
      </c>
      <c r="B43" s="71"/>
      <c r="C43" s="42" t="s">
        <v>21</v>
      </c>
    </row>
    <row r="44" spans="1:14" x14ac:dyDescent="0.3">
      <c r="A44" s="71" t="s">
        <v>20</v>
      </c>
      <c r="B44" s="71"/>
      <c r="C44" s="42" t="s">
        <v>21</v>
      </c>
    </row>
  </sheetData>
  <mergeCells count="24">
    <mergeCell ref="C17:D17"/>
    <mergeCell ref="H1:K1"/>
    <mergeCell ref="A4:B4"/>
    <mergeCell ref="A5:B5"/>
    <mergeCell ref="F5:G5"/>
    <mergeCell ref="H5:I5"/>
    <mergeCell ref="A6:B6"/>
    <mergeCell ref="F6:G6"/>
    <mergeCell ref="H6:I6"/>
    <mergeCell ref="B8:C9"/>
    <mergeCell ref="A11:C12"/>
    <mergeCell ref="C13:D13"/>
    <mergeCell ref="C15:D15"/>
    <mergeCell ref="C16:D16"/>
    <mergeCell ref="B40:L40"/>
    <mergeCell ref="A42:B42"/>
    <mergeCell ref="A43:B43"/>
    <mergeCell ref="A44:B44"/>
    <mergeCell ref="A29:E30"/>
    <mergeCell ref="A33:L35"/>
    <mergeCell ref="B36:L36"/>
    <mergeCell ref="B37:L37"/>
    <mergeCell ref="B38:L38"/>
    <mergeCell ref="B39:L39"/>
  </mergeCells>
  <dataValidations count="4">
    <dataValidation type="whole" allowBlank="1" showInputMessage="1" showErrorMessage="1" errorTitle="Invalid Value" error="The value of this field cannot exceed the maximum value for the evaluation factor." sqref="E22:L22" xr:uid="{32DE5356-B078-4D64-B931-A9F63B15A7AD}">
      <formula1>0</formula1>
      <formula2>$D$22</formula2>
    </dataValidation>
    <dataValidation type="whole" allowBlank="1" showInputMessage="1" showErrorMessage="1" errorTitle="Invalid Value" error="The value of this field cannot exceed the maximum value for the evaluation factor." sqref="E21:L21" xr:uid="{ED0C3904-47FC-46E6-869B-E7538B959572}">
      <formula1>0</formula1>
      <formula2>$D$21</formula2>
    </dataValidation>
    <dataValidation type="whole" allowBlank="1" showInputMessage="1" showErrorMessage="1" errorTitle="Invalid Value" error="The value of this field cannot exceed the maximum value for the evaluation factor." sqref="E20:L20" xr:uid="{1DE81074-EE2A-4EB5-9844-E98AED8DBE1D}">
      <formula1>0</formula1>
      <formula2>$D$20</formula2>
    </dataValidation>
    <dataValidation type="whole" allowBlank="1" showInputMessage="1" showErrorMessage="1" errorTitle="Invalid Value" error="The value of this field cannot exceed the maximum value for the evaluation factor." sqref="E23:L23" xr:uid="{521985EE-4892-476B-8960-0C61E59C870B}">
      <formula1>0</formula1>
      <formula2>$D$23</formula2>
    </dataValidation>
  </dataValidations>
  <pageMargins left="0.28999999999999998" right="0.3"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2"/>
  <sheetViews>
    <sheetView workbookViewId="0">
      <selection activeCell="B5" sqref="B5"/>
    </sheetView>
  </sheetViews>
  <sheetFormatPr defaultRowHeight="14.4" x14ac:dyDescent="0.3"/>
  <cols>
    <col min="1" max="1" width="35.33203125" customWidth="1"/>
    <col min="2" max="2" width="35.21875" bestFit="1" customWidth="1"/>
    <col min="3" max="4" width="38.88671875" bestFit="1" customWidth="1"/>
  </cols>
  <sheetData>
    <row r="1" spans="1:4" x14ac:dyDescent="0.3">
      <c r="A1" t="s">
        <v>42</v>
      </c>
    </row>
    <row r="2" spans="1:4" x14ac:dyDescent="0.3">
      <c r="A2" t="s">
        <v>44</v>
      </c>
      <c r="B2" t="s">
        <v>45</v>
      </c>
      <c r="C2" t="s">
        <v>43</v>
      </c>
      <c r="D2" t="s">
        <v>41</v>
      </c>
    </row>
    <row r="4" spans="1:4" x14ac:dyDescent="0.3">
      <c r="A4" s="1" t="s">
        <v>16</v>
      </c>
      <c r="B4" t="s">
        <v>16</v>
      </c>
      <c r="C4" t="s">
        <v>25</v>
      </c>
      <c r="D4" t="s">
        <v>25</v>
      </c>
    </row>
    <row r="5" spans="1:4" x14ac:dyDescent="0.3">
      <c r="A5" s="1" t="s">
        <v>17</v>
      </c>
      <c r="B5" t="s">
        <v>22</v>
      </c>
      <c r="C5" t="s">
        <v>26</v>
      </c>
      <c r="D5" t="s">
        <v>26</v>
      </c>
    </row>
    <row r="6" spans="1:4" x14ac:dyDescent="0.3">
      <c r="A6" s="1" t="s">
        <v>36</v>
      </c>
      <c r="B6" t="s">
        <v>17</v>
      </c>
      <c r="C6" t="s">
        <v>27</v>
      </c>
      <c r="D6" t="s">
        <v>16</v>
      </c>
    </row>
    <row r="7" spans="1:4" x14ac:dyDescent="0.3">
      <c r="B7" t="s">
        <v>23</v>
      </c>
      <c r="C7" t="s">
        <v>28</v>
      </c>
      <c r="D7" t="s">
        <v>27</v>
      </c>
    </row>
    <row r="8" spans="1:4" x14ac:dyDescent="0.3">
      <c r="B8" t="s">
        <v>36</v>
      </c>
      <c r="C8" t="s">
        <v>29</v>
      </c>
      <c r="D8" t="s">
        <v>28</v>
      </c>
    </row>
    <row r="9" spans="1:4" x14ac:dyDescent="0.3">
      <c r="B9" t="s">
        <v>24</v>
      </c>
      <c r="C9" t="s">
        <v>30</v>
      </c>
      <c r="D9" t="s">
        <v>29</v>
      </c>
    </row>
    <row r="10" spans="1:4" x14ac:dyDescent="0.3">
      <c r="C10" t="s">
        <v>17</v>
      </c>
      <c r="D10" t="s">
        <v>30</v>
      </c>
    </row>
    <row r="11" spans="1:4" x14ac:dyDescent="0.3">
      <c r="C11" t="s">
        <v>23</v>
      </c>
      <c r="D11" t="s">
        <v>17</v>
      </c>
    </row>
    <row r="12" spans="1:4" x14ac:dyDescent="0.3">
      <c r="C12" t="s">
        <v>31</v>
      </c>
      <c r="D12" t="s">
        <v>23</v>
      </c>
    </row>
    <row r="13" spans="1:4" x14ac:dyDescent="0.3">
      <c r="C13" t="s">
        <v>32</v>
      </c>
      <c r="D13" t="s">
        <v>31</v>
      </c>
    </row>
    <row r="14" spans="1:4" x14ac:dyDescent="0.3">
      <c r="C14" t="s">
        <v>33</v>
      </c>
      <c r="D14" t="s">
        <v>32</v>
      </c>
    </row>
    <row r="15" spans="1:4" x14ac:dyDescent="0.3">
      <c r="C15" t="s">
        <v>34</v>
      </c>
      <c r="D15" t="s">
        <v>33</v>
      </c>
    </row>
    <row r="16" spans="1:4" x14ac:dyDescent="0.3">
      <c r="C16" t="s">
        <v>35</v>
      </c>
      <c r="D16" t="s">
        <v>34</v>
      </c>
    </row>
    <row r="17" spans="3:4" x14ac:dyDescent="0.3">
      <c r="C17" t="s">
        <v>36</v>
      </c>
      <c r="D17" t="s">
        <v>35</v>
      </c>
    </row>
    <row r="18" spans="3:4" x14ac:dyDescent="0.3">
      <c r="C18" t="s">
        <v>37</v>
      </c>
      <c r="D18" t="s">
        <v>36</v>
      </c>
    </row>
    <row r="19" spans="3:4" x14ac:dyDescent="0.3">
      <c r="C19" t="s">
        <v>38</v>
      </c>
      <c r="D19" t="s">
        <v>37</v>
      </c>
    </row>
    <row r="20" spans="3:4" x14ac:dyDescent="0.3">
      <c r="C20" t="s">
        <v>39</v>
      </c>
      <c r="D20" t="s">
        <v>38</v>
      </c>
    </row>
    <row r="21" spans="3:4" x14ac:dyDescent="0.3">
      <c r="C21" t="s">
        <v>40</v>
      </c>
      <c r="D21" t="s">
        <v>39</v>
      </c>
    </row>
    <row r="22" spans="3:4" x14ac:dyDescent="0.3">
      <c r="D22"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0A4A5F24874846B90B7B0C791591CC" ma:contentTypeVersion="2" ma:contentTypeDescription="Create a new document." ma:contentTypeScope="" ma:versionID="c31d6fdfcc4f90c12f57856c20e1b3da">
  <xsd:schema xmlns:xsd="http://www.w3.org/2001/XMLSchema" xmlns:xs="http://www.w3.org/2001/XMLSchema" xmlns:p="http://schemas.microsoft.com/office/2006/metadata/properties" xmlns:ns2="8a9e53d4-a258-41c6-98cb-af8ee2071310" targetNamespace="http://schemas.microsoft.com/office/2006/metadata/properties" ma:root="true" ma:fieldsID="39a2e5c9d7e2d67f05eece950766ba63" ns2:_="">
    <xsd:import namespace="8a9e53d4-a258-41c6-98cb-af8ee2071310"/>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9e53d4-a258-41c6-98cb-af8ee207131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97DADE-A3AB-4B83-9E26-77522EE26E04}">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8a9e53d4-a258-41c6-98cb-af8ee2071310"/>
    <ds:schemaRef ds:uri="http://www.w3.org/XML/1998/namespace"/>
  </ds:schemaRefs>
</ds:datastoreItem>
</file>

<file path=customXml/itemProps2.xml><?xml version="1.0" encoding="utf-8"?>
<ds:datastoreItem xmlns:ds="http://schemas.openxmlformats.org/officeDocument/2006/customXml" ds:itemID="{94631F4D-EACB-4BA3-B616-2D51ED43C5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9e53d4-a258-41c6-98cb-af8ee2071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B261B5-EECA-4C2D-952D-09FB3011BB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Category 1</vt:lpstr>
      <vt:lpstr>Category 2</vt:lpstr>
      <vt:lpstr>SAMPLE</vt:lpstr>
      <vt:lpstr>Vendor List</vt:lpstr>
      <vt:lpstr>Cat1BroadbandVendorList</vt:lpstr>
      <vt:lpstr>Cat1VoiceVendorList</vt:lpstr>
      <vt:lpstr>Cat2ICVendorList</vt:lpstr>
      <vt:lpstr>Cat2MIBSVendorList</vt:lpstr>
      <vt:lpstr>'Category 1'!Print_Area</vt:lpstr>
      <vt:lpstr>'Category 2'!Print_Area</vt:lpstr>
      <vt:lpstr>SAMPLE!Print_Area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Candice Hall</dc:creator>
  <cp:lastModifiedBy>Candice Hall</cp:lastModifiedBy>
  <cp:lastPrinted>2016-03-14T17:59:08Z</cp:lastPrinted>
  <dcterms:created xsi:type="dcterms:W3CDTF">2016-03-14T14:09:04Z</dcterms:created>
  <dcterms:modified xsi:type="dcterms:W3CDTF">2026-02-04T23:42:01Z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0x010100FB0A4A5F24874846B90B7B0C791591CC</vt:lpwstr>
  </property>
</Properties>
</file>