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F:\Groups\Field Sales Team\Forms\Order Forms\"/>
    </mc:Choice>
  </mc:AlternateContent>
  <xr:revisionPtr revIDLastSave="0" documentId="8_{D254DF71-938B-4DC1-A873-85BCEC56AC71}" xr6:coauthVersionLast="47" xr6:coauthVersionMax="47" xr10:uidLastSave="{00000000-0000-0000-0000-000000000000}"/>
  <bookViews>
    <workbookView showSheetTabs="0" xWindow="-120" yWindow="-120" windowWidth="29040" windowHeight="15840" xr2:uid="{00000000-000D-0000-FFFF-FFFF00000000}"/>
  </bookViews>
  <sheets>
    <sheet name="OrderForm" sheetId="1" r:id="rId1"/>
    <sheet name="Reference" sheetId="2" state="hidden" r:id="rId2"/>
  </sheets>
  <definedNames>
    <definedName name="_xlnm.Print_Area" localSheetId="0">OrderForm!$B$6:$K$130</definedName>
    <definedName name="_xlnm.Print_Titles" localSheetId="0">OrderForm!$6:$19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1" l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D21" i="1" l="1"/>
  <c r="E21" i="1"/>
  <c r="F21" i="1"/>
  <c r="H21" i="1"/>
  <c r="J21" i="1" s="1"/>
  <c r="D22" i="1"/>
  <c r="E22" i="1"/>
  <c r="F22" i="1"/>
  <c r="H22" i="1"/>
  <c r="J22" i="1" s="1"/>
  <c r="D23" i="1"/>
  <c r="E23" i="1"/>
  <c r="F23" i="1"/>
  <c r="H23" i="1"/>
  <c r="J23" i="1" s="1"/>
  <c r="D24" i="1"/>
  <c r="E24" i="1"/>
  <c r="F24" i="1"/>
  <c r="H24" i="1"/>
  <c r="J24" i="1" s="1"/>
  <c r="D25" i="1"/>
  <c r="E25" i="1"/>
  <c r="F25" i="1"/>
  <c r="H25" i="1"/>
  <c r="J25" i="1" s="1"/>
  <c r="D26" i="1"/>
  <c r="E26" i="1"/>
  <c r="F26" i="1"/>
  <c r="H26" i="1"/>
  <c r="J26" i="1" s="1"/>
  <c r="D27" i="1"/>
  <c r="E27" i="1"/>
  <c r="F27" i="1"/>
  <c r="H27" i="1"/>
  <c r="J27" i="1" s="1"/>
  <c r="D28" i="1"/>
  <c r="E28" i="1"/>
  <c r="F28" i="1"/>
  <c r="H28" i="1"/>
  <c r="J28" i="1" s="1"/>
  <c r="D29" i="1"/>
  <c r="E29" i="1"/>
  <c r="F29" i="1"/>
  <c r="H29" i="1"/>
  <c r="J29" i="1" s="1"/>
  <c r="D30" i="1"/>
  <c r="E30" i="1"/>
  <c r="F30" i="1"/>
  <c r="H30" i="1"/>
  <c r="J30" i="1" s="1"/>
  <c r="D31" i="1"/>
  <c r="E31" i="1"/>
  <c r="F31" i="1"/>
  <c r="H31" i="1"/>
  <c r="J31" i="1" s="1"/>
  <c r="D32" i="1"/>
  <c r="E32" i="1"/>
  <c r="F32" i="1"/>
  <c r="H32" i="1"/>
  <c r="J32" i="1" s="1"/>
  <c r="D33" i="1"/>
  <c r="E33" i="1"/>
  <c r="F33" i="1"/>
  <c r="H33" i="1"/>
  <c r="J33" i="1" s="1"/>
  <c r="D34" i="1"/>
  <c r="E34" i="1"/>
  <c r="F34" i="1"/>
  <c r="H34" i="1"/>
  <c r="J34" i="1" s="1"/>
  <c r="D35" i="1"/>
  <c r="E35" i="1"/>
  <c r="F35" i="1"/>
  <c r="H35" i="1"/>
  <c r="J35" i="1" s="1"/>
  <c r="D36" i="1"/>
  <c r="E36" i="1"/>
  <c r="F36" i="1"/>
  <c r="H36" i="1"/>
  <c r="J36" i="1" s="1"/>
  <c r="D37" i="1"/>
  <c r="E37" i="1"/>
  <c r="F37" i="1"/>
  <c r="H37" i="1"/>
  <c r="J37" i="1" s="1"/>
  <c r="D38" i="1"/>
  <c r="E38" i="1"/>
  <c r="F38" i="1"/>
  <c r="H38" i="1"/>
  <c r="J38" i="1" s="1"/>
  <c r="D39" i="1"/>
  <c r="E39" i="1"/>
  <c r="F39" i="1"/>
  <c r="H39" i="1"/>
  <c r="J39" i="1" s="1"/>
  <c r="D40" i="1"/>
  <c r="E40" i="1"/>
  <c r="F40" i="1"/>
  <c r="H40" i="1"/>
  <c r="J40" i="1" s="1"/>
  <c r="D41" i="1"/>
  <c r="E41" i="1"/>
  <c r="F41" i="1"/>
  <c r="H41" i="1"/>
  <c r="J41" i="1" s="1"/>
  <c r="D42" i="1"/>
  <c r="E42" i="1"/>
  <c r="F42" i="1"/>
  <c r="H42" i="1"/>
  <c r="J42" i="1" s="1"/>
  <c r="D43" i="1"/>
  <c r="E43" i="1"/>
  <c r="F43" i="1"/>
  <c r="H43" i="1"/>
  <c r="J43" i="1" s="1"/>
  <c r="D44" i="1"/>
  <c r="E44" i="1"/>
  <c r="F44" i="1"/>
  <c r="H44" i="1"/>
  <c r="J44" i="1" s="1"/>
  <c r="D45" i="1"/>
  <c r="E45" i="1"/>
  <c r="F45" i="1"/>
  <c r="H45" i="1"/>
  <c r="J45" i="1" s="1"/>
  <c r="D46" i="1"/>
  <c r="E46" i="1"/>
  <c r="F46" i="1"/>
  <c r="H46" i="1"/>
  <c r="J46" i="1" s="1"/>
  <c r="D47" i="1"/>
  <c r="E47" i="1"/>
  <c r="F47" i="1"/>
  <c r="H47" i="1"/>
  <c r="J47" i="1" s="1"/>
  <c r="D48" i="1"/>
  <c r="E48" i="1"/>
  <c r="F48" i="1"/>
  <c r="H48" i="1"/>
  <c r="J48" i="1" s="1"/>
  <c r="D49" i="1"/>
  <c r="E49" i="1"/>
  <c r="F49" i="1"/>
  <c r="H49" i="1"/>
  <c r="J49" i="1" s="1"/>
  <c r="D50" i="1"/>
  <c r="E50" i="1"/>
  <c r="F50" i="1"/>
  <c r="H50" i="1"/>
  <c r="J50" i="1" s="1"/>
  <c r="D51" i="1"/>
  <c r="E51" i="1"/>
  <c r="F51" i="1"/>
  <c r="H51" i="1"/>
  <c r="J51" i="1" s="1"/>
  <c r="D52" i="1"/>
  <c r="E52" i="1"/>
  <c r="F52" i="1"/>
  <c r="H52" i="1"/>
  <c r="J52" i="1" s="1"/>
  <c r="D53" i="1"/>
  <c r="E53" i="1"/>
  <c r="F53" i="1"/>
  <c r="H53" i="1"/>
  <c r="J53" i="1" s="1"/>
  <c r="D54" i="1"/>
  <c r="E54" i="1"/>
  <c r="F54" i="1"/>
  <c r="H54" i="1"/>
  <c r="J54" i="1" s="1"/>
  <c r="D55" i="1"/>
  <c r="E55" i="1"/>
  <c r="F55" i="1"/>
  <c r="H55" i="1"/>
  <c r="J55" i="1" s="1"/>
  <c r="D56" i="1"/>
  <c r="E56" i="1"/>
  <c r="F56" i="1"/>
  <c r="H56" i="1"/>
  <c r="J56" i="1" s="1"/>
  <c r="D57" i="1"/>
  <c r="E57" i="1"/>
  <c r="F57" i="1"/>
  <c r="H57" i="1"/>
  <c r="J57" i="1" s="1"/>
  <c r="D58" i="1"/>
  <c r="E58" i="1"/>
  <c r="F58" i="1"/>
  <c r="H58" i="1"/>
  <c r="J58" i="1" s="1"/>
  <c r="D59" i="1"/>
  <c r="E59" i="1"/>
  <c r="F59" i="1"/>
  <c r="H59" i="1"/>
  <c r="J59" i="1" s="1"/>
  <c r="D60" i="1"/>
  <c r="E60" i="1"/>
  <c r="F60" i="1"/>
  <c r="H60" i="1"/>
  <c r="J60" i="1" s="1"/>
  <c r="D61" i="1"/>
  <c r="E61" i="1"/>
  <c r="F61" i="1"/>
  <c r="H61" i="1"/>
  <c r="J61" i="1" s="1"/>
  <c r="D62" i="1"/>
  <c r="E62" i="1"/>
  <c r="F62" i="1"/>
  <c r="H62" i="1"/>
  <c r="J62" i="1" s="1"/>
  <c r="D63" i="1"/>
  <c r="E63" i="1"/>
  <c r="F63" i="1"/>
  <c r="H63" i="1"/>
  <c r="J63" i="1" s="1"/>
  <c r="D64" i="1"/>
  <c r="E64" i="1"/>
  <c r="F64" i="1"/>
  <c r="H64" i="1"/>
  <c r="J64" i="1" s="1"/>
  <c r="D65" i="1"/>
  <c r="E65" i="1"/>
  <c r="F65" i="1"/>
  <c r="H65" i="1"/>
  <c r="J65" i="1" s="1"/>
  <c r="D66" i="1"/>
  <c r="E66" i="1"/>
  <c r="F66" i="1"/>
  <c r="H66" i="1"/>
  <c r="J66" i="1" s="1"/>
  <c r="D67" i="1"/>
  <c r="E67" i="1"/>
  <c r="F67" i="1"/>
  <c r="H67" i="1"/>
  <c r="J67" i="1" s="1"/>
  <c r="D68" i="1"/>
  <c r="E68" i="1"/>
  <c r="F68" i="1"/>
  <c r="H68" i="1"/>
  <c r="J68" i="1" s="1"/>
  <c r="D69" i="1"/>
  <c r="E69" i="1"/>
  <c r="F69" i="1"/>
  <c r="H69" i="1"/>
  <c r="J69" i="1" s="1"/>
  <c r="D70" i="1"/>
  <c r="E70" i="1"/>
  <c r="F70" i="1"/>
  <c r="H70" i="1"/>
  <c r="J70" i="1" s="1"/>
  <c r="D71" i="1"/>
  <c r="E71" i="1"/>
  <c r="F71" i="1"/>
  <c r="H71" i="1"/>
  <c r="J71" i="1" s="1"/>
  <c r="D72" i="1"/>
  <c r="E72" i="1"/>
  <c r="F72" i="1"/>
  <c r="H72" i="1"/>
  <c r="J72" i="1" s="1"/>
  <c r="D73" i="1"/>
  <c r="E73" i="1"/>
  <c r="F73" i="1"/>
  <c r="H73" i="1"/>
  <c r="J73" i="1" s="1"/>
  <c r="D74" i="1"/>
  <c r="E74" i="1"/>
  <c r="F74" i="1"/>
  <c r="H74" i="1"/>
  <c r="J74" i="1" s="1"/>
  <c r="D75" i="1"/>
  <c r="E75" i="1"/>
  <c r="F75" i="1"/>
  <c r="H75" i="1"/>
  <c r="J75" i="1" s="1"/>
  <c r="D76" i="1"/>
  <c r="E76" i="1"/>
  <c r="F76" i="1"/>
  <c r="H76" i="1"/>
  <c r="J76" i="1" s="1"/>
  <c r="D77" i="1"/>
  <c r="E77" i="1"/>
  <c r="F77" i="1"/>
  <c r="H77" i="1"/>
  <c r="J77" i="1" s="1"/>
  <c r="D78" i="1"/>
  <c r="E78" i="1"/>
  <c r="F78" i="1"/>
  <c r="H78" i="1"/>
  <c r="J78" i="1" s="1"/>
  <c r="D79" i="1"/>
  <c r="E79" i="1"/>
  <c r="F79" i="1"/>
  <c r="H79" i="1"/>
  <c r="J79" i="1" s="1"/>
  <c r="D80" i="1"/>
  <c r="E80" i="1"/>
  <c r="F80" i="1"/>
  <c r="H80" i="1"/>
  <c r="J80" i="1" s="1"/>
  <c r="D81" i="1"/>
  <c r="E81" i="1"/>
  <c r="F81" i="1"/>
  <c r="H81" i="1"/>
  <c r="J81" i="1" s="1"/>
  <c r="D82" i="1"/>
  <c r="E82" i="1"/>
  <c r="F82" i="1"/>
  <c r="H82" i="1"/>
  <c r="J82" i="1" s="1"/>
  <c r="D83" i="1"/>
  <c r="E83" i="1"/>
  <c r="F83" i="1"/>
  <c r="H83" i="1"/>
  <c r="J83" i="1" s="1"/>
  <c r="D84" i="1"/>
  <c r="E84" i="1"/>
  <c r="F84" i="1"/>
  <c r="H84" i="1"/>
  <c r="J84" i="1" s="1"/>
  <c r="D85" i="1"/>
  <c r="E85" i="1"/>
  <c r="F85" i="1"/>
  <c r="H85" i="1"/>
  <c r="J85" i="1" s="1"/>
  <c r="D86" i="1"/>
  <c r="E86" i="1"/>
  <c r="F86" i="1"/>
  <c r="H86" i="1"/>
  <c r="J86" i="1" s="1"/>
  <c r="D87" i="1"/>
  <c r="E87" i="1"/>
  <c r="F87" i="1"/>
  <c r="H87" i="1"/>
  <c r="J87" i="1" s="1"/>
  <c r="D88" i="1"/>
  <c r="E88" i="1"/>
  <c r="F88" i="1"/>
  <c r="H88" i="1"/>
  <c r="J88" i="1" s="1"/>
  <c r="D89" i="1"/>
  <c r="E89" i="1"/>
  <c r="F89" i="1"/>
  <c r="H89" i="1"/>
  <c r="J89" i="1" s="1"/>
  <c r="D90" i="1"/>
  <c r="E90" i="1"/>
  <c r="F90" i="1"/>
  <c r="H90" i="1"/>
  <c r="J90" i="1" s="1"/>
  <c r="D91" i="1"/>
  <c r="E91" i="1"/>
  <c r="F91" i="1"/>
  <c r="H91" i="1"/>
  <c r="J91" i="1" s="1"/>
  <c r="D92" i="1"/>
  <c r="E92" i="1"/>
  <c r="F92" i="1"/>
  <c r="H92" i="1"/>
  <c r="J92" i="1" s="1"/>
  <c r="D93" i="1"/>
  <c r="E93" i="1"/>
  <c r="F93" i="1"/>
  <c r="H93" i="1"/>
  <c r="J93" i="1" s="1"/>
  <c r="D94" i="1"/>
  <c r="E94" i="1"/>
  <c r="F94" i="1"/>
  <c r="H94" i="1"/>
  <c r="J94" i="1" s="1"/>
  <c r="D95" i="1"/>
  <c r="E95" i="1"/>
  <c r="F95" i="1"/>
  <c r="H95" i="1"/>
  <c r="J95" i="1" s="1"/>
  <c r="D96" i="1"/>
  <c r="E96" i="1"/>
  <c r="F96" i="1"/>
  <c r="H96" i="1"/>
  <c r="J96" i="1" s="1"/>
  <c r="D97" i="1"/>
  <c r="E97" i="1"/>
  <c r="F97" i="1"/>
  <c r="H97" i="1"/>
  <c r="J97" i="1" s="1"/>
  <c r="D98" i="1"/>
  <c r="E98" i="1"/>
  <c r="F98" i="1"/>
  <c r="H98" i="1"/>
  <c r="J98" i="1" s="1"/>
  <c r="D99" i="1"/>
  <c r="E99" i="1"/>
  <c r="F99" i="1"/>
  <c r="H99" i="1"/>
  <c r="J99" i="1" s="1"/>
  <c r="D100" i="1"/>
  <c r="E100" i="1"/>
  <c r="F100" i="1"/>
  <c r="H100" i="1"/>
  <c r="J100" i="1" s="1"/>
  <c r="D101" i="1"/>
  <c r="E101" i="1"/>
  <c r="F101" i="1"/>
  <c r="H101" i="1"/>
  <c r="J101" i="1" s="1"/>
  <c r="D102" i="1"/>
  <c r="E102" i="1"/>
  <c r="F102" i="1"/>
  <c r="H102" i="1"/>
  <c r="J102" i="1" s="1"/>
  <c r="D103" i="1"/>
  <c r="E103" i="1"/>
  <c r="F103" i="1"/>
  <c r="H103" i="1"/>
  <c r="J103" i="1" s="1"/>
  <c r="D104" i="1"/>
  <c r="E104" i="1"/>
  <c r="F104" i="1"/>
  <c r="H104" i="1"/>
  <c r="J104" i="1" s="1"/>
  <c r="D105" i="1"/>
  <c r="E105" i="1"/>
  <c r="F105" i="1"/>
  <c r="H105" i="1"/>
  <c r="J105" i="1" s="1"/>
  <c r="D106" i="1"/>
  <c r="E106" i="1"/>
  <c r="F106" i="1"/>
  <c r="H106" i="1"/>
  <c r="J106" i="1" s="1"/>
  <c r="D107" i="1"/>
  <c r="E107" i="1"/>
  <c r="F107" i="1"/>
  <c r="H107" i="1"/>
  <c r="J107" i="1" s="1"/>
  <c r="D108" i="1"/>
  <c r="E108" i="1"/>
  <c r="F108" i="1"/>
  <c r="H108" i="1"/>
  <c r="J108" i="1" s="1"/>
  <c r="D109" i="1"/>
  <c r="E109" i="1"/>
  <c r="F109" i="1"/>
  <c r="H109" i="1"/>
  <c r="J109" i="1" s="1"/>
  <c r="D110" i="1"/>
  <c r="E110" i="1"/>
  <c r="F110" i="1"/>
  <c r="H110" i="1"/>
  <c r="J110" i="1" s="1"/>
  <c r="D111" i="1"/>
  <c r="E111" i="1"/>
  <c r="F111" i="1"/>
  <c r="H111" i="1"/>
  <c r="J111" i="1" s="1"/>
  <c r="D112" i="1"/>
  <c r="E112" i="1"/>
  <c r="F112" i="1"/>
  <c r="H112" i="1"/>
  <c r="J112" i="1" s="1"/>
  <c r="D113" i="1"/>
  <c r="E113" i="1"/>
  <c r="F113" i="1"/>
  <c r="H113" i="1"/>
  <c r="J113" i="1" s="1"/>
  <c r="D114" i="1"/>
  <c r="E114" i="1"/>
  <c r="F114" i="1"/>
  <c r="H114" i="1"/>
  <c r="J114" i="1" s="1"/>
  <c r="D115" i="1"/>
  <c r="E115" i="1"/>
  <c r="F115" i="1"/>
  <c r="H115" i="1"/>
  <c r="J115" i="1" s="1"/>
  <c r="D116" i="1"/>
  <c r="E116" i="1"/>
  <c r="F116" i="1"/>
  <c r="H116" i="1"/>
  <c r="J116" i="1" s="1"/>
  <c r="D117" i="1"/>
  <c r="E117" i="1"/>
  <c r="F117" i="1"/>
  <c r="H117" i="1"/>
  <c r="J117" i="1" s="1"/>
  <c r="D118" i="1"/>
  <c r="E118" i="1"/>
  <c r="F118" i="1"/>
  <c r="H118" i="1"/>
  <c r="J118" i="1" s="1"/>
  <c r="D119" i="1"/>
  <c r="E119" i="1"/>
  <c r="F119" i="1"/>
  <c r="H119" i="1"/>
  <c r="J119" i="1" s="1"/>
  <c r="D120" i="1"/>
  <c r="E120" i="1"/>
  <c r="F120" i="1"/>
  <c r="H120" i="1"/>
  <c r="J120" i="1" s="1"/>
  <c r="D121" i="1"/>
  <c r="E121" i="1"/>
  <c r="F121" i="1"/>
  <c r="H121" i="1"/>
  <c r="J121" i="1" s="1"/>
  <c r="D122" i="1"/>
  <c r="E122" i="1"/>
  <c r="F122" i="1"/>
  <c r="H122" i="1"/>
  <c r="J122" i="1" s="1"/>
  <c r="D123" i="1"/>
  <c r="E123" i="1"/>
  <c r="F123" i="1"/>
  <c r="H123" i="1"/>
  <c r="J123" i="1" s="1"/>
  <c r="D124" i="1"/>
  <c r="E124" i="1"/>
  <c r="F124" i="1"/>
  <c r="H124" i="1"/>
  <c r="J124" i="1" s="1"/>
  <c r="D125" i="1"/>
  <c r="E125" i="1"/>
  <c r="F125" i="1"/>
  <c r="H125" i="1"/>
  <c r="J125" i="1" s="1"/>
  <c r="D126" i="1"/>
  <c r="E126" i="1"/>
  <c r="F126" i="1"/>
  <c r="H126" i="1"/>
  <c r="J126" i="1" s="1"/>
  <c r="D127" i="1"/>
  <c r="E127" i="1"/>
  <c r="F127" i="1"/>
  <c r="H127" i="1"/>
  <c r="J127" i="1" s="1"/>
  <c r="D128" i="1"/>
  <c r="E128" i="1"/>
  <c r="F128" i="1"/>
  <c r="H128" i="1"/>
  <c r="J128" i="1" s="1"/>
  <c r="D129" i="1"/>
  <c r="E129" i="1"/>
  <c r="F129" i="1"/>
  <c r="H129" i="1"/>
  <c r="J129" i="1" s="1"/>
  <c r="H20" i="1" l="1"/>
  <c r="J20" i="1" s="1"/>
  <c r="G20" i="1"/>
  <c r="F20" i="1"/>
  <c r="E20" i="1"/>
  <c r="D20" i="1" l="1"/>
  <c r="A2" i="1" l="1"/>
  <c r="J18" i="1" l="1"/>
</calcChain>
</file>

<file path=xl/sharedStrings.xml><?xml version="1.0" encoding="utf-8"?>
<sst xmlns="http://schemas.openxmlformats.org/spreadsheetml/2006/main" count="2485" uniqueCount="1286">
  <si>
    <t>Item #</t>
  </si>
  <si>
    <t>Item Desc</t>
  </si>
  <si>
    <t>UOM</t>
  </si>
  <si>
    <t>EA</t>
  </si>
  <si>
    <t>DS</t>
  </si>
  <si>
    <t>AS</t>
  </si>
  <si>
    <t>Customer Name:</t>
  </si>
  <si>
    <t>Date:</t>
  </si>
  <si>
    <t>Item Description:</t>
  </si>
  <si>
    <t>P.O. #:</t>
  </si>
  <si>
    <r>
      <t xml:space="preserve">Comment
</t>
    </r>
    <r>
      <rPr>
        <b/>
        <i/>
        <sz val="10"/>
        <color theme="0"/>
        <rFont val="Calibri"/>
        <family val="2"/>
        <scheme val="minor"/>
      </rPr>
      <t>(Optional)</t>
    </r>
  </si>
  <si>
    <t>Ship To:</t>
  </si>
  <si>
    <t>Item Total $</t>
  </si>
  <si>
    <t>Case Order Qty.</t>
  </si>
  <si>
    <t>Order Total $</t>
  </si>
  <si>
    <t>Case Count</t>
  </si>
  <si>
    <t>Each Cost</t>
  </si>
  <si>
    <t>Case Cost</t>
  </si>
  <si>
    <t>CS</t>
  </si>
  <si>
    <t>Tie Dye Sidewalk Chalk</t>
  </si>
  <si>
    <t>Special FX Neon Sidewalk Chalk</t>
  </si>
  <si>
    <t>Special FX Glitter Sidewalk Chalk</t>
  </si>
  <si>
    <t>Mini Inspiration Art Case, Silly Scents</t>
  </si>
  <si>
    <t>Light-Up Tracing Pad Asst. (2 boy and 2 girl; $15.00 each</t>
  </si>
  <si>
    <t>Adult Coloring, City Escapes Coloring Books</t>
  </si>
  <si>
    <t>Create &amp; Color, Colored Pencils Kit</t>
  </si>
  <si>
    <t>Create &amp; Color, Super Tips Kit</t>
  </si>
  <si>
    <t>Color Caddy</t>
  </si>
  <si>
    <t>Crayon Melter</t>
  </si>
  <si>
    <t>Uni-Creatures Kit</t>
  </si>
  <si>
    <t>Inspiration Art Case</t>
  </si>
  <si>
    <t>Art With Edge, Marvel Spiderverse</t>
  </si>
  <si>
    <t>Art With Edge, Sugar Skulls, Vol. 3</t>
  </si>
  <si>
    <t>Signature Paint Pour Canvases</t>
  </si>
  <si>
    <t>Mini Twistables Crayons Kit</t>
  </si>
  <si>
    <t>Twistables Colored Pencils &amp; Paper, 65 Piece Set</t>
  </si>
  <si>
    <t>Washable Pip-Squeaks® &amp; Paper, 65 Piece Set</t>
  </si>
  <si>
    <t>Art Buddy Backpack</t>
  </si>
  <si>
    <t>Creativity Tub</t>
  </si>
  <si>
    <t>Coloring &amp; Activity Pad w/Markers - Disney Princess</t>
  </si>
  <si>
    <t>Color &amp; Sticker, Frozen</t>
  </si>
  <si>
    <t>Create &amp; Carry Case</t>
  </si>
  <si>
    <t>All That Glitters</t>
  </si>
  <si>
    <t>Coloring &amp; Activity Pad w/Markers, Paw Patrol</t>
  </si>
  <si>
    <t>36 ct. Large Paint Brushes Classpack</t>
  </si>
  <si>
    <t>Jumbo Brush</t>
  </si>
  <si>
    <t>5 ct. Art and Craft Brush Set</t>
  </si>
  <si>
    <t>8 ct. Art &amp; Craft Brush Set - Blister Pack</t>
  </si>
  <si>
    <t>Flat Brush Set</t>
  </si>
  <si>
    <t>Round Brush Set</t>
  </si>
  <si>
    <t>Silly Putty Bigg Egg, Original</t>
  </si>
  <si>
    <t>Silly Scents Putty</t>
  </si>
  <si>
    <t>Silly Putty XL, SuperBright</t>
  </si>
  <si>
    <t>Silly Putty Silly Scents Mix 'Ems Asst. (3 each Peebee &amp; Jay, 3 each Minty &amp; Coco, 3 each Peaches &amp; Cream and 3 each Berry &amp; Banana; $1.50 each)</t>
  </si>
  <si>
    <t>Silly Putty Original</t>
  </si>
  <si>
    <t>Silly Putty Assorted Superbright™ Colors</t>
  </si>
  <si>
    <t>Silly Putty Assorted Glow</t>
  </si>
  <si>
    <t>Silly Putty 5 ct. Party Pack</t>
  </si>
  <si>
    <t>6 ct. Acrylic 2-oz. Paint Set</t>
  </si>
  <si>
    <t>6 ct. Pumpkin Paint Set, Autumn Colors</t>
  </si>
  <si>
    <t>6 ct. Pumpkin Paint Set, Classic Colors</t>
  </si>
  <si>
    <t>288 ct. Modeling Clay Classpack</t>
  </si>
  <si>
    <t>Model Magic, 5 ct. Shimmer Assorted Pack</t>
  </si>
  <si>
    <t>Model Magic 14 ct. 0.5-oz. Deluxe Variety Pack, 9 Colors</t>
  </si>
  <si>
    <t>Model Magic Custom Variety Pack, 12-pack</t>
  </si>
  <si>
    <t xml:space="preserve">Model Magic 2-lb. - Natural Colors, (4) 8-oz.  Packs  - White, Bisque, Terra Cotta, &amp; Earthtone </t>
  </si>
  <si>
    <t>Model Magic 2-lb. Bucket, Neon Colors</t>
  </si>
  <si>
    <t>Model Magic Classpack, (1oz. White, 75 ct.)</t>
  </si>
  <si>
    <t>Model Magic Classpack, (1oz. Asstd. Colors, 75 ct.)</t>
  </si>
  <si>
    <t>Model Magic 3 ct. Tubs, Primary Colors</t>
  </si>
  <si>
    <t>Model Magic 3 ct. Tubs, Secondary Colors</t>
  </si>
  <si>
    <t>12 Sticks, Anti-Dust® White Chalk - Tuck Box</t>
  </si>
  <si>
    <t>12 ct. White Children's Chalk</t>
  </si>
  <si>
    <t>144 Sticks Colored Art Chalk, Assorted Colors</t>
  </si>
  <si>
    <t>12 Sticks Colored Art Chalk, Assorted Colors - Sleeve Pkg.</t>
  </si>
  <si>
    <t>24 Sticks Colored Art Chalk, Assorted Colors - Sleeve Pkg.</t>
  </si>
  <si>
    <t>12 ct. Multi-Colored Children's Chalk</t>
  </si>
  <si>
    <t>12 ct. Sidewalk Chalk</t>
  </si>
  <si>
    <t>16 ct. Sidewalk Chalk</t>
  </si>
  <si>
    <t>24 ct. Sidewalk Chalk, w/Tropical Colors</t>
  </si>
  <si>
    <t>48 ct. Sidewalk Chalk w/Tropical Colors</t>
  </si>
  <si>
    <t>64 ct. Ultimate Sidewalk Chalk Collection</t>
  </si>
  <si>
    <t>16 ct. Washable Sidewalk Chalk  Tray: Contains 12 sell units of 51-2016, 16 ct. Sidewalk Chalk; UPC #0-71662-61216-0; $1.78 each.</t>
  </si>
  <si>
    <t>4 ct. Sidewalk Chalk</t>
  </si>
  <si>
    <t>8 ct. Crayons - Tuck Box</t>
  </si>
  <si>
    <t>16 ct. Crayons - Tuck Box</t>
  </si>
  <si>
    <t>24 ct. Crayons - Tuck Box</t>
  </si>
  <si>
    <t>152 ct. Ultimate Crayon Collection</t>
  </si>
  <si>
    <t>48 ct. Crayons - Non-Peggable</t>
  </si>
  <si>
    <t>64 ct. Crayons - Non-Peggable</t>
  </si>
  <si>
    <t>8 ct. Large Crayons - Tuck Box</t>
  </si>
  <si>
    <t>96 ct. Crayons - Non-Peggable</t>
  </si>
  <si>
    <t>8 ct. Crayons - Peggable</t>
  </si>
  <si>
    <t>16 ct. Crayons - Peggable</t>
  </si>
  <si>
    <t>24 ct. Crayons - Peggable</t>
  </si>
  <si>
    <t>8 ct. Large Ultra-Clean Washable Crayons  - 4" x 7/16"</t>
  </si>
  <si>
    <t xml:space="preserve">16 ct. Ultra-Clean Washable Large Crayons </t>
  </si>
  <si>
    <t xml:space="preserve">64 ct. Ultra-Clean Washable Crayons - Regular Size  </t>
  </si>
  <si>
    <t>Large Size Crayons &amp; Washable Markers Classpack (128 each crayons &amp; markers)</t>
  </si>
  <si>
    <t>256 ct. Regular Size Crayons &amp; Broad Line Markers</t>
  </si>
  <si>
    <t>8 ct. Neon Crayons</t>
  </si>
  <si>
    <t>12 Assorted Colors, Water Soluble Portfolio Series Oil Pastels</t>
  </si>
  <si>
    <t>24 Assorted Colors, Water Soluble Portfolio Series Oil Pastels</t>
  </si>
  <si>
    <t>300 ct. Portfolio® Series Oil Pastels Classpack - 12 Assorted Colors</t>
  </si>
  <si>
    <t>24 ct. Crayons, Sky Green Tray: Contains 28 sell units of 52-3024, 24 ct. Crayons</t>
  </si>
  <si>
    <t>8 ct. Anti-Roll Triangular Crayons</t>
  </si>
  <si>
    <t>16 ct. Triangular Crayons</t>
  </si>
  <si>
    <t>12 ct. Oil Pastels, Neon</t>
  </si>
  <si>
    <t xml:space="preserve">16 ct. Colored Oil Pastel Sticks, 2-15/16"x1/2" </t>
  </si>
  <si>
    <t xml:space="preserve">28 ct. Colored Oil Pastel Sticks, 2-15/16"x1/2" </t>
  </si>
  <si>
    <t>336 ct. Crayola® Oil Pastels</t>
  </si>
  <si>
    <t>16 ct. Construction Paper Crayons</t>
  </si>
  <si>
    <t xml:space="preserve">8 ct. Ultra-Clean Washable Crayons - Regular Size  </t>
  </si>
  <si>
    <t xml:space="preserve">16 ct. Ultra-Clean Washable Crayons - Regular Size  </t>
  </si>
  <si>
    <t>120 ct. Crayons - Non-Peggable</t>
  </si>
  <si>
    <t xml:space="preserve">24 ct. Ultra-Clean Washable Crayons - Regular Size  </t>
  </si>
  <si>
    <t xml:space="preserve">48 ct. Ultra-Clean Washable Crayons - Regular Size  </t>
  </si>
  <si>
    <t>8 ct. Twistables Crayons</t>
  </si>
  <si>
    <t>800 ct. Regular Size - 8 Colors, Crayon Classpack</t>
  </si>
  <si>
    <t>800 ct. Regular Size - 16 Colors, Crayon Classpack</t>
  </si>
  <si>
    <t>832 ct. Regular Size - 64 Colors, Crayon Classpack</t>
  </si>
  <si>
    <t>400 ct. Large Size - 8 Colors, Crayon Classpack</t>
  </si>
  <si>
    <t>256 ct. Triangular - 16 Colors, Crayon Classpack</t>
  </si>
  <si>
    <t>160 ct. Large Size Construction Paper™ Crayon Classpack</t>
  </si>
  <si>
    <t>200 ct. Jumbo - 8 Colors, Crayon Classpack</t>
  </si>
  <si>
    <t>Signature, 10 ct. Pearlescent Gel Sticks</t>
  </si>
  <si>
    <t>12 ct. Twistables Slick Stix</t>
  </si>
  <si>
    <t>12 ct. Silly Scents Mini Twistables Scented Crayons</t>
  </si>
  <si>
    <t>24 ct. Silly Scents Mini Twistables Scented Crayons</t>
  </si>
  <si>
    <t>10 ct. Mini Twistables Crayons</t>
  </si>
  <si>
    <t>24 ct. Mini Twistables Crayons</t>
  </si>
  <si>
    <t>8 ct. eXtreme Twistables Crayons</t>
  </si>
  <si>
    <t>5 ct. Window Crayons</t>
  </si>
  <si>
    <t>24 ct. Twistables Fun Effects Crayons</t>
  </si>
  <si>
    <t>8 Semi-moist Oval Watercolor Pans, 1 Taklon Brush</t>
  </si>
  <si>
    <t>Watercolor Mixing Set, 8 Semi-moist Oval Pans, 1 Taklon brush</t>
  </si>
  <si>
    <t xml:space="preserve">16 Semi-moist Oval Watercolor Pans, 1 Brush </t>
  </si>
  <si>
    <t>4 ct. Jumbo Pans with Plastic Handled Brush</t>
  </si>
  <si>
    <t>24 ct. Washable Watercolor Pans with Plastic Handled Brush</t>
  </si>
  <si>
    <t>8 ct. Washable Watercolor Pans with Plastic Handled Brush</t>
  </si>
  <si>
    <t>16 ct. Washable Watercolor Pans with Plastic Handled Brush</t>
  </si>
  <si>
    <t>Artista II Watercolors, 8 Semi-moist Oval Pans, 1 Brush</t>
  </si>
  <si>
    <t>Artista II Watercolors, 16 Semi-moist Oval Pans, 1 Brush</t>
  </si>
  <si>
    <t>36 ct. Watercolors Classpack</t>
  </si>
  <si>
    <t>6 ct. Washable Kids' Paint Pots, Glitter Effects</t>
  </si>
  <si>
    <t>18 ct. Washable Paint Pots with Brush, Classic &amp; Bold Colors</t>
  </si>
  <si>
    <t>42 ct. Washable Paint Pots Set w/Brushes &amp; Case</t>
  </si>
  <si>
    <t>6 ct. Washable Kids' Paint, 2-oz. Bottles, Asst. Colors - Non-Peggable</t>
  </si>
  <si>
    <t>10 ct. Washable Kids' Paint, 2-oz. Bottles, Asst. Colors - Non-Peggable</t>
  </si>
  <si>
    <t>6 ct. Tempera 2-oz. Paint Set</t>
  </si>
  <si>
    <t>Dispensing pump for 128-oz. containers</t>
  </si>
  <si>
    <t>2 oz. Washable Kids' Paint, Pearlescent Medium</t>
  </si>
  <si>
    <t xml:space="preserve">2 oz. Washable Paint Glitter Medium </t>
  </si>
  <si>
    <t>2 oz. Washable Kid's Paint, Brown</t>
  </si>
  <si>
    <t>2 oz. Washable Kid's Paint, Fuzzy Wuzzy</t>
  </si>
  <si>
    <t>2 oz. Washable Kid's Paint, Peachy Keen</t>
  </si>
  <si>
    <t>2 oz. Washable Kid's Paint, Yellow</t>
  </si>
  <si>
    <t>2 oz. Washable Kid's Paint, Orange</t>
  </si>
  <si>
    <t>2 oz. Washable Kid's Paint, Mango Tango</t>
  </si>
  <si>
    <t>2 oz. Washable Kid's Paint, Red</t>
  </si>
  <si>
    <t>2 oz. Washable Kid's Paint, Violet</t>
  </si>
  <si>
    <t>2 oz. Washable Kid's Paint, Indigo</t>
  </si>
  <si>
    <t>2 oz. Washable Kid's Paint, Blue</t>
  </si>
  <si>
    <t>2 oz. Washable Kid's Paint, Green</t>
  </si>
  <si>
    <t>2 oz. Washable Kid's Paint, Granny Smith Apple</t>
  </si>
  <si>
    <t>2 oz. Washable Kid's Paint, Turquoise Surf</t>
  </si>
  <si>
    <t>2 oz. Washable Kid's Paint, Coral</t>
  </si>
  <si>
    <t>2 oz. Washable Kid's Paint,  Black</t>
  </si>
  <si>
    <t>2 oz. Washable Kid's Paint, Gray</t>
  </si>
  <si>
    <t>2 oz. Washable Kid's Paint, White</t>
  </si>
  <si>
    <t>2 oz. Washable Kid's Paint, Jazzberry Jam</t>
  </si>
  <si>
    <t>2 oz. Washable Kids' Paint, Teal</t>
  </si>
  <si>
    <t>2 oz. Washable Kid's Paint, Tickle Me Pink</t>
  </si>
  <si>
    <t>2 oz. Washable Kid's Paint, Red Sparks Glitter</t>
  </si>
  <si>
    <t>2 oz. Washable Kids' Paint, Orange Sparkle</t>
  </si>
  <si>
    <t>2 oz. Washable Kid's Paint,  Yellow Blazes</t>
  </si>
  <si>
    <t>2 oz. Washable Kid's Paint, Green Gleam Glitter</t>
  </si>
  <si>
    <t>2 oz. Washable Kid's Paint, Blue Shimmer</t>
  </si>
  <si>
    <t>2 oz. Washable Kid's Paint, Violet Flicker</t>
  </si>
  <si>
    <t>2 oz. Washable Kids' Paint, Copper</t>
  </si>
  <si>
    <t>2 oz. Washable Kids' Paint, Silver</t>
  </si>
  <si>
    <t>2 oz. Washable Kids' Paint, Gold</t>
  </si>
  <si>
    <t>2 oz. Washable Kid's Paint, Green Ore</t>
  </si>
  <si>
    <t>2 oz. Washable Kid's Paint, Red-Hot Iron Metallic</t>
  </si>
  <si>
    <t>2 oz. Washable Kid's Paint, Yellow Gold Metallic</t>
  </si>
  <si>
    <t>2 oz. Washable Kid's Paint, Blue Silver Metallic</t>
  </si>
  <si>
    <t>2 oz. Washable Kid's Paint, Radical Red Neon</t>
  </si>
  <si>
    <t>2 oz. Washable Kid's Paint, Blue Attitude Neon</t>
  </si>
  <si>
    <t>2 oz. Washable Kid's Paint, Atomic Tangerine Neon</t>
  </si>
  <si>
    <t>2 oz. Washable Kid's Paint, Screamin' Green Neon</t>
  </si>
  <si>
    <t>2 oz. Washable Kid's Paint, Shocking Pink Neon</t>
  </si>
  <si>
    <t>2 oz. Washable Kid's Paint, Unmellow Yellow</t>
  </si>
  <si>
    <t>10 ct.  2-oz. Neon Paint Set</t>
  </si>
  <si>
    <t>6 ct. 2-oz. Glitter Paint Set</t>
  </si>
  <si>
    <t>6 ct. 2-oz. Metallic Paint Set</t>
  </si>
  <si>
    <t>5 ct. Washable No Drip Paint Brush Pens</t>
  </si>
  <si>
    <t>40 ct. Washable No Drip Paint Brush Pens</t>
  </si>
  <si>
    <t>Artista II Washable Tempera Paint, 16 oz Plastic Squeeze Bottle1 - 1 each of 12 Assorted Colors</t>
  </si>
  <si>
    <t>Premier Tempera Paint,16 oz. Plastic Squeeze Bottles1 - 1 each of 12 Assorted Colors</t>
  </si>
  <si>
    <t>Washable Paint, 16 oz Plastic Squeeze Bottles - 1 ea. of 12 Asst. Colors</t>
  </si>
  <si>
    <t>3 ct. 8-oz. Washable Fingerpaint, Bold Colors</t>
  </si>
  <si>
    <t>3 ct. 8-oz. Washable Fingerpaint, Bright Colors</t>
  </si>
  <si>
    <t>Washable Neon Sidewalk Paint Art Set</t>
  </si>
  <si>
    <t xml:space="preserve">4 oz Bottle Washable No-Run School Glue </t>
  </si>
  <si>
    <t xml:space="preserve">.29 oz Washable Glue Sticks (Two on blister card)                            </t>
  </si>
  <si>
    <t xml:space="preserve">.88 oz Washable Glue Sticks - Bulk Pack, 12 per box </t>
  </si>
  <si>
    <t>Bulk</t>
  </si>
  <si>
    <t>.29 oz  Washable Glue Sticks - Bulk Pack, 12 per box</t>
  </si>
  <si>
    <t>Crayola® Dough, 3-lb. Bucket, 6-Pack Assortment</t>
  </si>
  <si>
    <t>Modeling Clay, Four 1/4-lb. pcs. - Red, Yellow, Blue, Green</t>
  </si>
  <si>
    <t>8 ct. Modeling Clay,  Basic Assortment</t>
  </si>
  <si>
    <t>2-lbs. Jumbo Assortment Modeling Clay, 8 1/4-lb. pcs. - Red, Blue, Green, Yellow, Brown, Black, Orange, White</t>
  </si>
  <si>
    <t>Modeling Clay, Four 1/4-lb. pcs. -  Black, White, Orange, Light Brown</t>
  </si>
  <si>
    <t>Air Dry Clay, 5-lb. Bucket - Terra Cotta</t>
  </si>
  <si>
    <t>Model Magic 2-lb. Bucket, White</t>
  </si>
  <si>
    <t>Model Magic, 4-oz. Pouch - White</t>
  </si>
  <si>
    <t>Model Magic, 4-oz. Pouch - Aquamarine</t>
  </si>
  <si>
    <t>Model Magic 2-lb. Bucket, Assorted Colors</t>
  </si>
  <si>
    <t>Model Magic, 6-lb. Value Pack - White</t>
  </si>
  <si>
    <t>Model Magic, 4-oz. Pouch - Bisque</t>
  </si>
  <si>
    <t>Model Magic, 4-oz. Pouch - Yellow</t>
  </si>
  <si>
    <t>Model Magic, 4-oz. Pouch - Orange</t>
  </si>
  <si>
    <t>Model Magic, 4-oz. Pouch - Red</t>
  </si>
  <si>
    <t>Model Magic, 4-oz. Pouch - Purple</t>
  </si>
  <si>
    <t>Model Magic, 4-oz. Pouch - Blue</t>
  </si>
  <si>
    <t>Model Magic, 4-oz. Pouch - Green</t>
  </si>
  <si>
    <t>Model Magic, 4-oz. Pouch - Black</t>
  </si>
  <si>
    <t>Model Magic, 4-oz. Pouch - Gray</t>
  </si>
  <si>
    <t>Model Magic, 4-oz. Pouch - Earth Tone</t>
  </si>
  <si>
    <t>Model Magic, 4-oz. Pouch - Terra Cotta</t>
  </si>
  <si>
    <t>Model Magic, 4-oz. Pouch - Raspberry</t>
  </si>
  <si>
    <t>Air-Dry Clay, 25-lb. Value Pack - White</t>
  </si>
  <si>
    <t>Air-Dry Clay, 2.5-lb. Bucket - White</t>
  </si>
  <si>
    <t>Air-Dry Clay, 5-lb. Bucket - White</t>
  </si>
  <si>
    <t>Air-Dry Clay, 2.5-lb. Bucket - Terra cotta</t>
  </si>
  <si>
    <t>8 ct. Ultra-Clean Washable Markers Sky Green Combo Tray: Contains 11 sell units of 58-7808, 8 ct. Ultra-Clean Washable Broad Line Markers; 12 sell units of 58-7809, 8 ct. Ultra-Clean Washable Fine Line Markers</t>
  </si>
  <si>
    <t>50 ct. Washable Super Tips Markers</t>
  </si>
  <si>
    <t>10 ct. Silly Scents Fine Line Scented Washable Markers</t>
  </si>
  <si>
    <t>100 ct. Washable Super Tips Markers</t>
  </si>
  <si>
    <t>14 ct. Take Note! Washable Gel Pens</t>
  </si>
  <si>
    <t>Signature, 16 ct. Brush &amp; Detail Dual-Tip Markers</t>
  </si>
  <si>
    <t>Signature, 16 ct. Blending Markers</t>
  </si>
  <si>
    <t>6 ct. Take Note! Erasable Highlighters</t>
  </si>
  <si>
    <t>6 ct. Take Note! Washable Gel Pens</t>
  </si>
  <si>
    <t>Signature, 16 ct. Sketch &amp; Detail Dual-Tip Markers</t>
  </si>
  <si>
    <t>Signature, 10 ct. Pearl Paint Marker</t>
  </si>
  <si>
    <t>6 ct. Take Note! Ultra-Fine Washable Felt-Tip Marker Pen</t>
  </si>
  <si>
    <t>6 ct. Take Note! Dual-Ended Highlighter Pens</t>
  </si>
  <si>
    <t>4 ct. Take Note! Fine Line Dry-Erase Markers, Colored</t>
  </si>
  <si>
    <t>4 ct. Take Note! Broad Line Dry-Erase Markers, Colored</t>
  </si>
  <si>
    <t>12 ct. Take Note! Broad Line Dry-Erase Markers, Colored</t>
  </si>
  <si>
    <t>8 ct. Ultra-Clean Washable, Wedge tip Markers</t>
  </si>
  <si>
    <t>8 ct. Classic, Broad Line, Markers</t>
  </si>
  <si>
    <t>8 ct. Classic, Fine Line, Markers</t>
  </si>
  <si>
    <t>12 ct. Assorted, Broad Line Markers</t>
  </si>
  <si>
    <t>10 ct. Classic, Broad Line, Markers</t>
  </si>
  <si>
    <t>10 ct. Assorted, Broad Line  Markers</t>
  </si>
  <si>
    <t>10 ct. Classic, Fine Line, Markers</t>
  </si>
  <si>
    <t>8 ct. Bold, Broad Line Markers</t>
  </si>
  <si>
    <t>8 ct. Ultra-Clean Washable Multicultural, Broad Line, Markers</t>
  </si>
  <si>
    <t>8 ct. Ultra-Clean Washable Classic, Broad Line, Markers</t>
  </si>
  <si>
    <t>8 ct. Ultra-Clean Washable Classic, Fine Line, Markers</t>
  </si>
  <si>
    <t>12 ct. Ultra-Clean Washable Assorted, Broad Line, Markers</t>
  </si>
  <si>
    <t>12 ct. Ultra-Clean Washable Assorted, Fine Line, Markers</t>
  </si>
  <si>
    <t>8 ct. Ultra-Clean Washable Tropical Colors, Conical Tip, Markers</t>
  </si>
  <si>
    <t>8 ct. Ultra-Clean Washable Bright, Broad Line, Markers</t>
  </si>
  <si>
    <t>8 ct. Ultra-Clean Washable Bold, Broad Line, Markers</t>
  </si>
  <si>
    <t>8 ct. Ultra-Clean Washable Bold Colors, Fine Tip, Markers</t>
  </si>
  <si>
    <t>10 ct. Ultra-Clean Washable Classic, Broad Line Markers</t>
  </si>
  <si>
    <t>10 ct. Ultra-Clean Washable Classic, Fine Line, Markers</t>
  </si>
  <si>
    <t>10 ct. Ultra-Clean Washable Bold, Broad Line, Markers</t>
  </si>
  <si>
    <t>10 ct. Ultra-Clean Washable Bright, Broad Line, Markers</t>
  </si>
  <si>
    <t>10 ct. Ultra-Clean Washable Multicultural, Broad Line, Markers</t>
  </si>
  <si>
    <t>40 ct. Ultra-Clean Washable Assorted, Broad Line</t>
  </si>
  <si>
    <t>40 ct. Ultra-Clean Washable Assorted, Fine Line, Markers</t>
  </si>
  <si>
    <t>20 ct. Washable Super Tips Markers</t>
  </si>
  <si>
    <t>16 ct. Washable Pip-Squeaks Skinnies® Markers</t>
  </si>
  <si>
    <t>10 ct. Ultra-Clean Washable® Emoji Markers</t>
  </si>
  <si>
    <t>8 ct. Gel FX Washable Markers</t>
  </si>
  <si>
    <t>8 ct. Washable Window Markers</t>
  </si>
  <si>
    <t>8 ct. Washable Crystal Effects Window Markers</t>
  </si>
  <si>
    <t>5 ct. Washable Tri-Color Markers</t>
  </si>
  <si>
    <t>64 ct. Ultra-Clean Washable, Broad Line Markers, Variety Pack</t>
  </si>
  <si>
    <t>6 ct. Silly Scents Chisel Tip Scented Washable Markers</t>
  </si>
  <si>
    <t>12 ct. Silly Scents Wedge Tip Scented Washable Markers</t>
  </si>
  <si>
    <t>200 ct. Ultra-Clean Washable® Broad Line Markers Classpack (8 different colors) with 12 extra caps</t>
  </si>
  <si>
    <t>256 ct. Marker Classpack - 16 Colors, Broad Line</t>
  </si>
  <si>
    <t>200 ct. Marker Classpack - 10 Colors, Fine Line</t>
  </si>
  <si>
    <t>200 ct. Ultra-Clean Washable Marker Classpack - 10 Colors, Fine Line</t>
  </si>
  <si>
    <t>80 ct. Washable Gel Fx Marker Classpack - 8 Colors</t>
  </si>
  <si>
    <t>48 ct. Trayola Ultra-Clean Washable® Markers Fine Line</t>
  </si>
  <si>
    <t>80 ct. Fabric Marker Classpack - 10 Colors, Fine Line</t>
  </si>
  <si>
    <t>80 ct. Ultra-Clean Washable Multicultural Classpack - 8 Colors</t>
  </si>
  <si>
    <t>10 ct. Washable Double Doodlers</t>
  </si>
  <si>
    <t>8 ct. Metallic Markers</t>
  </si>
  <si>
    <t>6 ct. Glitter Markers</t>
  </si>
  <si>
    <t>16 ct. Washable Pip-Squeaks Markers</t>
  </si>
  <si>
    <t>8 ct. Washable Coloring Book Pip-Squeaks Markers</t>
  </si>
  <si>
    <t xml:space="preserve">50 ct. Telescoping Washable Pip-Squeaks Markers Tower </t>
  </si>
  <si>
    <t>64 ct. Washable Pip-Squeaks Skinnies Markers</t>
  </si>
  <si>
    <t>50 ct. Colored Pencils, Premium Pack</t>
  </si>
  <si>
    <t>36 ct. Erasable Colored Pencils</t>
  </si>
  <si>
    <t>8 ct. eXtreme Colors Pencils</t>
  </si>
  <si>
    <t>Signature,12 ct. Tri-Color Pencils w/Tin</t>
  </si>
  <si>
    <t>Signature, 24 ct. Blend &amp; Shade Colored Pencils w/Tin</t>
  </si>
  <si>
    <t>10 + 2 ct. #2 Pencils</t>
  </si>
  <si>
    <t xml:space="preserve">20 ct. #2 Pencils </t>
  </si>
  <si>
    <t>12 ct. Silly Scents Colored Pencils</t>
  </si>
  <si>
    <t>24 ct. Color Sticks</t>
  </si>
  <si>
    <t>24 ct. Erasable Colored Pencils</t>
  </si>
  <si>
    <t>64 ct. Colored Pencils, Short</t>
  </si>
  <si>
    <t>8 ct. Metallic Colored Pencils</t>
  </si>
  <si>
    <t>8 ct. Colored Pencils, Long</t>
  </si>
  <si>
    <t>12 ct. Colored Pencils, Long</t>
  </si>
  <si>
    <t>24 ct. Colored Pencils, Long</t>
  </si>
  <si>
    <t>36 ct. Colored Pencils, Long</t>
  </si>
  <si>
    <t>50 ct. Colored Pencils, Long</t>
  </si>
  <si>
    <t>8 ct. Write Start® Colored Pencils, 3/4 Length</t>
  </si>
  <si>
    <t>12 ct. Colored Pencils, Short</t>
  </si>
  <si>
    <t>8 ct. Long Colored Pencils, Multicultural Colors</t>
  </si>
  <si>
    <t>240 ct. Watercolor Pencils Classpack - 12 Colors</t>
  </si>
  <si>
    <t>12 ct. Watercolor Pencils</t>
  </si>
  <si>
    <t>24 ct. Watercolor Pencils</t>
  </si>
  <si>
    <t>10 ct. Erasable Colored Pencils</t>
  </si>
  <si>
    <t>12 ct. Erasable Colored Pencils</t>
  </si>
  <si>
    <t>12 ct. Silly Scents Twistables Colored Pencils</t>
  </si>
  <si>
    <t>12 ct. Twistables® Colored Pencils</t>
  </si>
  <si>
    <t>30 ct. Twistables Colored Pencils</t>
  </si>
  <si>
    <t>18 ct. Twistables Colored Pencils</t>
  </si>
  <si>
    <t>12 ct. Erasable Twistables Colored Pencils</t>
  </si>
  <si>
    <t>240 ct. Colored Pencils Classpack - 12 Colors</t>
  </si>
  <si>
    <t>54 ct. Trayola Colored Pencils</t>
  </si>
  <si>
    <t>100 ct. Colored Pencils, 100 different colors</t>
  </si>
  <si>
    <t>120 ct. Color Sticks Classpack - 10 Colors</t>
  </si>
  <si>
    <t xml:space="preserve">462 ct. Colored Pencils Classpack - 14 Colors </t>
  </si>
  <si>
    <t>Creativity Smock w/sleeves</t>
  </si>
  <si>
    <t>Blunt Tip Scissors, 12 pack, Metal Blade</t>
  </si>
  <si>
    <t>Pointed Tip Scissors, 12 pack, Metal Blade</t>
  </si>
  <si>
    <t>5 ct. Washable Glitter Glue, Blazes</t>
  </si>
  <si>
    <t>9 ct. Washable Glitter Glue, Fiery Flecks™</t>
  </si>
  <si>
    <t>16 ct. Mini Washable Glitter Glue</t>
  </si>
  <si>
    <t>12 ct. Bulk Set Dual-Ended Erasable Highlighter</t>
  </si>
  <si>
    <t>12 ct. 3-oz. Color Glue Tray (3 each Mango Tango, 3 each Banana Mania, 3 each Granny Smith Apple and 3 each Pacific Blue; $0.59 each)</t>
  </si>
  <si>
    <t>3-oz. Color Glue, Mango Tango</t>
  </si>
  <si>
    <t>3-oz. Color Glue, Banana Mania</t>
  </si>
  <si>
    <t>3-oz. Color Glue, Granny Smith Apple</t>
  </si>
  <si>
    <t>3-oz. Color Glue, Pacific Blue</t>
  </si>
  <si>
    <t>Color Chemistry, Super Lab Set</t>
  </si>
  <si>
    <t>Ultimate Light Board</t>
  </si>
  <si>
    <t>Scribble Scrubbie Pets, Tub Play Set</t>
  </si>
  <si>
    <t>Scribble Scrubbie Pets, Dogs</t>
  </si>
  <si>
    <t>Scribble Scrubbie Pets, Cats</t>
  </si>
  <si>
    <t>Scribble Scrubbie Pets, Dog &amp; Cat</t>
  </si>
  <si>
    <t>Scribble Scrubbie Pets, Rabbit &amp; Hamster</t>
  </si>
  <si>
    <t>3 ct. Globbles</t>
  </si>
  <si>
    <t>16 ct. Globbles</t>
  </si>
  <si>
    <t>6 ct. Globbles</t>
  </si>
  <si>
    <t>Spin N Spiral Art Station</t>
  </si>
  <si>
    <t>Color Wonder Paintbrush Pens</t>
  </si>
  <si>
    <t>Color Wonder Coloring Pad, Daniel Tiger's Neighborhood</t>
  </si>
  <si>
    <t>Color Wonder Frozen Glitter Set</t>
  </si>
  <si>
    <t>Color Wonder Metallic Box Set, Cars 3</t>
  </si>
  <si>
    <t>Color Wonder Scented Box Set</t>
  </si>
  <si>
    <t>Color Wonder Coloring Pad</t>
  </si>
  <si>
    <t>Color Wonder Art Desk w/Stamper</t>
  </si>
  <si>
    <t>Color Wonder Stow &amp; Go Studio™</t>
  </si>
  <si>
    <t>Color Wonder Scented Light Up Stamper</t>
  </si>
  <si>
    <t>Color Wonder Peppa Pig Coloring Pad &amp; Markers (foldalope)</t>
  </si>
  <si>
    <t>Color Wonder Princess Coloring Pad &amp; Markers (foldalope)</t>
  </si>
  <si>
    <t>Color Wonder Coloring Pad &amp; Markers, Mickey Mouse Roadster Racers (foldalope)</t>
  </si>
  <si>
    <t>Color Wonder Paw Patrol Coloring Pad &amp; Markers (foldalope)</t>
  </si>
  <si>
    <t>8 ct. Dry-Erase Crayons, Large Size</t>
  </si>
  <si>
    <t>8 ct. Dry-Erase Crayons, Brights, Large Size</t>
  </si>
  <si>
    <t>6 ct. Dry-Erase Fine Line Washable Markers</t>
  </si>
  <si>
    <t>12 ct. Dry-Erase Fine Line Washable Markers</t>
  </si>
  <si>
    <t>8 ct. Dry-Erase Crayons, Neon, Large Size</t>
  </si>
  <si>
    <t>Dual Sided Dry-Erase Board Set</t>
  </si>
  <si>
    <t>Dry-Erase Travel Pack w/Dry-Erase Pip-Squeaks Markers</t>
  </si>
  <si>
    <t>Construction Paper Shapes</t>
  </si>
  <si>
    <t>25 ct. Bright Pop! Cardstock</t>
  </si>
  <si>
    <t>96 ct. Sweetheart Collection Construction Paper</t>
  </si>
  <si>
    <t>96 ct. Construction Paper</t>
  </si>
  <si>
    <t>240 ct. Construction Paper</t>
  </si>
  <si>
    <t xml:space="preserve">Doodle Pad </t>
  </si>
  <si>
    <t xml:space="preserve">Giant Floor Pad </t>
  </si>
  <si>
    <t xml:space="preserve">Marker/Watercolor Pad </t>
  </si>
  <si>
    <t>Sketchbook</t>
  </si>
  <si>
    <t xml:space="preserve">Giant Fingerpaint Paper </t>
  </si>
  <si>
    <t xml:space="preserve">Beginning ABC Tablet </t>
  </si>
  <si>
    <t>Easel Pad</t>
  </si>
  <si>
    <t xml:space="preserve">Giant Marker/Watercolor Pad </t>
  </si>
  <si>
    <t>Portfolio Series Acrylic Paint 16 oz. Bottle - Pearlescent Mixing Medium</t>
  </si>
  <si>
    <t>Portfolio Series Acrylic Paint 16 oz. Bottle - Light Red</t>
  </si>
  <si>
    <t>Portfolio Series Acrylic Paint 16 oz. Bottle - Deep Red</t>
  </si>
  <si>
    <t>Portfolio Series Acrylic Paint 16 oz. Bottle - Burnt Sienna</t>
  </si>
  <si>
    <t>Portfolio Series Acrylic Paint 16 oz. Bottle - Burnt Umber</t>
  </si>
  <si>
    <t>Portfolio Series Acrylic Paint 16 oz. Bottle - Violet</t>
  </si>
  <si>
    <t>Portfolio Series Acrylic Paint 16 oz. Bottle - Ivory Black</t>
  </si>
  <si>
    <t>Portfolio Series Acrylic Paint 16 oz. Bottle - Deep Magenta</t>
  </si>
  <si>
    <t>Portfolio Series Acrylic Paint 16 oz. Bottle - Light Green</t>
  </si>
  <si>
    <t xml:space="preserve">Portfolio Series Acrylic Paint 16 oz. Bottle - Phthalo Blue </t>
  </si>
  <si>
    <t>Portfolio Series Acrylic Paint 16 oz. Bottle - Phthalo Green</t>
  </si>
  <si>
    <t>Portfolio Series Acrylic Paint 16 oz. Bottle - Brilliant Blue Purple</t>
  </si>
  <si>
    <t>Portfolio Series Acrylic Paint 16 oz. Bottle - Titanium White</t>
  </si>
  <si>
    <t>Portfolio Series Acrylic Paint 16 oz. Bottle - Bronze Yellow</t>
  </si>
  <si>
    <t xml:space="preserve">Portfolio Series Acrylic Paint 16 oz. Bottle - Brilliant Blue </t>
  </si>
  <si>
    <t>Portfolio Series Acrylic Paint 16 oz. Bottle - Brilliant Orange</t>
  </si>
  <si>
    <t>Portfolio Series Acrylic Paint 16 oz. Bottle - Turner's Yellow</t>
  </si>
  <si>
    <t>Portfolio Series Acrylic Paint 16 oz. Bottle - Brilliant Yellow</t>
  </si>
  <si>
    <t>Staonal Marking Crayon, Large, 8 per box - Black</t>
  </si>
  <si>
    <t>Staonal Marking Crayon, Large, 8 per box - Red</t>
  </si>
  <si>
    <t>Bulk Crayons, Large Size, 12 per Box - Brown</t>
  </si>
  <si>
    <t>Bulk Crayons, Large Size, 12 per Box - Carnation Pink</t>
  </si>
  <si>
    <t>Bulk Crayons, Large Size, 12 per Box - Yellow</t>
  </si>
  <si>
    <t>Bulk Crayons, Large Size, 12 per Box - Orange</t>
  </si>
  <si>
    <t>Bulk Crayons, Large Size, 12 per Box - Red</t>
  </si>
  <si>
    <t>Bulk Crayons, Large Size, 12 per Box - Violet (Purple)</t>
  </si>
  <si>
    <t>Bulk Crayons, Large Size, 12 per Box - Blue</t>
  </si>
  <si>
    <t>Bulk Crayons, Large Size, 12 per Box - Green</t>
  </si>
  <si>
    <t>Bulk Crayons, Large Size, 12 per Box - Black</t>
  </si>
  <si>
    <t>Bulk Crayons, Large Size, 12 per Box - Gray</t>
  </si>
  <si>
    <t>Bulk Crayons, Large Size, 12 per Box - White</t>
  </si>
  <si>
    <t>Bulk Crayons, Regular Size, 12 per Box - Brown</t>
  </si>
  <si>
    <t>Bulk Crayons, Regular Size, 12 per Box - Carnation Pink</t>
  </si>
  <si>
    <t>Bulk Crayons, Regular Size, 12 per Box - Peach</t>
  </si>
  <si>
    <t>Bulk Crayons, Regular Size, 12 per Box - Yellow</t>
  </si>
  <si>
    <t>Bulk Crayons, Regular Size, 12 per Box - Orange</t>
  </si>
  <si>
    <t>Bulk Crayons, Regular Size, 12 per Box - Red</t>
  </si>
  <si>
    <t>Bulk Crayons, Regular Size, 12 per Box - Violet (Purple)</t>
  </si>
  <si>
    <t>Bulk Crayons, Regular Size, 12 per Box - Blue</t>
  </si>
  <si>
    <t>Bulk Crayons, Regular Size, 12 per Box - Green</t>
  </si>
  <si>
    <t>Bulk Crayons, Regular Size, 12 per Box - Black</t>
  </si>
  <si>
    <t>Bulk Crayons, Regular Size, 12 per Box - Gray</t>
  </si>
  <si>
    <t>Bulk Crayons, Regular Size, 12 per Box - White</t>
  </si>
  <si>
    <t>Bulk Crayons, Regular Size, 12 per Box - Gold</t>
  </si>
  <si>
    <t>Bulk Crayons, Regular Size, 12 per Box - Silver</t>
  </si>
  <si>
    <t>Watercolor Refill, 6 in Box, 1 Color, Brown</t>
  </si>
  <si>
    <t>Watercolor Refill, 6 in Box, 1 Color, Yellow</t>
  </si>
  <si>
    <t>Watercolor Refill, 6 in Box, 1 Color, Orange</t>
  </si>
  <si>
    <t>Watercolor Refill, 6 in Box, 1 Color, Red-Orange</t>
  </si>
  <si>
    <t>Watercolor Refill, 6 in Box, 1 Color, Red</t>
  </si>
  <si>
    <t>Watercolor Refill, 6 in Box, 1 Color, Red-Violet</t>
  </si>
  <si>
    <t>Watercolor Refill, 6 in Box, 1 Color, Violet (Purple)</t>
  </si>
  <si>
    <t>Watercolor Refill, 6 in Box, 1 Color, Blue-Violet</t>
  </si>
  <si>
    <t>Watercolor Refill, 6 in Box, 1 Color, Blue</t>
  </si>
  <si>
    <t>Watercolor Refill, 6 in Box, 1 Color, Green</t>
  </si>
  <si>
    <t>Watercolor Refill, 6 in Box, 1 Color, Turquoise Blue</t>
  </si>
  <si>
    <t>Watercolor Refill, 6 in Box, 1 Color, Black</t>
  </si>
  <si>
    <t>Watercolor Refill, 6 in Box, 1 Color, White</t>
  </si>
  <si>
    <t>Premier Fluorescent Tempera Paint, 16 oz. - ElectricBlue</t>
  </si>
  <si>
    <t>Premier Fluorescent Tempera Paint, 16 oz. - Fluorescent Red</t>
  </si>
  <si>
    <t>Premier Fluorescent Tempera Paint, 16 oz. - Orange-Yellow</t>
  </si>
  <si>
    <t>Premier Fluorescent Tempera Paint, 16 oz. - Glowing Green</t>
  </si>
  <si>
    <t>Premier Fluorescent Tempera Paint, 16 oz. - Chartreuse</t>
  </si>
  <si>
    <t>Premier Fluorescent Tempera Paint, 16.oz. - Shocking Pink</t>
  </si>
  <si>
    <t>Premier Tempera Paint, 16 oz. Bottle - Brown</t>
  </si>
  <si>
    <t>Premier Tempera Paint, 16 oz. Bottle - Peach</t>
  </si>
  <si>
    <t>Premier Tempera Paint, 16 oz. Bottle - Yellow</t>
  </si>
  <si>
    <t>Premier Tempera Paint, 16 oz. Bottle - Orange</t>
  </si>
  <si>
    <t>Premier Tempera Paint, 16 oz. Bottle - Red</t>
  </si>
  <si>
    <t>Premier Tempera Paint, 16 oz. Bottle - Violet (Purple)</t>
  </si>
  <si>
    <t>Premier Tempera Paint, 16 oz. Bottle - Blue</t>
  </si>
  <si>
    <t>Premier Tempera Paint, 16 oz. Bottle - Green</t>
  </si>
  <si>
    <t>Premier Tempera Paint, 16 oz. Bottle - Turquoise</t>
  </si>
  <si>
    <t>Premier Tempera Paint, 16 oz. Bottle - Black</t>
  </si>
  <si>
    <t>Premier Tempera Paint, 16 oz. Bottle - White</t>
  </si>
  <si>
    <t>Premier Tempera Paint, 16 oz. Bottle - Magenta</t>
  </si>
  <si>
    <t>Premier Tempera Paint, 16 oz. Bottle - Gold</t>
  </si>
  <si>
    <t>Premier Tempera Paint, 16 oz. Bottle - Silver</t>
  </si>
  <si>
    <t>Premier Tempera Paint, 32 oz. Bottle - Brown</t>
  </si>
  <si>
    <t>Premier Tempera Paint, 32 oz. Bottle - Peach</t>
  </si>
  <si>
    <t>Premier Tempera Paint, 32 oz. Bottle - Yellow</t>
  </si>
  <si>
    <t>Premier Tempera Paint, 32 oz. Bottle - Orange</t>
  </si>
  <si>
    <t>Premier Tempera Paint, 32 oz. Bottle - Red</t>
  </si>
  <si>
    <t>Premier Tempera Paint, 32 oz. Bottle - Violet (Purple)</t>
  </si>
  <si>
    <t>Premier Tempera Paint, 32 oz. Bottle - Blue</t>
  </si>
  <si>
    <t>Premier Tempera Paint, 32 oz. Bottle - Green</t>
  </si>
  <si>
    <t>Premier Tempera Paint, 32 oz. Bottle - Turquoise</t>
  </si>
  <si>
    <t>Premier Tempera Paint, 32 oz. Bottle - Black</t>
  </si>
  <si>
    <t>Premier Tempera Paint, 32 oz. Bottle - White</t>
  </si>
  <si>
    <t>Premier Tempera Paint, 32 oz. Bottle - Magenta</t>
  </si>
  <si>
    <t>Washable Paint, 16 oz. Bottle - Brown</t>
  </si>
  <si>
    <t>Washable Paint, 16 oz. Bottle - Peach</t>
  </si>
  <si>
    <t>Washable Paint, 16 oz. Bottle - Yellow</t>
  </si>
  <si>
    <t>Washable Paint, 16 oz. Bottle - Orange</t>
  </si>
  <si>
    <t>Washable Paint, 16 oz. Bottle - Red</t>
  </si>
  <si>
    <t>Washable Paint, 16 oz. Bottle - Violet (Purple)</t>
  </si>
  <si>
    <t>Washable Paint, 16 oz. Bottle - Blue</t>
  </si>
  <si>
    <t>Washable Paint, 16 oz. Bottle - Green</t>
  </si>
  <si>
    <t>Washable Paint, 16 oz. Bottle - Turquoise</t>
  </si>
  <si>
    <t>Washable Paint, 16 oz. Bottle - Black</t>
  </si>
  <si>
    <t>Washable Paint, 16 oz. Bottle - White</t>
  </si>
  <si>
    <t>Washable Paint, 16 oz. Bottle - Magenta</t>
  </si>
  <si>
    <t>Washable Paint, 128 oz. Container - Brown</t>
  </si>
  <si>
    <t>Washable Paint, 128 oz. Container - Peach</t>
  </si>
  <si>
    <t>Washable Paint, 128 oz. Container - Yellow</t>
  </si>
  <si>
    <t>Washable Paint, 128 oz. Container - Orange</t>
  </si>
  <si>
    <t>Washable Paint, 128 oz. Container - Red</t>
  </si>
  <si>
    <t>Washable Paint, 128 oz. Container - Violet (Purple)</t>
  </si>
  <si>
    <t>Washable Paint, 128 oz. Container - Blue</t>
  </si>
  <si>
    <t>Washable Paint, 128 oz. Container - Green</t>
  </si>
  <si>
    <t>Washable Paint, 128 oz. Container - Turquoise</t>
  </si>
  <si>
    <t>Washable Paint, 128 oz. Container - Black</t>
  </si>
  <si>
    <t>Washable Paint, 128 oz. Container - White</t>
  </si>
  <si>
    <t>Washable Paint, 128 oz. Container - Magenta</t>
  </si>
  <si>
    <t>Artista II Washable Tempera Paint, 16 oz. - Brown</t>
  </si>
  <si>
    <t>Artista II Washable Tempera Paint, 16 oz. - Peach</t>
  </si>
  <si>
    <t>Artista II Washable Tempera Paint, 16 oz. - Yellow</t>
  </si>
  <si>
    <t>Artista II Washable Tempera Paint, 16 oz. - Orange</t>
  </si>
  <si>
    <t>Artista II Washable Tempera Paint, 16 oz. - Red</t>
  </si>
  <si>
    <t>Artista II Washable Tempera Paint, 16 oz. - Violet (Purple)</t>
  </si>
  <si>
    <t>Artista II Washable Tempera Paint, 16 oz. - Blue</t>
  </si>
  <si>
    <t>Artista II Washable Tempera Paint, 16 oz. - Green</t>
  </si>
  <si>
    <t>Artista II Washable Tempera Paint, 16 oz. - Turquoise</t>
  </si>
  <si>
    <t>Artista II Washable Tempera Paint, 16 oz. - Black</t>
  </si>
  <si>
    <t>Artista II Washable Tempera Paint, 16 oz. - White</t>
  </si>
  <si>
    <t>Artista II Washable Tempera Paint, 16 oz. - Magenta</t>
  </si>
  <si>
    <t>Artista II Washable Tempera Paint, 32 oz. - Brown</t>
  </si>
  <si>
    <t>Artista II Washable Tempera Paint, 32 oz. - Peach</t>
  </si>
  <si>
    <t>Artista II Washable Tempera Paint, 32 oz. - Yellow</t>
  </si>
  <si>
    <t>Artista II Washable Tempera Paint, 32 oz. - Orange</t>
  </si>
  <si>
    <t>Artista II Washable Tempera Paint, 32 oz. - Red</t>
  </si>
  <si>
    <t>Artista II Washable Tempera Paint, 32 oz. - Violet (Purple)</t>
  </si>
  <si>
    <t>Artista II Washable Tempera Paint, 32 oz. - Blue</t>
  </si>
  <si>
    <t>Artista II Washable Tempera Paint, 32 oz. - Green</t>
  </si>
  <si>
    <t>Artista II Washable Tempera Paint, 32 oz. - Turquoise</t>
  </si>
  <si>
    <t>Artista II Washable Tempera Paint, 32 oz. - Black</t>
  </si>
  <si>
    <t>Artista II Washable Tempera Paint, 32 oz. - White</t>
  </si>
  <si>
    <t>Artista II Washable Tempera Paint, 32 oz. - Magenta</t>
  </si>
  <si>
    <t>Washable Fingerpaint, 16 oz. Bottle - Brown</t>
  </si>
  <si>
    <t>Washable Fingerpaint, 16 oz. Bottle - Yellow</t>
  </si>
  <si>
    <t>Washable Fingerpaint, 16 oz. Bottle - Orange</t>
  </si>
  <si>
    <t>Washable Fingerpaint, 16 oz. Bottle - Red</t>
  </si>
  <si>
    <t>Washable Fingerpaint, 16 oz. Bottle - Violet (Purple)</t>
  </si>
  <si>
    <t>Washable Fingerpaint, 16 oz. Bottle - Blue</t>
  </si>
  <si>
    <t>Washable Fingerpaint, 16 oz. Bottle - Green</t>
  </si>
  <si>
    <t>Washable Fingerpaint, 16 oz. Bottle - Black</t>
  </si>
  <si>
    <t>Washable Fingerpaint, 16 oz. Bottle - White</t>
  </si>
  <si>
    <t>Washable Fingerpaint, 32 oz. Bottle - Brown</t>
  </si>
  <si>
    <t>Washable Fingerpaint, 32 oz. Bottle - Yellow</t>
  </si>
  <si>
    <t>Washable Fingerpaint, 32 oz. Bottle - Orange</t>
  </si>
  <si>
    <t>Washable Fingerpaint, 32 oz. Bottle - Red</t>
  </si>
  <si>
    <t>Washable Fingerpaint, 32 oz. Bottle - Violet (Purple)</t>
  </si>
  <si>
    <t>Washable Fingerpaint, 32 oz. Bottle - Blue</t>
  </si>
  <si>
    <t>Washable Fingerpaint, 32 oz. Bottle - Green</t>
  </si>
  <si>
    <t>Washable Fingerpaint, 32 oz. Bottle - Black</t>
  </si>
  <si>
    <t>Washable Fingerpaint, 32 oz. Bottle - White</t>
  </si>
  <si>
    <t>Crayola® Dough, 3-lb. Bucket, Yellow</t>
  </si>
  <si>
    <t>Crayola® Dough, 3-lb. Bucket, Orange</t>
  </si>
  <si>
    <t>Crayola® Dough, 3-lb. Bucket, Red</t>
  </si>
  <si>
    <t>Crayola® Dough, 3-lb. Bucket, Violet (Purple)</t>
  </si>
  <si>
    <t>Crayola® Dough, 3-lb. Bucket, Blue</t>
  </si>
  <si>
    <t>Crayola® Dough, 3-lb. Bucket, Green</t>
  </si>
  <si>
    <t>Bulk Markers, Conical Tip, 12 per box - Brown</t>
  </si>
  <si>
    <t>Bulk Markers, Conical Tip, 12 per box - Yellow</t>
  </si>
  <si>
    <t>Bulk Markers, Conical Tip, 12 per box - Orange</t>
  </si>
  <si>
    <t>Bulk Markers, Conical Tip, 12 per box - Red</t>
  </si>
  <si>
    <t>Bulk Markers, Conical Tip, 12 per box - Violet (Purple)</t>
  </si>
  <si>
    <t>Bulk Markers, Conical Tip, 12 per box - Blue</t>
  </si>
  <si>
    <t>Bulk Markers, Conical Tip, 12 per box - Green</t>
  </si>
  <si>
    <t>Bulk Markers, Conical Tip, 12 per box - Black</t>
  </si>
  <si>
    <t>Bulk Ultra-Clean Washable Markers, Conical Tip, 12 per box - Brown</t>
  </si>
  <si>
    <t>Bulk Ultra-Clean Washable Markers, Conical Tip, 12 per box - Yellow</t>
  </si>
  <si>
    <t>Bulk Ultra-Clean Washable Markers, Conical Tip, 12 per box - Orange</t>
  </si>
  <si>
    <t>Bulk Ultra-Clean Washable Markers, Conical Tip, 12 per box - Red</t>
  </si>
  <si>
    <t>Bulk Ultra-Clean Washable Markers, Conical Tip, 12 per box - Violet (Purple)</t>
  </si>
  <si>
    <t>Bulk Ultra-Clean Washable Markers, Conical Tip, 12 per box - Blue</t>
  </si>
  <si>
    <t>Bulk Ultra-Clean Washable Markers, Conical Tip, 12 per box - Green</t>
  </si>
  <si>
    <t>Bulk Ultra-Clean Washable Markers, Conical Tip, 12 per box - Black</t>
  </si>
  <si>
    <t>52064D</t>
  </si>
  <si>
    <t>52080W</t>
  </si>
  <si>
    <t>8 ct. Large Crayons, Multicultural Colors - Tuck Box</t>
  </si>
  <si>
    <t>54208W</t>
  </si>
  <si>
    <t>Multicultural Washable Paint, Eight 8 oz Bottles - Asst'd Colors</t>
  </si>
  <si>
    <t>Each Price $</t>
  </si>
  <si>
    <t>Customer #:</t>
  </si>
  <si>
    <t>Case 
Price $</t>
  </si>
  <si>
    <t>Item #:
(no dashes)</t>
  </si>
  <si>
    <t>CREATE/COLOR CASE,FROZEN 2,4PK</t>
  </si>
  <si>
    <t>CLRGBK,64PG,UNI-CREATURES,24PK</t>
  </si>
  <si>
    <t>ACTVTY CASE,PGS/CRYNS,UNI-CREATURES,24PK</t>
  </si>
  <si>
    <t>ACT SET,CLR PGS W/TWIST,SLOTH/LLAMAS,24P</t>
  </si>
  <si>
    <t>CLRG PK W/CRAYONS,COSMIC CATS,18PK</t>
  </si>
  <si>
    <t>CLRG PK,PGS/CRAYONS,SQUAD GOALS,18PK</t>
  </si>
  <si>
    <t>POP OUT CHARACTERS W/CRAYONS,T-REX,18PK</t>
  </si>
  <si>
    <t>ACTVTY PAD W/STKRS,UNI-CREATURES,24PK</t>
  </si>
  <si>
    <t>CLRGBK,64PGS,COSMIC CATS,24PK</t>
  </si>
  <si>
    <t>ACT CASE,CLR PGS/CRYNS,MER-CREATURE,24PK</t>
  </si>
  <si>
    <t>INSPIRATION ART CASE,CELESTIAL,4PK</t>
  </si>
  <si>
    <t>CLR/STKR BOOK,BABY SHARK,24PK KW</t>
  </si>
  <si>
    <t>LIGHT UP TRACING PAD,TEAL,4PK</t>
  </si>
  <si>
    <t>LIGHT UP TRACING PAD,BOY,4PK</t>
  </si>
  <si>
    <t>LIGHT UP TRACING PAD,GIRL,4PK</t>
  </si>
  <si>
    <t>DSP,TRAY CLR ACT W/ MKRS BTS '19</t>
  </si>
  <si>
    <t>SILLY PUTTY,SUPERBOUNCE,12PK</t>
  </si>
  <si>
    <t>SILLY PUTTY,ORIGINAL,XL,12PK</t>
  </si>
  <si>
    <t>SILLY PUTTY,S/SCENTS,6CT,EASTER CTN,12PK</t>
  </si>
  <si>
    <t>SILLY PUTTY,CLOUD PUTTY,12PK</t>
  </si>
  <si>
    <t>DSP CTR 48EA 3024 CRAYON</t>
  </si>
  <si>
    <t>CRYN,24CT PEARL,48PK</t>
  </si>
  <si>
    <t>CRYN,24CT NEON,48PK</t>
  </si>
  <si>
    <t>CRYN,24CT GLITTER,48PK</t>
  </si>
  <si>
    <t>DSP, FLOOR 24CT CRYN BTS '15</t>
  </si>
  <si>
    <t>DSP, TRAY 48EA/24CT CRYN</t>
  </si>
  <si>
    <t>DSP, TRAY INNER 1, 24CT CRYN</t>
  </si>
  <si>
    <t>DSP, SIDECOUNTER BIN 24CT CRYN</t>
  </si>
  <si>
    <t>DSP,TRAY 24CT CRAYON BTS '19</t>
  </si>
  <si>
    <t>CRYN,24CT METALLIC,48PK</t>
  </si>
  <si>
    <t>T-REX WH PAINT/CANVAS SET,12PK</t>
  </si>
  <si>
    <t>UNI-CREATURES, WH PAINT/CANVAS SET, 12PK</t>
  </si>
  <si>
    <t>DSP,TRAY 2OZ PAINT POG</t>
  </si>
  <si>
    <t>DSP,TRAY,MM,1OZ,30PK</t>
  </si>
  <si>
    <t>MM,1OZ,BLUE,1PK,W/UPC</t>
  </si>
  <si>
    <t>MM,1OZ,RED,1PK,W/UPC</t>
  </si>
  <si>
    <t>MM,1OZ,YELLOW,1PK,W/UPC</t>
  </si>
  <si>
    <t>CLSSPK,3OZ,24CT,DOUGH,4PK</t>
  </si>
  <si>
    <t>CLSSPK,3OZ,24CT,DOUGH/TOOLS,2PK</t>
  </si>
  <si>
    <t>CLSSPK,3OZ,48CT,DOUGH,2PK</t>
  </si>
  <si>
    <t>MM ACTVTY PK,UNI-CREATURES,24PK</t>
  </si>
  <si>
    <t>MM ACTVTY PK,SQUAD GOALS,24PK</t>
  </si>
  <si>
    <t>DSP,TRAY MODEL MAGIC WHITE 1OZ</t>
  </si>
  <si>
    <t>DSP,TRAY MODEL MAGIC 1OZ ASSRTD CLRS</t>
  </si>
  <si>
    <t>DSP, TRAY INLINE MARKER COMBO</t>
  </si>
  <si>
    <t>DSP,TRAY INLINE MARKER COMBO</t>
  </si>
  <si>
    <t>MKR,5CT WH CLASSIC STIPS,24PK</t>
  </si>
  <si>
    <t>MKR,5CT WH BRIGHT STIPS,24PK</t>
  </si>
  <si>
    <t>20CT BL REG MKR COMBO PK,12PK</t>
  </si>
  <si>
    <t>S/SCENTS 10CT BL  WH STINKY MKR,24PK</t>
  </si>
  <si>
    <t>S/SCENTS 20CT BL STINKY/SWT MKR,12PK</t>
  </si>
  <si>
    <t>S/SCENTS 10CT BL WH SWEET MKR,24PK</t>
  </si>
  <si>
    <t>S/SCENTS 10CT DOUBLE DOODLER,24PK</t>
  </si>
  <si>
    <t>PCL,6CT NUMBER 2 PENCILS,24PK</t>
  </si>
  <si>
    <t>DSP, TRAY INLINE 12CT CLR PENCIL</t>
  </si>
  <si>
    <t>DSP, TRAY INLINE 24CT CLR PENCIL</t>
  </si>
  <si>
    <t>DSP,FLOOR 12CT COLORED PENCIL</t>
  </si>
  <si>
    <t>PCL,100CT,LONG NEW CLR,SIOC</t>
  </si>
  <si>
    <t>SCRIBBLE SCRUBBIE SAFARI OASIS SET,4PK</t>
  </si>
  <si>
    <t>2CT S/SCRUBBIE SAFARI,PACK1,6PK</t>
  </si>
  <si>
    <t>2CT S/SCRUBBIE SAFARI,PACK2,6PK</t>
  </si>
  <si>
    <t>2CT S/SCRUBBIE SAFARI,PACK3,6PK</t>
  </si>
  <si>
    <t>2CT S/SCRUBBIE SAFARI,PACK4,6PK</t>
  </si>
  <si>
    <t>1CT S/SCRUBBIE SAFARI,BAGD,24PK</t>
  </si>
  <si>
    <t>SPRINKLE ART SHAKER,6PK</t>
  </si>
  <si>
    <t>CW,18PG PUPPY DOG PALS REFILL,24PK</t>
  </si>
  <si>
    <t>CW,FROZEN FOLDALOPE,18PK</t>
  </si>
  <si>
    <t>CW,BABY SHARK FOLDALOPE,18PK</t>
  </si>
  <si>
    <t>CW,PAW PATROL RACE RESCUE FOLDALOPE,18PK</t>
  </si>
  <si>
    <t>PPR,CONTRUCTION,40PGS,HALLOWEEN,12PK</t>
  </si>
  <si>
    <t>Display, Tray Scribble Scrubbies</t>
  </si>
  <si>
    <t>ART CASE W/FIN, BABY SHARK</t>
  </si>
  <si>
    <t>INSP ART CASE,TROLLS 2</t>
  </si>
  <si>
    <t>CLR/ACT BOOK,TROLLS 2</t>
  </si>
  <si>
    <t>CLR/STKR BOOK,MINIONS 2</t>
  </si>
  <si>
    <t>CLRGBK,WELL DRESSED PETS,</t>
  </si>
  <si>
    <t>GCP,MINIONS 2,FOLDALOPE</t>
  </si>
  <si>
    <t>CLR/ACT BOOK,SPIRIT</t>
  </si>
  <si>
    <t>CRAFT,3D PAPER FRAMES</t>
  </si>
  <si>
    <t>CRAFT,ANIMAL PARTY POPPERS</t>
  </si>
  <si>
    <t>PAINT POUR KIT</t>
  </si>
  <si>
    <t>ART SET,DIE CUT,BABY SHARK</t>
  </si>
  <si>
    <t>SKETCH/COLOR ART SET,SOFT CASE</t>
  </si>
  <si>
    <t>WOOD ART CASE</t>
  </si>
  <si>
    <t>IMAGINATION ART SET</t>
  </si>
  <si>
    <t>CLRGBK,96PGS,NURSERY RHYMES</t>
  </si>
  <si>
    <t>CLRGBK,96PGS,FAIRYTALES</t>
  </si>
  <si>
    <t>CLRGBK,40PGS,MANDALA</t>
  </si>
  <si>
    <t>CLRGBK,40PGS,FLORAL</t>
  </si>
  <si>
    <t>Display, Tray 6 ct. Egg/Chick Chalk, 12 Each</t>
  </si>
  <si>
    <t>CHALK,3CT UNICORN HORN SHAPE</t>
  </si>
  <si>
    <t>CRYN,24CT CONFETTI,48PK</t>
  </si>
  <si>
    <t>CRYN,5CT GEL CRAYONS</t>
  </si>
  <si>
    <t>CRAYPROJECT 6CT QUICK DRY PAINT STCK</t>
  </si>
  <si>
    <t>Asst., Project, 3 ct Paint Sticks Asst., 24 Each</t>
  </si>
  <si>
    <t>KIDS WASHBL PAINT SET</t>
  </si>
  <si>
    <t>WASHABLE PAINT STAMPERS,6PK</t>
  </si>
  <si>
    <t>Asst., Craft Paint Stick Silhouette Art, 12 each</t>
  </si>
  <si>
    <t>PROJECT SPACE 5CT PAINT BRUSH PEN</t>
  </si>
  <si>
    <t>CRAFT,ADC CLAY POT</t>
  </si>
  <si>
    <t>Asst., Craft Clay String Art , 12 Each</t>
  </si>
  <si>
    <t>SIGNATURE 6CT MTLC OUTLINE MKR</t>
  </si>
  <si>
    <t>SIGNATURE 6CT LIQUID MTLC PERM MKR</t>
  </si>
  <si>
    <t>PROJECT SPACE 6CT GLTTR POSTR MKR</t>
  </si>
  <si>
    <t>PROJECT SPACE 8CT METLLC PSTR MKR</t>
  </si>
  <si>
    <t>C/PRJCT, 4CT XL CLSSC PSTR MKR</t>
  </si>
  <si>
    <t>P/SPACE 4CT METALLIC OUTLINE MKR</t>
  </si>
  <si>
    <t>C/PRJCT,4CT XL BRGHT POSTR MKR</t>
  </si>
  <si>
    <t>C/PRJCT 1CT XL BLACK POSTER MKR</t>
  </si>
  <si>
    <t>C/PRJCT 1CT XL RED POSTER MKR</t>
  </si>
  <si>
    <t>PCL,EASY PEEL COLORED PENCILS</t>
  </si>
  <si>
    <t>PCL,5CT EASY PEEL CRAYON PENCILS</t>
  </si>
  <si>
    <t>S/SCRUBBIE PEC PETS PALACE</t>
  </si>
  <si>
    <t>SCRIBBLE SCRUBBIE PET TATTOO SHOP</t>
  </si>
  <si>
    <t>SCRIBBLE SCRUBBIE PET TRUCK</t>
  </si>
  <si>
    <t>DIY ERASER MAKING MACHINE</t>
  </si>
  <si>
    <t>STEAM LIQUID LAB KIT</t>
  </si>
  <si>
    <t>STEAM GROSS LAB KIT</t>
  </si>
  <si>
    <t>DIY MARKER MAKING MACHINE</t>
  </si>
  <si>
    <t>DIY PAPER MAKING MACHINE</t>
  </si>
  <si>
    <t>STEAM SPACE LAB</t>
  </si>
  <si>
    <t>WICKING FLOWERS MEDIUM KIT</t>
  </si>
  <si>
    <t>CW,TROLLS 2 FOLDALOPE,18PK</t>
  </si>
  <si>
    <t>CW,BABY SHARK ACTIVITY PAD,18PK</t>
  </si>
  <si>
    <t>PPR,48CT,GIANT POSTER CONSTRTN</t>
  </si>
  <si>
    <t>PPR,CONSTRUCTION,50CT,PREMIUM WHITE</t>
  </si>
  <si>
    <t>CARDSTOCK,25CT,VIVID CLRS</t>
  </si>
  <si>
    <t>SILLY PUTTY, NUGGET'S PUTTY MIXIN LAB</t>
  </si>
  <si>
    <t>GCP,BABY SHARK, FOLDALOPE</t>
  </si>
  <si>
    <t>GCP,PRINCESS, FOLDALOPE</t>
  </si>
  <si>
    <t>GCP,PAW PATROL,FOLDALOPE</t>
  </si>
  <si>
    <t>GCP,UNI-CREATURES, FOLDALOPE</t>
  </si>
  <si>
    <t>GCP,TROUBLE W/T-REX, FOLDALOPE</t>
  </si>
  <si>
    <t>CW,PAW PATROL ACTIVITY PAD</t>
  </si>
  <si>
    <t>CW,PRINCESS ACTIVITY PAD</t>
  </si>
  <si>
    <t>GCP Star Wars Mandalorian</t>
  </si>
  <si>
    <t>GCP Blue's Clues and You!</t>
  </si>
  <si>
    <t>Scribble Scrubbie Pets Mega Set</t>
  </si>
  <si>
    <t>Scribble Scrubbie Pets Assortment</t>
  </si>
  <si>
    <t>CW Magic Light Brush</t>
  </si>
  <si>
    <t>24ct COTW Crayons</t>
  </si>
  <si>
    <t>24ct COTW Markers</t>
  </si>
  <si>
    <t>24ct COTW Colored Pencils</t>
  </si>
  <si>
    <t>Crayola Young Kids Art Smock</t>
  </si>
  <si>
    <t>3 ct. Crayola Young Kids Washable Egg Crayons</t>
  </si>
  <si>
    <t>6 ct. Crayola Young Kids Washable Egg Crayons</t>
  </si>
  <si>
    <t>Crayola Young Kids Washable Fingerpaint Kit, Stage 1</t>
  </si>
  <si>
    <t>Crayola Young Kids Double Doodler</t>
  </si>
  <si>
    <t>8 ct. Crayola Young Kids Washable Tripod Grip Crayons, Stage 2</t>
  </si>
  <si>
    <t>6 ct. Crayola Young Kids Tripod Grip Markers</t>
  </si>
  <si>
    <t>Crayola Young Kids Color &amp; Erase Mat</t>
  </si>
  <si>
    <t>3 ct. Crayola Young Kids Safety Scissors</t>
  </si>
  <si>
    <t>Crayola Young Kids Light-Up Activity Board</t>
  </si>
  <si>
    <t>Crayola Young Kids Fingerpaint</t>
  </si>
  <si>
    <t>Crayola Young Kids Touch Lites</t>
  </si>
  <si>
    <t>10ct Clicks Retractable Washable Markers</t>
  </si>
  <si>
    <t>Take Note! 12ct No Harsh Odor Perm. Mkr.</t>
  </si>
  <si>
    <t>Scribble Scrubbie Ocean Pets Seashell Splash Playset</t>
  </si>
  <si>
    <t>Scribble Scrubbie Confetti Party Pack</t>
  </si>
  <si>
    <t>Scribble Scrubbie Peculiar Pets Cloud Clubhouse</t>
  </si>
  <si>
    <t>Scribble Scrubbie Backyard Bungalow</t>
  </si>
  <si>
    <t>Scribble Scrubbies Pets 1ct Grab Bag</t>
  </si>
  <si>
    <t>Scribble Scrubbie Mermaid Costume Play Pack</t>
  </si>
  <si>
    <t>Scribble Scrubbie Princess Costume Play Pack</t>
  </si>
  <si>
    <t>Scribble Scrubbie Pets Ocean Pets Lagoon Playset</t>
  </si>
  <si>
    <t>Scribble Scrubbie Pets Bath Tub Playset</t>
  </si>
  <si>
    <t>STEAM Paper Butterflies Science Kit</t>
  </si>
  <si>
    <t>Marker Air Blaster</t>
  </si>
  <si>
    <t>Paint &amp; Create Easel Case</t>
  </si>
  <si>
    <t>6ct Washable Paint Sticks</t>
  </si>
  <si>
    <t>Spill Proof Washable Paint Kit</t>
  </si>
  <si>
    <t>Glitter Dots Jewelry Kit</t>
  </si>
  <si>
    <t>Glitter Dots Sparkle Salon</t>
  </si>
  <si>
    <t>Color Wonder Activity Pad, My Little Pony</t>
  </si>
  <si>
    <t>Color Wonder Activity Pad, Blue's Clues &amp; You</t>
  </si>
  <si>
    <t>Color Wonder Foldalope, Blue's Clue's &amp; You</t>
  </si>
  <si>
    <t>Color Wonder Box Set, My Little Pony Glitter</t>
  </si>
  <si>
    <t>Color Wonder Foldalope, Prehistoric Pals</t>
  </si>
  <si>
    <t>96pg Coloring Book, Baby Shark</t>
  </si>
  <si>
    <t>96pg Coloring Book, Blues Clues</t>
  </si>
  <si>
    <t>96pg Coloring Book, My Little Pony</t>
  </si>
  <si>
    <t>96pg Coloring Book, Peppa Pig</t>
  </si>
  <si>
    <t>288pg Coloring Book, Paw Patrol</t>
  </si>
  <si>
    <t>288pg Epic Adventure Coloring Book</t>
  </si>
  <si>
    <t>288pg Coloring Book, Big Book of Stories</t>
  </si>
  <si>
    <t>36ct Sidwalk Chalk</t>
  </si>
  <si>
    <t>Scribble Scrubbie Pets Spin &amp; Wash Carnivla Set</t>
  </si>
  <si>
    <t>GCP, Raya and The Last Dragon</t>
  </si>
  <si>
    <t>Color &amp; Sticker Pages, Peppa Pig</t>
  </si>
  <si>
    <t>Color &amp; Sticker Pages, My Little Pony</t>
  </si>
  <si>
    <t>Color &amp; Activity Pages w/Mkrs, Blues Clues</t>
  </si>
  <si>
    <t>AWE, Art in the Streets</t>
  </si>
  <si>
    <t>AWE, Animal Inck</t>
  </si>
  <si>
    <t>96pg Coloring Book, Uni-Creatures</t>
  </si>
  <si>
    <t>Display, Tray, GCP Asst., 12ea</t>
  </si>
  <si>
    <t>Display, Combo Tray, Coloring 36ea</t>
  </si>
  <si>
    <t>Color Wonder Foldalope, Blippi</t>
  </si>
  <si>
    <t>Color Wonder Foldalope, Fairytales</t>
  </si>
  <si>
    <t>Color Wonder Foldalope, Nursery Rhymes</t>
  </si>
  <si>
    <t>Display, Tray, CW Foldalope, Paw Patrol</t>
  </si>
  <si>
    <t>Display, Tray, CW Foldalope, Princess</t>
  </si>
  <si>
    <t>Giant Construction Paper w/Stencils</t>
  </si>
  <si>
    <t>Ultra SmART Case</t>
  </si>
  <si>
    <t>DSP, TRAY 12EA/24CT CRYN BTS</t>
  </si>
  <si>
    <t>DSP,TRAY,24CT CRAYON</t>
  </si>
  <si>
    <t>DSP,TRAY,64CT CRAYON</t>
  </si>
  <si>
    <t>DSP,TRAY,12CT CLRD PENCIL</t>
  </si>
  <si>
    <t>4ct Crayons (360 Per Case)</t>
  </si>
  <si>
    <t xml:space="preserve">Giant Coloring Pages Bluey </t>
  </si>
  <si>
    <t>Color &amp; Sticker Bluey</t>
  </si>
  <si>
    <t>Coloring &amp; Activity Pad Miraculous</t>
  </si>
  <si>
    <t>96pg Coloring Book Alpha Pets</t>
  </si>
  <si>
    <t>96pg Coloring Book Under the Sea</t>
  </si>
  <si>
    <t>96pg Coloring Book Whimsical Wheels</t>
  </si>
  <si>
    <t>40pg Coloring Book Tropical Garden</t>
  </si>
  <si>
    <t>Giant Coloring Pages Frozen</t>
  </si>
  <si>
    <t>Art with Edge Jurassic World 3</t>
  </si>
  <si>
    <t>Art with Edge Coloring Book Batman</t>
  </si>
  <si>
    <t>Color &amp; Sticker Frozen</t>
  </si>
  <si>
    <t xml:space="preserve">96pg Coloring Book Karma's World </t>
  </si>
  <si>
    <t>Color &amp; Sticker Book TrollsTopia</t>
  </si>
  <si>
    <t>GCP,Foldalope, TrollsTopia</t>
  </si>
  <si>
    <t>40pg Coloring Book Birdwatching</t>
  </si>
  <si>
    <t>40pg Coloring Book Wildflower</t>
  </si>
  <si>
    <t>24ct Cosmic Crayons</t>
  </si>
  <si>
    <t>Washable Pop &amp; Paint Watercolor Palette</t>
  </si>
  <si>
    <t>Signature Premium Watercolor Sticks</t>
  </si>
  <si>
    <t xml:space="preserve"> Washable Project Paint 6ct Bold </t>
  </si>
  <si>
    <t>Signature Neon Light Effects Markers</t>
  </si>
  <si>
    <t>Colors of the World 24ct Fineline Markers</t>
  </si>
  <si>
    <t>Crayola Project 6ct. Erasable Poster Markers</t>
  </si>
  <si>
    <t>Scribble Scrubbie Pets Scented Spa</t>
  </si>
  <si>
    <t>Scribble Scrubbie Pets Safari Treehouse</t>
  </si>
  <si>
    <t>Scribble Scrubbie Pets Arctic Igloo</t>
  </si>
  <si>
    <t>Color Wonder Activity Pad Spidey and His Amazing Friends</t>
  </si>
  <si>
    <t xml:space="preserve">Color Wonder Foldalope Spidey and His Amazing Friends </t>
  </si>
  <si>
    <t>Color Wonder Metallic Box Set Paw Patrol</t>
  </si>
  <si>
    <t>Color &amp; Erase Reusable Activity Pad Under the Sea</t>
  </si>
  <si>
    <t>Color &amp; Erase Reusable Activity Pad Dinosaurs</t>
  </si>
  <si>
    <t>Color &amp; Erase Reusable Activity Pad On the Farm</t>
  </si>
  <si>
    <t>Color &amp; Erase Resuable Activity Board</t>
  </si>
  <si>
    <t>Young Kids Washable Dot Markers Activity Set</t>
  </si>
  <si>
    <t>Young Kids Washable Spill Proof Paint Kit</t>
  </si>
  <si>
    <t>BULK, CRYN 8SZ ROYAL PURPLE 3000PK</t>
  </si>
  <si>
    <t>528360M010</t>
  </si>
  <si>
    <t>BULK, CRAY 8SZ CARNATION PINK 3000 PK</t>
  </si>
  <si>
    <t>528360M039</t>
  </si>
  <si>
    <t>BULK, CRYN 8SZ RED VIOLET 3000PK</t>
  </si>
  <si>
    <t>BULK, CRYN 8SZ FERN 3000PK</t>
  </si>
  <si>
    <t>528360M193</t>
  </si>
  <si>
    <t>BULK, CRYN 8SZ INDIGO 3000PK</t>
  </si>
  <si>
    <t>BULK, CRYN 8SZ MIDNIGHT BLUE 3M 3000PK</t>
  </si>
  <si>
    <t>BULK, CRYN 8SZ PINE GREEN 3000PK</t>
  </si>
  <si>
    <t>528360M040</t>
  </si>
  <si>
    <t>BULK, CRYN 8SZ VIOLET (PURPLE) 3000PK</t>
  </si>
  <si>
    <t>BULK, CRYN 8SZ FUCHSIA 3M 3000PK</t>
  </si>
  <si>
    <t>528360M042</t>
  </si>
  <si>
    <t>BULK, CRYN 8SZ BLUE 3000PK</t>
  </si>
  <si>
    <t>528360M044</t>
  </si>
  <si>
    <t>BULK, CRYN 8SZ GREEN 3000PK</t>
  </si>
  <si>
    <t>528360M028</t>
  </si>
  <si>
    <t>BULK, CRYN 8SZ PERIWINKLE 3000PK</t>
  </si>
  <si>
    <t>BULK, CRYN, NAVY BLUE 3000PK</t>
  </si>
  <si>
    <t>528360M008</t>
  </si>
  <si>
    <t>BULK, CRYN 8SZ BURNT ORANGE 3000PK</t>
  </si>
  <si>
    <t>528360M006</t>
  </si>
  <si>
    <t>BULK, CRYN 8SZ CHESTNUT 3000PK</t>
  </si>
  <si>
    <t>528360M037</t>
  </si>
  <si>
    <t>BULK, CRYN 8SZ RED ORANGE 3000PK</t>
  </si>
  <si>
    <t>528360M036</t>
  </si>
  <si>
    <t>BULK, CRYN 8SZ ORANGE 3000PK</t>
  </si>
  <si>
    <t>528360M069</t>
  </si>
  <si>
    <t>BULK, CRYN 8SZ MAGENTA 3000PK</t>
  </si>
  <si>
    <t>528360M116</t>
  </si>
  <si>
    <t>BULK, CRYN 8SZ PACIFIC BLUE 3000PK</t>
  </si>
  <si>
    <t>528360M007</t>
  </si>
  <si>
    <t>BULK, CRYN 8SZ BROWN 3000PK</t>
  </si>
  <si>
    <t>528360M053</t>
  </si>
  <si>
    <t>BULK, CRYN 8SZ WHITE 3000PK</t>
  </si>
  <si>
    <t>528360M013</t>
  </si>
  <si>
    <t>BULK, CRYN 8SZ FOREST GREEN 3000PK</t>
  </si>
  <si>
    <t>BULK, CRYN 8SZ SHAMROCK 3000PK</t>
  </si>
  <si>
    <t>528360M057</t>
  </si>
  <si>
    <t>BULK, CRYN 8SZ BURNT SIENNA 3000PK</t>
  </si>
  <si>
    <t>528360M104</t>
  </si>
  <si>
    <t>BULK, CRYN 8SZ TICKLE ME PINK 3000PK</t>
  </si>
  <si>
    <t>528360M090</t>
  </si>
  <si>
    <t>BULK, CRYN 8SZ PLUM 3000PK</t>
  </si>
  <si>
    <t>528360M003</t>
  </si>
  <si>
    <t>BULK, CRYN 8SZ BITTERSWEET 3000PK</t>
  </si>
  <si>
    <t>528360M043</t>
  </si>
  <si>
    <t>BULK, CRYN 8SZ BLUE-GREEN 3000 PK</t>
  </si>
  <si>
    <t>528360M106</t>
  </si>
  <si>
    <t>BULK, CRYN 8SZ TUMBLEWEED 3000PK</t>
  </si>
  <si>
    <t>528360M192</t>
  </si>
  <si>
    <t>BULK, CRYN 8SZ SCARLET 3000PK</t>
  </si>
  <si>
    <t>528360M814</t>
  </si>
  <si>
    <t>BULK, CRYN 8SZ BANANA BONANZA 3000PK</t>
  </si>
  <si>
    <t>528360M038</t>
  </si>
  <si>
    <t>BULK, CRYN 8SZ RED 3000PK</t>
  </si>
  <si>
    <t>528360M032</t>
  </si>
  <si>
    <t>BULK, CRYN 8SZ SEA GREEN 3000PK</t>
  </si>
  <si>
    <t>528360M107</t>
  </si>
  <si>
    <t>BULK, CRYN 8SZ ASPARAGUS 3000PK</t>
  </si>
  <si>
    <t>BULK, CRYN 8SZ RAZZMATAZZ 3M 3000PK</t>
  </si>
  <si>
    <t>528360M052</t>
  </si>
  <si>
    <t>BULK, CRYN 8SZ GRAY 3000PK</t>
  </si>
  <si>
    <t>528360M027</t>
  </si>
  <si>
    <t>BULK, CRYN 8SZ ORCHID 3000PK</t>
  </si>
  <si>
    <t>528360M060</t>
  </si>
  <si>
    <t>BULK, CRYN 8SZ CERULEAN BLUE 3000PK</t>
  </si>
  <si>
    <t>528360M051</t>
  </si>
  <si>
    <t>BULK, CRYN 8SZ BLACK 3000PK</t>
  </si>
  <si>
    <t>528360M019</t>
  </si>
  <si>
    <t>BULK, CRYN 8SZ MAHOGANY 3000PK</t>
  </si>
  <si>
    <t>BULK, CRYN 8SZ JUNGLE GREEN 3000PK</t>
  </si>
  <si>
    <t>528360M059</t>
  </si>
  <si>
    <t>BULK, CRYN 8SZ SEPIA 3000PK</t>
  </si>
  <si>
    <t>528360M062</t>
  </si>
  <si>
    <t>BULK, CRYN 8SZ OLIVE GREEN 3000PK</t>
  </si>
  <si>
    <t>528360M012</t>
  </si>
  <si>
    <t>BULK, CRYN 8SZ CORNFLOWER 3000PK</t>
  </si>
  <si>
    <t>528360M005</t>
  </si>
  <si>
    <t>BULK, CRYN 8SZ BRICK RED 3000PK</t>
  </si>
  <si>
    <t>528360M077</t>
  </si>
  <si>
    <t>BULK, CRYN 8SZ TAN 3000PK</t>
  </si>
  <si>
    <t>528360M114</t>
  </si>
  <si>
    <t>BULK, CRYN 8SZ WISTERIA 3000PK</t>
  </si>
  <si>
    <t>528360M109</t>
  </si>
  <si>
    <t>BULK, CRYN 8SZ PURPLE MTN MAJESTY 3000PK</t>
  </si>
  <si>
    <t>528360M076</t>
  </si>
  <si>
    <t>BULK, CRYN 8SZ SPRING GREEN 3000PK</t>
  </si>
  <si>
    <t>528360M018</t>
  </si>
  <si>
    <t>BULK, CRYN 8SZ LAVENDER 3000PK</t>
  </si>
  <si>
    <t>528360M014</t>
  </si>
  <si>
    <t>BULK, CRYN 8SZ GOLDENROD 3000PK</t>
  </si>
  <si>
    <t>528360M034</t>
  </si>
  <si>
    <t>BULK, CRYN 8SZ YELLOW 3000PK</t>
  </si>
  <si>
    <t>528360M035</t>
  </si>
  <si>
    <t>BULK, CRYN 8SZ YELLOW ORANGE 3000PK</t>
  </si>
  <si>
    <t>528360M030</t>
  </si>
  <si>
    <t>BULK, CRYN 8SZ RAW SIENA 3000PK</t>
  </si>
  <si>
    <t>528360M009</t>
  </si>
  <si>
    <t>BULK, CRYN 8SZ CADET BLUE 3000PK</t>
  </si>
  <si>
    <t>528360M016</t>
  </si>
  <si>
    <t>BULK, CRYN 8SZ GREEN YELLOW 3000PK</t>
  </si>
  <si>
    <t>528360M108</t>
  </si>
  <si>
    <t>BULK, CRYN 8SZ GRANNY SMITH APPLE 3000PK</t>
  </si>
  <si>
    <t>528360M110</t>
  </si>
  <si>
    <t>BULK, CRYN 8SZ TIMBERWOLF 3000PK</t>
  </si>
  <si>
    <t>528360M105</t>
  </si>
  <si>
    <t>BULK, CRYN 8SZ MAC N CHEESE 3000PK</t>
  </si>
  <si>
    <t>528360M048</t>
  </si>
  <si>
    <t>BULK, CRYN 8SZ TURQUOISE BLUE 3000PK</t>
  </si>
  <si>
    <t>528360M081</t>
  </si>
  <si>
    <t>BULK, CRYN 8SZ VIOLET RED 3000PK</t>
  </si>
  <si>
    <t>528360M082</t>
  </si>
  <si>
    <t>BULK, CRYN 8SZ SALMON 3000PK</t>
  </si>
  <si>
    <t>528360M015</t>
  </si>
  <si>
    <t>BULK, CRYN 8SZ MAUVELOUS 3M 3000PK</t>
  </si>
  <si>
    <t>528360M022</t>
  </si>
  <si>
    <t>BULK, CRYN 8SZ MELON 3000PK</t>
  </si>
  <si>
    <t>528360M102</t>
  </si>
  <si>
    <t>BULK, CRYN 8SZ ROBINS EGG BLUE 3000PK</t>
  </si>
  <si>
    <t>528360M074</t>
  </si>
  <si>
    <t>BULK, CRYN 8SZ SKY BLUE 3000PK</t>
  </si>
  <si>
    <t>528360M001</t>
  </si>
  <si>
    <t>BULK, CRYN 8SZ APRICOT 3000PK</t>
  </si>
  <si>
    <t>528360M033</t>
  </si>
  <si>
    <t>BULK, CRYN 8SZ PEACH 3000PK</t>
  </si>
  <si>
    <t>528360M068</t>
  </si>
  <si>
    <t>BULK, CRYN 8SZ WILD STRAWBERRY 3000PK</t>
  </si>
  <si>
    <t>BULK, CRYN 8SZ PIGGY PINK 3000PK</t>
  </si>
  <si>
    <t>BULK, CRYN 8SZ BLUE BELL 3000PK</t>
  </si>
  <si>
    <t>BULK, CRYN 8SZ YELLOW GREEN 3000PK</t>
  </si>
  <si>
    <t>BULK, CRYN 8SZ CANARY 3000PK</t>
  </si>
  <si>
    <t>BULK, CRYN 8SZ MOUNTAIN MEADOW 3000PK</t>
  </si>
  <si>
    <t>BULK, CRYN 8SZ SUNSET ORANGE 3000PK</t>
  </si>
  <si>
    <t>BULK, CRYN 8SZ BLUSH 3000PK</t>
  </si>
  <si>
    <t>BULK CRYN OUTERSPACE 3000PK</t>
  </si>
  <si>
    <t>528360M084</t>
  </si>
  <si>
    <t>BULK, CRYN 8SZ SILVER 3000PK</t>
  </si>
  <si>
    <t>BULK, CRYN, NEON CARROT 3000PK</t>
  </si>
  <si>
    <t>BULK, CRYN VIVID VIOLET 3000PK</t>
  </si>
  <si>
    <t>BULK  CRYN PINK FLAMINGO 3000PK</t>
  </si>
  <si>
    <t>BULK, CRYN 8SZ JAZZBERRY JAM 3000PK</t>
  </si>
  <si>
    <t>BULK, CRYN 8SZ RAZZLE DAZZLE ROSE 3000PK</t>
  </si>
  <si>
    <t>BULK, CRYN PURPLE HEART 3000PK</t>
  </si>
  <si>
    <t>BULK, CRYN 8SZ COPPER 3000PK</t>
  </si>
  <si>
    <t>BULK, CRYN 8SZ RADICAL RED 3000PK</t>
  </si>
  <si>
    <t>BULK, CRYN 8SZ,SUNGLOW 3000PK</t>
  </si>
  <si>
    <t>BULK, CRYN, 8SZ,UNMELLOW YELLOW 3000PK</t>
  </si>
  <si>
    <t>BULK, CRYN, 8SZ, ELECTRIC LIME 3000PK</t>
  </si>
  <si>
    <t>BULK,CRYN  FUZZY WUZZY BROWN 3000PK</t>
  </si>
  <si>
    <t>BULK, CRYN, SHADOW 3000PK</t>
  </si>
  <si>
    <t>BULK, CRYN AQUAMARINE,3M,8SZ 3000PK</t>
  </si>
  <si>
    <t>BULK,CRYN CARIBBEAN GREEN 3000PK</t>
  </si>
  <si>
    <t>BULK, CRYN, MANATEE 3000PK</t>
  </si>
  <si>
    <t>BULK, CRYN 8SZ ALMOND 3000PK</t>
  </si>
  <si>
    <t>BULK, CRYN 8SZ BEAVER 3000PK</t>
  </si>
  <si>
    <t>BULK, CRYN PINK SHERBERT 3000PK</t>
  </si>
  <si>
    <t>BULK, CRYN 8SZ MAROON 3M 3000PK</t>
  </si>
  <si>
    <t>BULK, CRYN 8SZ DENIM 3M 3000PK</t>
  </si>
  <si>
    <t>528360M083</t>
  </si>
  <si>
    <t>BULK, CRYN 8SZ GOLD 3000PK</t>
  </si>
  <si>
    <t>BULK,CRYN 8SZ OUTRAGEOUS ORANGE 3000PK</t>
  </si>
  <si>
    <t>BULK, CRYN 8SZ COTTON CANDY 3000PK</t>
  </si>
  <si>
    <t>BULK, CRYN DESERT SAND 3000PK</t>
  </si>
  <si>
    <t>BULK, CRYN 8SZ LASER LEMON 3000PK</t>
  </si>
  <si>
    <t>BULK,CRYN 8SZ SHOCKING PINK 3000PK</t>
  </si>
  <si>
    <t>BULK, CRYN, BANANA MANIA 3000PK</t>
  </si>
  <si>
    <t>BULK, CRYN 8SZ CERISE 3000PK</t>
  </si>
  <si>
    <t>BULK, CRYN 8SZ ATOMIC TANGERINE 3000PK</t>
  </si>
  <si>
    <t>BULK CRYN HOT MAGENTA 3000 PK</t>
  </si>
  <si>
    <t>BULK, CRYN, 8SZ PURPLE PIZZAZZ 3000PK</t>
  </si>
  <si>
    <t>BULK, CRYN 8SZ MANGO TANGO 3000PK</t>
  </si>
  <si>
    <t>BULK, CRYN 8SZ VIVID TANGERINE 3000PK</t>
  </si>
  <si>
    <t>BULK, CRYN 8SZ TROP RAINFOREST 3M 3000PK</t>
  </si>
  <si>
    <t>BULK, CRYN 8SZ INCH WORM 3000PK</t>
  </si>
  <si>
    <t>528360M041</t>
  </si>
  <si>
    <t>BULK, CRYN 8SZ BLUE VIOLET 3000PK</t>
  </si>
  <si>
    <t>BULK, CRYN 8SZ EGGPLANT 3000PK</t>
  </si>
  <si>
    <t>BULK, CRYN 8SZ ANTIQUE BRASS 3000PK</t>
  </si>
  <si>
    <t>BULK, CRYN 8SZ SCREAMIN GREEN 3000PK</t>
  </si>
  <si>
    <t>BULK, CRYN 8SZ WILD BLUE YONDER 3000PK</t>
  </si>
  <si>
    <t>BULK, CRYN 8SZ WILD WATERMELON 3000PK</t>
  </si>
  <si>
    <t>BULK, CRYN, GLITTER, MAROON  3000PK</t>
  </si>
  <si>
    <t>BULK, CRYN, GLITTER, RED-VIOLET 3000PK</t>
  </si>
  <si>
    <t>BULK, CRYN GLITTER CARNATION PINK 3000PK</t>
  </si>
  <si>
    <t>BULK, CRYN GLITTER WHITE CONFETTI 3000PK</t>
  </si>
  <si>
    <t>BULK, CRYN, GLITTER SKY BLUE  3000PK</t>
  </si>
  <si>
    <t>BULK, CRYN, GLITTER, GREEN 3000PK</t>
  </si>
  <si>
    <t>BULK, CRYN, GLITTER, YELLOW 3000PK</t>
  </si>
  <si>
    <t>BULK, CRYN, GLITTER, BLACK 3000PK</t>
  </si>
  <si>
    <t>BULK, CRYN, GLITTER, ORANGE 3000PK</t>
  </si>
  <si>
    <t>BULK, CRYN, GLITTER, RED 3000PK</t>
  </si>
  <si>
    <t>BULK, CRYN, GLITTER, YELLOW-GREEN 3000PK</t>
  </si>
  <si>
    <t>BULK, CRYN, GLITTER, ORCHID 3000PK</t>
  </si>
  <si>
    <t>BULK, CRYN, GLITTER, BLUE 3000PK</t>
  </si>
  <si>
    <t>BULK, CRYN, GLITTER, BLUE-GREEN 3000PK</t>
  </si>
  <si>
    <t>BULK, CRYN, GLITTER WHITE W/GOLD 3000PK</t>
  </si>
  <si>
    <t>BULK, CRYN, GLITTER, ROYAL PURPLE 3000PK</t>
  </si>
  <si>
    <t>BULK, CRYN, MET FX, ILLUM EMERALD 3000PK</t>
  </si>
  <si>
    <t>BULK, CRYN, MET FX, SUN BURST 3000PK</t>
  </si>
  <si>
    <t>BULK, CRYN, MET FX, SHEEN GREEN 3000PK</t>
  </si>
  <si>
    <t>BULK, CRYN, MET FX, SONIC SILVER 3000PK</t>
  </si>
  <si>
    <t>BULK, CRYN, MET FX, GOLD FUSION 3000PK</t>
  </si>
  <si>
    <t>BULK, CRYN, MET FX, BLAST OFF BRONZE</t>
  </si>
  <si>
    <t>BULK, CRYN, MET FX, MET. SEAWEED 3000PK</t>
  </si>
  <si>
    <t>BULK, CRYN, MET FX, STEEL BLUE 3000PK</t>
  </si>
  <si>
    <t>BULK, CRYN, MET FX,B'DAZZLED BLUE 3000PK</t>
  </si>
  <si>
    <t>BULK, CRYN, MET FX, CYBER GRAPE 3000PK</t>
  </si>
  <si>
    <t>BULK, CRYN, MET FX, RAZZMIC BERRY 3000PK</t>
  </si>
  <si>
    <t>BULK, CRYN, MET FX,BIG DIP O'RUBY 3000PK</t>
  </si>
  <si>
    <t>BULK, CRYN, MET FX, BITTERSWEET SHIMMER 3000PK</t>
  </si>
  <si>
    <t>BULK, CRYN, MET FX, DEEP SPACE SPARKLE 3000PK</t>
  </si>
  <si>
    <t>BULK, CRYN, MET FX, SHIMMERING BLUSH 3000PK</t>
  </si>
  <si>
    <t>BULK, CRYN, MET FX, ALLOY ORANGE 3000PK</t>
  </si>
  <si>
    <t>4 ct. Crayons, Cello Pack (360 Per Case)</t>
  </si>
  <si>
    <t>Art With Edge Coloring Book, Avengers</t>
  </si>
  <si>
    <t>96pg Coloring Book, Animal Friends</t>
  </si>
  <si>
    <t>96 Page Coloring Book, Colors of the World</t>
  </si>
  <si>
    <t>Color &amp; Activity Book w/Mkrs, Spiderman</t>
  </si>
  <si>
    <t>6ct Egg Sidewalk Chalk</t>
  </si>
  <si>
    <t>12 ct. Color Sticks</t>
  </si>
  <si>
    <t>Marker Mixer</t>
  </si>
  <si>
    <t>Color Wonder Foldalope Cocomelon</t>
  </si>
  <si>
    <t>Kids Paint Paper</t>
  </si>
  <si>
    <t>Colors of the World Construction Paper</t>
  </si>
  <si>
    <t>Light-Up Tracing Pad, Boy</t>
  </si>
  <si>
    <t>Light-Up Tracing Pad, Girl</t>
  </si>
  <si>
    <t>Color 'N Activity Book, Minions</t>
  </si>
  <si>
    <t>96ct Special Effects Crayons</t>
  </si>
  <si>
    <t>Dsp, Tray, 10ct F/L Classic Markers</t>
  </si>
  <si>
    <t>Dsp, Tray, 10ct B/L Classic Markers</t>
  </si>
  <si>
    <t>Dsp, Tray, 10ct Washable F/L Classic Markers</t>
  </si>
  <si>
    <t>Dsp, Tray, 10ct Washable B/L Classic Markers</t>
  </si>
  <si>
    <t>Dsp, Tray, 12ct Colored Pencils</t>
  </si>
  <si>
    <t>Dsp, Tray, 24ct Colored Pencils</t>
  </si>
  <si>
    <t>Dsp, Tray, 96pg Construction Paper</t>
  </si>
  <si>
    <t>240 ct. COTW Washable Marker Classpack</t>
  </si>
  <si>
    <t>48pg Coloring Book, Colors of Kindness</t>
  </si>
  <si>
    <t>Art with Edge Coloring Pages, Star Wars</t>
  </si>
  <si>
    <t>Giant Coloring Pages, Star Wars</t>
  </si>
  <si>
    <t>Art with Edge Coloring Pages, Spiderman</t>
  </si>
  <si>
    <t>5-IN-1 Coloring Activity Kit</t>
  </si>
  <si>
    <t>Sculpting Station</t>
  </si>
  <si>
    <t>Less Mess Painting Activity Kit</t>
  </si>
  <si>
    <t>Iron-On Art, Cartoon Animals</t>
  </si>
  <si>
    <t>Iron-On Art, Nature</t>
  </si>
  <si>
    <t>24ct Colors of Kindness Crayons</t>
  </si>
  <si>
    <t>24ct Crayons, Bold &amp; Bright</t>
  </si>
  <si>
    <t>12ct Washable Paint Sticks</t>
  </si>
  <si>
    <t>Take Note 6ct Color Changing Highlighters</t>
  </si>
  <si>
    <t>Take Note 6ct Pastel Erasable Highlighters</t>
  </si>
  <si>
    <t>Take Note 4ct Color Changing Pens</t>
  </si>
  <si>
    <t>Take Note 4ct Glitter Highlighters</t>
  </si>
  <si>
    <t>Take Note 4ct Iridescent Gel Pens</t>
  </si>
  <si>
    <t>Scribble Scrubbie Arctic Pets Now Explorer</t>
  </si>
  <si>
    <t>Scribble Scrubbie Mega Set</t>
  </si>
  <si>
    <t>Scribble Scrubbie NEW 1ct Pets</t>
  </si>
  <si>
    <t>Scribble Scrubbie 1ct Ocean</t>
  </si>
  <si>
    <t>Spin and Spiral Deluxe Edition</t>
  </si>
  <si>
    <t>Tie Dye Color Chemistry</t>
  </si>
  <si>
    <t>Scribble Scrubbie Super Salon</t>
  </si>
  <si>
    <t>Multi Color Ultimate Light Board</t>
  </si>
  <si>
    <t>Glow Fusion Marker Coloring Set, Mythical Creatures</t>
  </si>
  <si>
    <t>Glow Fusion Marker Coloring Set, Monsters/Alien</t>
  </si>
  <si>
    <t>Glow Fusion Marker Coloring Set, Deep Sea Creatures</t>
  </si>
  <si>
    <t>Critter Creator, Glow Bugs</t>
  </si>
  <si>
    <t>Critter Creator, Fossil Kit</t>
  </si>
  <si>
    <t>Glow Art Station</t>
  </si>
  <si>
    <t>Color Wonder Art Kit</t>
  </si>
  <si>
    <t>10ct Color Wonder Mini Markers, Pastel</t>
  </si>
  <si>
    <t>10ct Color Wonder Mini Markers, Classic Colors</t>
  </si>
  <si>
    <t>Color Wonder Magic Light Stamper</t>
  </si>
  <si>
    <t>Color Wonder Paw Patrol Gift Set</t>
  </si>
  <si>
    <t>Color &amp; Sticker Activity Set, Paw Patrol</t>
  </si>
  <si>
    <t>Color &amp; Sticker Activity Set, Baby Shark</t>
  </si>
  <si>
    <t>Color &amp; Sticker Activity Set, Bluey</t>
  </si>
  <si>
    <t>Color &amp; Sticker Activity Set, Frozen</t>
  </si>
  <si>
    <t>Color &amp; Sticker Activity Set, Princess</t>
  </si>
  <si>
    <t>Giant Coloring Roll, Deep Sea Friends</t>
  </si>
  <si>
    <t>288pg Coloring Book, Big Book of Animal Pals</t>
  </si>
  <si>
    <t>96pg Coloring Book, SpongeBob</t>
  </si>
  <si>
    <t>24ct Large COTW Crayons</t>
  </si>
  <si>
    <t>10ct Colors of Kindness Fine Line Markers</t>
  </si>
  <si>
    <t>12ct Colors of Kindness Colored Pencils</t>
  </si>
  <si>
    <t>96pg Colors of Kindness Coloring Book</t>
  </si>
  <si>
    <t>Colors of Kindness Adult Coloring Book</t>
  </si>
  <si>
    <t>GCP Pokemon</t>
  </si>
  <si>
    <t>96pg Coloring Book, Pokemon</t>
  </si>
  <si>
    <t>Color &amp; Sticker Activity Set, Pokemon</t>
  </si>
  <si>
    <t>Pokemon 5-in-1 Creativity Kit</t>
  </si>
  <si>
    <t>Pokemon Coloring Art Case, Squirtle</t>
  </si>
  <si>
    <t>Art with Edge, Dungeons &amp; Dragons</t>
  </si>
  <si>
    <t>Art with Edge Justice League</t>
  </si>
  <si>
    <t>Art with Edge Jurassic Park 30th Anniversary</t>
  </si>
  <si>
    <t>24ct SS Smash Ups Mini Twistable Crayons</t>
  </si>
  <si>
    <t>10ct SS Smash Ups Broad Line Markers</t>
  </si>
  <si>
    <t>10ct SS Smash Ups Fine Line Markers</t>
  </si>
  <si>
    <t>12ct SS Smash Ups Wedge Tip Markers</t>
  </si>
  <si>
    <t>Air-Dry Clay, 2.5-lb. Bucket - Yellow</t>
  </si>
  <si>
    <t>Air-Dry Clay, 2.5-lb. Bucket - Red</t>
  </si>
  <si>
    <t>Air-Dry Clay, 2.5-lb. Bucket - Blue</t>
  </si>
  <si>
    <t>Scribble Scrubbie Glow Ocean Treasure Chest</t>
  </si>
  <si>
    <t>30ct Superchalk Tray</t>
  </si>
  <si>
    <t>Outdoor Super Stencils, Magical Creatures</t>
  </si>
  <si>
    <t>Color Wonder Deluxe Scented Stamper Kit</t>
  </si>
  <si>
    <t>50ct Color Wonder Blank Refill Paper</t>
  </si>
  <si>
    <t>Color Wonder Fingerprint Activity Book</t>
  </si>
  <si>
    <t>Color &amp; Erase Activity Set, Under the Sea</t>
  </si>
  <si>
    <t>Color &amp; Erase Activity Set, Dinosaurs</t>
  </si>
  <si>
    <t>Young Kids Spill-Proof Paint Activity Kit</t>
  </si>
  <si>
    <t>Young Kids Scissor Skills Activity Kit</t>
  </si>
  <si>
    <t>Create Your Own Storybook Fairytale</t>
  </si>
  <si>
    <t>14ct Sketch &amp; Shade Doodle Pencils</t>
  </si>
  <si>
    <t>12ct Fine Pint Doodle Marker</t>
  </si>
  <si>
    <t>12ct Ultra Fine Doodle Marker</t>
  </si>
  <si>
    <t>12ct Dual Ended Doodle Marker</t>
  </si>
  <si>
    <t>8ct Color Change Doodle Marker</t>
  </si>
  <si>
    <t>Wixels Activity Kit, Animals</t>
  </si>
  <si>
    <t>Wixels Activity Kit, Unicorn</t>
  </si>
  <si>
    <t>Glow Art Studio, Travel</t>
  </si>
  <si>
    <t>480ct Colors of the World Classpack</t>
  </si>
  <si>
    <t>12ct Wasahble Palm-Grasp Crayon Classpack</t>
  </si>
  <si>
    <t>192ct Washable B/L Marker Classpcak</t>
  </si>
  <si>
    <t>200ct Wasahble Broad Line Markers</t>
  </si>
  <si>
    <t>240ct Colors of the World B/L Markers</t>
  </si>
  <si>
    <t>240ct Colors of the World Pencil Classpack</t>
  </si>
  <si>
    <t>Spill Proof Paints Classpack</t>
  </si>
  <si>
    <t>9ct Colors of the World Paint Classpack</t>
  </si>
  <si>
    <t>30ct Model Magic Assorted Classpack</t>
  </si>
  <si>
    <t>Air-Dry Clay, Assorted Classpack</t>
  </si>
  <si>
    <t>12ct SS Smash Ups Colored Pencils</t>
  </si>
  <si>
    <t>12ct Twistable Pencils, Bold &amp; Bright</t>
  </si>
  <si>
    <t>Today I Feel Animal Mix &amp; Match Flip Book</t>
  </si>
  <si>
    <t>Lil' Learners Activity Pad</t>
  </si>
  <si>
    <t>96pg Colorng Book, Bluey</t>
  </si>
  <si>
    <t>96pg Coloring Book, Miraculous</t>
  </si>
  <si>
    <t>96pg Coloring Book, TMNT</t>
  </si>
  <si>
    <t>GCP, TMNT</t>
  </si>
  <si>
    <t>Color &amp; Sticker Activity Set, Trolls 3</t>
  </si>
  <si>
    <t>96pg Coloring Book, Dress Up Pets</t>
  </si>
  <si>
    <t>96pg Coloring Book, Food Pals</t>
  </si>
  <si>
    <t>96pg Coloring Book, Cosmic Creatres</t>
  </si>
  <si>
    <t>Finish the Story Activity Pads, Space</t>
  </si>
  <si>
    <t>Finish the Story Activity Pads, Pirate</t>
  </si>
  <si>
    <t>48pg Coloring Book, Wild Nightlife Bold &amp; Bright</t>
  </si>
  <si>
    <t>Artist's Collection Kit, Pastels</t>
  </si>
  <si>
    <t>Learn to Draw Anime Kit</t>
  </si>
  <si>
    <t>Coloring Art Case, Trolls 3</t>
  </si>
  <si>
    <t>Silly Scents Smash Ups Mini Inspiration Art Case</t>
  </si>
  <si>
    <t>HD Coloring Kit</t>
  </si>
  <si>
    <t>10ct Wash. Color Clicks Markers, Bold &amp; Bright</t>
  </si>
  <si>
    <t>10ct Wedge Tip Dry-Erase Washable Markers</t>
  </si>
  <si>
    <t>10ct Slim Dry-Erase Washable Markers</t>
  </si>
  <si>
    <t>10ct B/L Washable Markers, Bold &amp; Bright</t>
  </si>
  <si>
    <t>10ct B/L Dual-Ended SS Smash Ups Markers</t>
  </si>
  <si>
    <t>16ct Pip-Squeaks Emoji Stamper Markers</t>
  </si>
  <si>
    <t>10ct Colors of the World Washable Paint</t>
  </si>
  <si>
    <t>Scribble Scrubbie Speedway</t>
  </si>
  <si>
    <t>Scribble Scrubbie Ocean Glow Lagoon</t>
  </si>
  <si>
    <t>Dip &amp; Decorator</t>
  </si>
  <si>
    <t>Silly Scents Barbeque Grill Playset</t>
  </si>
  <si>
    <t>Silly Scents Ice Cream Parlor Playset</t>
  </si>
  <si>
    <t>Color Chemistry Junior Lab Set</t>
  </si>
  <si>
    <t>Suncatcher Creator - Butterfly Garden</t>
  </si>
  <si>
    <t>Display, Floor, Valentine Combo</t>
  </si>
  <si>
    <t>Display, Two Sided Floor, Easter</t>
  </si>
  <si>
    <t>Display, Two Sided Floor, BTS</t>
  </si>
  <si>
    <t>Display, Two Sided Floor, Holiday</t>
  </si>
  <si>
    <t>Display, Halloween Floorstand</t>
  </si>
  <si>
    <t>Display, Halloween Paint Combo Tray</t>
  </si>
  <si>
    <t>Display, Floor, Coloring Fun</t>
  </si>
  <si>
    <t>Display, Floor Core Coloring</t>
  </si>
  <si>
    <t>Display, Floor, Color Wonder Combo</t>
  </si>
  <si>
    <t>Display, Crayon Marker Pencil Combo</t>
  </si>
  <si>
    <t>Display, Tray, 8 Pan Washable Watercolors</t>
  </si>
  <si>
    <t>Display, Clipstrip, Glitter Glue</t>
  </si>
  <si>
    <t>Display, Tray, Colors of the World Combo</t>
  </si>
  <si>
    <t>24ct Washable Crayons</t>
  </si>
  <si>
    <t>288pg Coloring Book, Nick Jr.</t>
  </si>
  <si>
    <t>96pg Coloring Book, Paw Patrol</t>
  </si>
  <si>
    <t>288pg Coloring Book, Hasbro Gaming</t>
  </si>
  <si>
    <t>Color Wonder Foldalope, Uni-Creatures</t>
  </si>
  <si>
    <t>Color Wonder Foldalope, Gabby Doll House</t>
  </si>
  <si>
    <t>Color Buddies - Uni-Creature</t>
  </si>
  <si>
    <t>Color Buddies - Dinosaurs</t>
  </si>
  <si>
    <t>POPS 3D Activity Set, Unicorn</t>
  </si>
  <si>
    <t>POPS 3D Activity Set, Spiderman</t>
  </si>
  <si>
    <t>POPS 3D Activity Set, Princess</t>
  </si>
  <si>
    <t>POPS 3D Activity Set, Inflatable Uni-Creatures</t>
  </si>
  <si>
    <t>POPS 3D Activity Set, Minecraft</t>
  </si>
  <si>
    <t>Bold &amp; Bright Wild Nightlife Clrng Actv Set</t>
  </si>
  <si>
    <t>Paint &amp; Peel Mosaics</t>
  </si>
  <si>
    <t>Wixels Activity Kit, Ocean</t>
  </si>
  <si>
    <t>Color Wonder Foldalope, Bluey</t>
  </si>
  <si>
    <t>Color Wonder Foldalope, Batwheels</t>
  </si>
  <si>
    <t>Color Wonder Foldalope, Barbie</t>
  </si>
  <si>
    <t>Color Wonder Activity Kit, Bluey</t>
  </si>
  <si>
    <t>Color Wonder Activity Kit, Gabby's Dollhouse</t>
  </si>
  <si>
    <t>Color Wonder 20ct Markers</t>
  </si>
  <si>
    <t>Color Wonder 8ct Paint Brush Pens</t>
  </si>
  <si>
    <t>Color Wonder Mini Box Set, Paw Patrol</t>
  </si>
  <si>
    <t>Color Wonder Mini Box Set, Princess</t>
  </si>
  <si>
    <t>Color Wonder Mini Box Set, Spidey</t>
  </si>
  <si>
    <t>12ct Pastel Colored Pencils</t>
  </si>
  <si>
    <t>12ct Swirl Colored Pencils</t>
  </si>
  <si>
    <t>Color &amp; Erase Activity Pad, Bluey</t>
  </si>
  <si>
    <t>Color &amp; Erase Activity Pad, Gabby's Dollhouse</t>
  </si>
  <si>
    <t>Color &amp; Erase Sticker Activity Pad, Paw Patrol</t>
  </si>
  <si>
    <t>Color &amp; Erase Sticker Activity Pad, Trolls</t>
  </si>
  <si>
    <t>24ct Glitter Sidewalk Chalk</t>
  </si>
  <si>
    <t>6ct Egg Sidewalk Chalk, Tie Dye</t>
  </si>
  <si>
    <t>10ct Super Chalk</t>
  </si>
  <si>
    <t>Art With Edge, Opitical Illusion</t>
  </si>
  <si>
    <t>96pg Coloring Book, Dinosaur</t>
  </si>
  <si>
    <t>96pg Coloring Book, Minecraft</t>
  </si>
  <si>
    <t>GCP, Spidey</t>
  </si>
  <si>
    <t>12ct Doodle &amp; Draw Acrylic Paint Sticks</t>
  </si>
  <si>
    <t>Glow Fusion Coloring Set, Mythical Creatures 2.0</t>
  </si>
  <si>
    <t>Glow Fusion Coloring Set, OuterSpace</t>
  </si>
  <si>
    <t>Young Kids Double Doodle Board</t>
  </si>
  <si>
    <t>Young Kids Musical Doodle Bug</t>
  </si>
  <si>
    <t>10 ct Mini Twistables, Swirl</t>
  </si>
  <si>
    <t>24ct Crayons, Swirl</t>
  </si>
  <si>
    <t>24ct Crayons, Pastels</t>
  </si>
  <si>
    <t>16ct Large Crayons - Lift Lid Box</t>
  </si>
  <si>
    <t>8ct Jumbo Crayons</t>
  </si>
  <si>
    <t>16ct Jumbo Crayons</t>
  </si>
  <si>
    <t>400ct Regular Size Construction Paper™ Crayons Classpack</t>
  </si>
  <si>
    <t>GCP, Trolls Band Together</t>
  </si>
  <si>
    <t>Color &amp; Sticker Activity Set, TMNT</t>
  </si>
  <si>
    <t>GCP, Minecraft</t>
  </si>
  <si>
    <t>Finish the Story, Danger on Caribbean</t>
  </si>
  <si>
    <t>Finish the Story, Space Camp</t>
  </si>
  <si>
    <t>Finish the Story, The Dragon Hunter</t>
  </si>
  <si>
    <t>Lil Leaners, When I Grow Up</t>
  </si>
  <si>
    <t>Adult Coloring, Artist Series, V1</t>
  </si>
  <si>
    <t>Adult Coloring, Artful Words</t>
  </si>
  <si>
    <t>Adult Coloring, Surreal Scenes</t>
  </si>
  <si>
    <t>Adult Coloring, Lush Ambiance</t>
  </si>
  <si>
    <t>Adult Coloring, Earthly Delights</t>
  </si>
  <si>
    <t>Adult Coloring Book, Flyfishing</t>
  </si>
  <si>
    <t>Spin &amp; Spiral Art Station 2.0</t>
  </si>
  <si>
    <t>Washable Paint Pendulum</t>
  </si>
  <si>
    <t>Project &amp; Sketch</t>
  </si>
  <si>
    <t>Multi-Color Light Board</t>
  </si>
  <si>
    <t>Light-Ups, Ghost</t>
  </si>
  <si>
    <t>Light-Ups, Jack-O-Lantern</t>
  </si>
  <si>
    <t>Light-Ups, Santa</t>
  </si>
  <si>
    <t>Light-Ups, Snowman</t>
  </si>
  <si>
    <t>20ct SuperTips, Pastel</t>
  </si>
  <si>
    <t>10ct Washable Super Tips Markers</t>
  </si>
  <si>
    <t>10ct Fine Line Fabric Markers</t>
  </si>
  <si>
    <t>8ct Glitter Markers</t>
  </si>
  <si>
    <t>8ct Dual-Ended Color Change Markers</t>
  </si>
  <si>
    <t>Whipped Paint Kit</t>
  </si>
  <si>
    <t>Scribble Scrubbie 3ct Pastel Pets</t>
  </si>
  <si>
    <t>Scribble Scrubbie Jumbo Pet, Wilbur</t>
  </si>
  <si>
    <t>Scribble Scrubbie Jumbo Pet, Jenny</t>
  </si>
  <si>
    <t>Scribble Scrubbie, Baby Pets Nursery</t>
  </si>
  <si>
    <t>Scribble Scrubbie, Glow Dino Combo Pack</t>
  </si>
  <si>
    <t>Scribble Scrubbie Spray Boutique</t>
  </si>
  <si>
    <t>Color Chemistry, Artic Lab</t>
  </si>
  <si>
    <t>AWE Coloring Book, My Hero Academia</t>
  </si>
  <si>
    <t>AWE Coloring Book, Spiderman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</si>
</sst>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00000000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dashed">
        <color theme="4"/>
      </left>
      <right style="dashed">
        <color theme="4"/>
      </right>
      <top style="thin">
        <color theme="4"/>
      </top>
      <bottom style="medium">
        <color theme="4"/>
      </bottom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 style="dashed">
        <color theme="4"/>
      </right>
      <top style="medium">
        <color theme="4"/>
      </top>
      <bottom style="thin">
        <color theme="4"/>
      </bottom>
      <diagonal/>
    </border>
    <border>
      <left style="dashed">
        <color theme="4"/>
      </left>
      <right style="dashed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dashed">
        <color theme="4"/>
      </right>
      <top style="thin">
        <color theme="4"/>
      </top>
      <bottom style="thin">
        <color theme="4"/>
      </bottom>
      <diagonal/>
    </border>
    <border>
      <left style="dashed">
        <color theme="4"/>
      </left>
      <right style="dashed">
        <color theme="4"/>
      </right>
      <top style="thin">
        <color theme="4"/>
      </top>
      <bottom style="thin">
        <color theme="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ashed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dashed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dashed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 style="medium">
        <color theme="4"/>
      </left>
      <right style="dashed">
        <color theme="4"/>
      </right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right"/>
    </xf>
    <xf numFmtId="14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1" fillId="3" borderId="2" xfId="0" applyFont="1" applyFill="1" applyBorder="1"/>
    <xf numFmtId="164" fontId="2" fillId="3" borderId="3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1" fillId="0" borderId="0" xfId="0" applyFont="1" applyFill="1"/>
    <xf numFmtId="0" fontId="2" fillId="0" borderId="0" xfId="0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0" fontId="1" fillId="3" borderId="7" xfId="0" applyFont="1" applyFill="1" applyBorder="1"/>
    <xf numFmtId="164" fontId="1" fillId="3" borderId="7" xfId="0" applyNumberFormat="1" applyFont="1" applyFill="1" applyBorder="1"/>
    <xf numFmtId="164" fontId="1" fillId="3" borderId="2" xfId="0" applyNumberFormat="1" applyFont="1" applyFill="1" applyBorder="1"/>
    <xf numFmtId="0" fontId="2" fillId="0" borderId="0" xfId="0" applyFont="1" applyFill="1" applyAlignment="1">
      <alignment horizontal="right"/>
    </xf>
    <xf numFmtId="0" fontId="2" fillId="0" borderId="0" xfId="0" applyFont="1" applyAlignment="1">
      <alignment horizontal="centerContinuous" vertical="center"/>
    </xf>
    <xf numFmtId="0" fontId="1" fillId="0" borderId="0" xfId="0" applyFont="1" applyAlignment="1">
      <alignment vertical="center"/>
    </xf>
    <xf numFmtId="49" fontId="2" fillId="0" borderId="0" xfId="0" applyNumberFormat="1" applyFont="1" applyAlignment="1">
      <alignment horizontal="centerContinuous" vertical="center"/>
    </xf>
    <xf numFmtId="0" fontId="4" fillId="0" borderId="0" xfId="0" applyFont="1" applyFill="1" applyAlignment="1">
      <alignment horizontal="centerContinuous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3" fontId="1" fillId="4" borderId="7" xfId="0" applyNumberFormat="1" applyFont="1" applyFill="1" applyBorder="1" applyProtection="1">
      <protection locked="0"/>
    </xf>
    <xf numFmtId="3" fontId="1" fillId="4" borderId="2" xfId="0" applyNumberFormat="1" applyFont="1" applyFill="1" applyBorder="1" applyProtection="1">
      <protection locked="0"/>
    </xf>
    <xf numFmtId="0" fontId="3" fillId="2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3" fillId="2" borderId="5" xfId="0" applyNumberFormat="1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164" fontId="1" fillId="0" borderId="11" xfId="0" applyNumberFormat="1" applyFont="1" applyFill="1" applyBorder="1" applyProtection="1">
      <protection locked="0"/>
    </xf>
    <xf numFmtId="164" fontId="1" fillId="0" borderId="12" xfId="0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1" fillId="4" borderId="6" xfId="0" quotePrefix="1" applyNumberFormat="1" applyFont="1" applyFill="1" applyBorder="1" applyProtection="1">
      <protection locked="0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quotePrefix="1" applyNumberFormat="1" applyAlignment="1">
      <alignment horizontal="center"/>
    </xf>
    <xf numFmtId="0" fontId="1" fillId="4" borderId="13" xfId="0" quotePrefix="1" applyNumberFormat="1" applyFont="1" applyFill="1" applyBorder="1" applyProtection="1">
      <protection locked="0"/>
    </xf>
    <xf numFmtId="0" fontId="1" fillId="3" borderId="7" xfId="0" applyFont="1" applyFill="1" applyBorder="1" applyProtection="1"/>
    <xf numFmtId="164" fontId="1" fillId="0" borderId="7" xfId="0" applyNumberFormat="1" applyFont="1" applyFill="1" applyBorder="1" applyProtection="1"/>
    <xf numFmtId="49" fontId="3" fillId="2" borderId="4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Protection="1"/>
    <xf numFmtId="164" fontId="1" fillId="0" borderId="2" xfId="0" applyNumberFormat="1" applyFont="1" applyFill="1" applyBorder="1" applyProtection="1"/>
    <xf numFmtId="165" fontId="1" fillId="4" borderId="8" xfId="0" applyNumberFormat="1" applyFont="1" applyFill="1" applyBorder="1" applyAlignment="1" applyProtection="1">
      <alignment horizontal="center"/>
      <protection locked="0"/>
    </xf>
    <xf numFmtId="164" fontId="0" fillId="0" borderId="0" xfId="0" applyNumberFormat="1" applyAlignment="1">
      <alignment horizontal="right"/>
    </xf>
    <xf numFmtId="3" fontId="0" fillId="0" borderId="0" xfId="0" applyNumberFormat="1" applyAlignment="1">
      <alignment horizontal="center"/>
    </xf>
    <xf numFmtId="0" fontId="0" fillId="0" borderId="0" xfId="0" applyFill="1"/>
    <xf numFmtId="164" fontId="0" fillId="0" borderId="0" xfId="0" applyNumberFormat="1"/>
    <xf numFmtId="0" fontId="1" fillId="4" borderId="8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5" fillId="4" borderId="8" xfId="0" applyFont="1" applyFill="1" applyBorder="1" applyAlignment="1" applyProtection="1">
      <alignment horizontal="left"/>
      <protection locked="0"/>
    </xf>
    <xf numFmtId="14" fontId="1" fillId="4" borderId="9" xfId="0" applyNumberFormat="1" applyFont="1" applyFill="1" applyBorder="1" applyAlignment="1" applyProtection="1">
      <alignment horizontal="left"/>
      <protection locked="0"/>
    </xf>
  </cellXfs>
  <cellStyles count="1">
    <cellStyle name="Normal" xfId="0" builtinId="0"/>
  </cellStyles>
  <dxfs count="7">
    <dxf>
      <font>
        <color rgb="FFFF0000"/>
      </font>
      <fill>
        <patternFill>
          <bgColor rgb="FFFFD1D1"/>
        </patternFill>
      </fill>
    </dxf>
    <dxf>
      <font>
        <color theme="0"/>
      </font>
      <fill>
        <patternFill>
          <bgColor rgb="FFFF0000"/>
        </patternFill>
      </fill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FF99"/>
      <color rgb="FFFFD1D1"/>
      <color rgb="FFFFC5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5</xdr:row>
      <xdr:rowOff>51607</xdr:rowOff>
    </xdr:from>
    <xdr:to>
      <xdr:col>3</xdr:col>
      <xdr:colOff>1135063</xdr:colOff>
      <xdr:row>10</xdr:row>
      <xdr:rowOff>100834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38920"/>
          <a:ext cx="1865313" cy="1549414"/>
        </a:xfrm>
        <a:prstGeom prst="rect">
          <a:avLst/>
        </a:prstGeom>
      </xdr:spPr>
    </xdr:pic>
    <xdr:clientData/>
  </xdr:twoCellAnchor>
  <xdr:twoCellAnchor editAs="absolute">
    <xdr:from>
      <xdr:col>3</xdr:col>
      <xdr:colOff>1524001</xdr:colOff>
      <xdr:row>7</xdr:row>
      <xdr:rowOff>23813</xdr:rowOff>
    </xdr:from>
    <xdr:to>
      <xdr:col>9</xdr:col>
      <xdr:colOff>242095</xdr:colOff>
      <xdr:row>8</xdr:row>
      <xdr:rowOff>222251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571751" y="611188"/>
          <a:ext cx="4246563" cy="5318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2800" b="1"/>
            <a:t>Order Form</a:t>
          </a:r>
        </a:p>
      </xdr:txBody>
    </xdr:sp>
    <xdr:clientData/>
  </xdr:twoCellAnchor>
  <xdr:twoCellAnchor>
    <xdr:from>
      <xdr:col>2</xdr:col>
      <xdr:colOff>41277</xdr:colOff>
      <xdr:row>14</xdr:row>
      <xdr:rowOff>111120</xdr:rowOff>
    </xdr:from>
    <xdr:to>
      <xdr:col>7</xdr:col>
      <xdr:colOff>468313</xdr:colOff>
      <xdr:row>18</xdr:row>
      <xdr:rowOff>-1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/>
      </xdr:nvGrpSpPr>
      <xdr:grpSpPr>
        <a:xfrm>
          <a:off x="303215" y="2778120"/>
          <a:ext cx="5201442" cy="734223"/>
          <a:chOff x="803276" y="3889374"/>
          <a:chExt cx="4895849" cy="720617"/>
        </a:xfrm>
      </xdr:grpSpPr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>
            <a:off x="803276" y="3889374"/>
            <a:ext cx="2309812" cy="254000"/>
          </a:xfrm>
          <a:prstGeom prst="rect">
            <a:avLst/>
          </a:prstGeom>
          <a:solidFill>
            <a:srgbClr val="FFFF99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1" i="1"/>
              <a:t>Please complete all parts in yellow.</a:t>
            </a:r>
          </a:p>
        </xdr:txBody>
      </xdr:sp>
      <xdr:grpSp>
        <xdr:nvGrpSpPr>
          <xdr:cNvPr id="8" name="Group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GrpSpPr/>
        </xdr:nvGrpSpPr>
        <xdr:grpSpPr>
          <a:xfrm>
            <a:off x="803276" y="4103576"/>
            <a:ext cx="4895849" cy="506415"/>
            <a:chOff x="803276" y="4103576"/>
            <a:chExt cx="4895849" cy="506415"/>
          </a:xfrm>
        </xdr:grpSpPr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SpPr txBox="1"/>
          </xdr:nvSpPr>
          <xdr:spPr>
            <a:xfrm>
              <a:off x="803276" y="4103576"/>
              <a:ext cx="4895849" cy="50641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100" b="0" i="1"/>
                <a:t>If                      </a:t>
              </a:r>
              <a:r>
                <a:rPr lang="en-US" sz="1100" b="0" i="1" baseline="0"/>
                <a:t>appears, </a:t>
              </a:r>
              <a:r>
                <a:rPr lang="en-US" sz="1100" b="1" i="1" baseline="0"/>
                <a:t>please make sure correct item # is entered </a:t>
              </a:r>
              <a:endParaRPr lang="en-US" sz="1100" b="0" i="1" baseline="0"/>
            </a:p>
            <a:p>
              <a:endParaRPr lang="en-US" sz="1100" b="1" i="1"/>
            </a:p>
          </xdr:txBody>
        </xdr: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SpPr txBox="1"/>
          </xdr:nvSpPr>
          <xdr:spPr>
            <a:xfrm>
              <a:off x="1047752" y="4156469"/>
              <a:ext cx="576344" cy="156915"/>
            </a:xfrm>
            <a:prstGeom prst="rect">
              <a:avLst/>
            </a:prstGeom>
            <a:solidFill>
              <a:srgbClr val="FF0000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r>
                <a:rPr lang="en-US" sz="1050" b="1" i="1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#</a:t>
              </a:r>
              <a:r>
                <a:rPr lang="en-US" sz="1000" b="1" i="1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N/A</a:t>
              </a:r>
              <a:endParaRPr lang="en-US" sz="1050" b="1" i="1">
                <a:solidFill>
                  <a:schemeClr val="bg1"/>
                </a:solidFill>
              </a:endParaRPr>
            </a:p>
          </xdr:txBody>
        </xdr:sp>
      </xdr:grpSp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2" displayName="Table2" ref="A3:F1202" totalsRowShown="0">
  <autoFilter ref="A3:F1202" xr:uid="{00000000-0009-0000-0100-000001000000}"/>
  <sortState xmlns:xlrd2="http://schemas.microsoft.com/office/spreadsheetml/2017/richdata2" ref="A4:F1344">
    <sortCondition ref="A3:A1344"/>
  </sortState>
  <tableColumns count="6">
    <tableColumn id="1" xr3:uid="{00000000-0010-0000-0000-000001000000}" name="Item #" dataDxfId="6"/>
    <tableColumn id="2" xr3:uid="{00000000-0010-0000-0000-000002000000}" name="Item Desc"/>
    <tableColumn id="4" xr3:uid="{00000000-0010-0000-0000-000004000000}" name="UOM" dataDxfId="5"/>
    <tableColumn id="8" xr3:uid="{00000000-0010-0000-0000-000008000000}" name="Case Count" dataDxfId="4"/>
    <tableColumn id="7" xr3:uid="{00000000-0010-0000-0000-000007000000}" name="Each Cost" dataDxfId="3"/>
    <tableColumn id="6" xr3:uid="{00000000-0010-0000-0000-000006000000}" name="Case Cost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 fitToPage="1"/>
  </sheetPr>
  <dimension ref="A1:K130"/>
  <sheetViews>
    <sheetView showGridLines="0" tabSelected="1" topLeftCell="B5" zoomScale="80" zoomScaleNormal="80" workbookViewId="0">
      <pane ySplit="15" topLeftCell="A20" activePane="bottomLeft" state="frozen"/>
      <selection activeCell="B5" sqref="B5"/>
      <selection pane="bottomLeft" activeCell="G31" sqref="G31"/>
    </sheetView>
  </sheetViews>
  <sheetFormatPr defaultColWidth="8.7109375" defaultRowHeight="12.75" x14ac:dyDescent="0.2"/>
  <cols>
    <col min="1" max="1" width="10.42578125" style="1" hidden="1" customWidth="1"/>
    <col min="2" max="2" width="3.85546875" style="1" customWidth="1"/>
    <col min="3" max="3" width="11.140625" style="1" customWidth="1"/>
    <col min="4" max="4" width="40.5703125" style="1" customWidth="1"/>
    <col min="5" max="5" width="4.85546875" style="2" bestFit="1" customWidth="1"/>
    <col min="6" max="6" width="6.7109375" style="2" customWidth="1"/>
    <col min="7" max="7" width="8.42578125" style="1" customWidth="1"/>
    <col min="8" max="8" width="10.28515625" style="1" bestFit="1" customWidth="1"/>
    <col min="9" max="9" width="8.42578125" style="1" bestFit="1" customWidth="1"/>
    <col min="10" max="10" width="15.7109375" style="1" customWidth="1"/>
    <col min="11" max="11" width="25.140625" style="11" customWidth="1"/>
    <col min="12" max="16384" width="8.7109375" style="1"/>
  </cols>
  <sheetData>
    <row r="1" spans="1:11" hidden="1" x14ac:dyDescent="0.2">
      <c r="H1" s="3"/>
    </row>
    <row r="2" spans="1:11" hidden="1" x14ac:dyDescent="0.2">
      <c r="A2" s="4">
        <f ca="1">TODAY()</f>
        <v>45204</v>
      </c>
      <c r="H2" s="3"/>
    </row>
    <row r="3" spans="1:11" hidden="1" x14ac:dyDescent="0.2">
      <c r="H3" s="3"/>
    </row>
    <row r="4" spans="1:11" hidden="1" x14ac:dyDescent="0.2">
      <c r="H4" s="3"/>
    </row>
    <row r="5" spans="1:11" ht="6.95" customHeight="1" x14ac:dyDescent="0.2">
      <c r="H5" s="3"/>
    </row>
    <row r="6" spans="1:11" x14ac:dyDescent="0.2">
      <c r="H6" s="3"/>
      <c r="K6" s="21"/>
    </row>
    <row r="7" spans="1:11" ht="26.1" customHeight="1" x14ac:dyDescent="0.2">
      <c r="C7" s="5"/>
      <c r="H7" s="3"/>
      <c r="J7" s="5" t="s">
        <v>575</v>
      </c>
      <c r="K7" s="44"/>
    </row>
    <row r="8" spans="1:11" ht="26.1" customHeight="1" x14ac:dyDescent="0.2">
      <c r="C8" s="5"/>
      <c r="H8" s="3"/>
      <c r="K8" s="17"/>
    </row>
    <row r="9" spans="1:11" ht="26.1" customHeight="1" x14ac:dyDescent="0.2">
      <c r="C9" s="5"/>
      <c r="H9" s="3"/>
    </row>
    <row r="10" spans="1:11" ht="26.1" customHeight="1" x14ac:dyDescent="0.2">
      <c r="H10" s="3"/>
    </row>
    <row r="11" spans="1:11" s="19" customFormat="1" x14ac:dyDescent="0.2">
      <c r="D11" s="18"/>
      <c r="E11" s="20"/>
      <c r="F11" s="20"/>
      <c r="G11" s="18"/>
      <c r="H11" s="18"/>
      <c r="I11" s="18"/>
      <c r="J11" s="18"/>
      <c r="K11" s="11"/>
    </row>
    <row r="12" spans="1:11" ht="26.1" customHeight="1" x14ac:dyDescent="0.2">
      <c r="C12" s="7" t="s">
        <v>6</v>
      </c>
      <c r="D12" s="51"/>
      <c r="E12" s="51"/>
      <c r="G12" s="17" t="s">
        <v>11</v>
      </c>
      <c r="H12" s="49"/>
      <c r="I12" s="49"/>
      <c r="J12" s="49"/>
      <c r="K12" s="49"/>
    </row>
    <row r="13" spans="1:11" ht="26.1" customHeight="1" x14ac:dyDescent="0.2">
      <c r="C13" s="6" t="s">
        <v>9</v>
      </c>
      <c r="D13" s="52"/>
      <c r="E13" s="52"/>
      <c r="H13" s="50"/>
      <c r="I13" s="50"/>
      <c r="J13" s="50"/>
      <c r="K13" s="50"/>
    </row>
    <row r="14" spans="1:11" ht="26.1" customHeight="1" x14ac:dyDescent="0.2">
      <c r="C14" s="6" t="s">
        <v>7</v>
      </c>
      <c r="D14" s="52"/>
      <c r="E14" s="52"/>
      <c r="H14" s="50"/>
      <c r="I14" s="50"/>
      <c r="J14" s="50"/>
      <c r="K14" s="50"/>
    </row>
    <row r="15" spans="1:11" ht="27.6" customHeight="1" x14ac:dyDescent="0.2">
      <c r="H15" s="3"/>
    </row>
    <row r="16" spans="1:11" ht="13.5" thickBot="1" x14ac:dyDescent="0.25">
      <c r="H16" s="3"/>
    </row>
    <row r="17" spans="3:11" ht="13.5" thickBot="1" x14ac:dyDescent="0.25">
      <c r="C17" s="2"/>
      <c r="E17" s="3"/>
      <c r="F17" s="3"/>
      <c r="J17" s="10" t="s">
        <v>14</v>
      </c>
      <c r="K17" s="12"/>
    </row>
    <row r="18" spans="3:11" ht="13.5" thickBot="1" x14ac:dyDescent="0.25">
      <c r="C18" s="22"/>
      <c r="D18" s="23"/>
      <c r="E18" s="23"/>
      <c r="F18" s="23"/>
      <c r="G18" s="23"/>
      <c r="H18" s="23"/>
      <c r="I18" s="23"/>
      <c r="J18" s="9">
        <f>SUM(J20:J130)</f>
        <v>0</v>
      </c>
      <c r="K18" s="13"/>
    </row>
    <row r="19" spans="3:11" s="27" customFormat="1" ht="42" customHeight="1" x14ac:dyDescent="0.25">
      <c r="C19" s="41" t="s">
        <v>577</v>
      </c>
      <c r="D19" s="26" t="s">
        <v>8</v>
      </c>
      <c r="E19" s="26" t="s">
        <v>2</v>
      </c>
      <c r="F19" s="36" t="s">
        <v>15</v>
      </c>
      <c r="G19" s="28" t="s">
        <v>574</v>
      </c>
      <c r="H19" s="29" t="s">
        <v>576</v>
      </c>
      <c r="I19" s="28" t="s">
        <v>13</v>
      </c>
      <c r="J19" s="26" t="s">
        <v>12</v>
      </c>
      <c r="K19" s="30" t="s">
        <v>10</v>
      </c>
    </row>
    <row r="20" spans="3:11" x14ac:dyDescent="0.2">
      <c r="C20" s="35"/>
      <c r="D20" s="14" t="str">
        <f>IF(ISBLANK($C20),"",VLOOKUP($C20,Reference!$A:$C,2,0))</f>
        <v/>
      </c>
      <c r="E20" s="14" t="str">
        <f>IF(ISBLANK($C20),"",VLOOKUP($C20,Reference!$A:$C,3,0))</f>
        <v/>
      </c>
      <c r="F20" s="39" t="str">
        <f>IF(ISBLANK($C20),"",VLOOKUP($C20,Reference!$A:$F,4,0))</f>
        <v/>
      </c>
      <c r="G20" s="40" t="str">
        <f>IF(ISBLANK($C20),"",VLOOKUP($C20,Reference!$A:$F,5,0))</f>
        <v/>
      </c>
      <c r="H20" s="40" t="str">
        <f>IF(ISBLANK($C20),"",VLOOKUP($C20,Reference!$A:$F,6,0))</f>
        <v/>
      </c>
      <c r="I20" s="24">
        <v>0</v>
      </c>
      <c r="J20" s="15">
        <f>IF(ISERROR($I20*$H20),0,$I20*$H20)</f>
        <v>0</v>
      </c>
      <c r="K20" s="31"/>
    </row>
    <row r="21" spans="3:11" x14ac:dyDescent="0.2">
      <c r="C21" s="35"/>
      <c r="D21" s="14" t="str">
        <f>IF(ISBLANK($C21),"",VLOOKUP($C21,Reference!$A:$C,2,0))</f>
        <v/>
      </c>
      <c r="E21" s="14" t="str">
        <f>IF(ISBLANK($C21),"",VLOOKUP($C21,Reference!$A:$C,3,0))</f>
        <v/>
      </c>
      <c r="F21" s="39" t="str">
        <f>IF(ISBLANK($C21),"",VLOOKUP($C21,Reference!$A:$F,4,0))</f>
        <v/>
      </c>
      <c r="G21" s="40" t="str">
        <f>IF(ISBLANK($C21),"",VLOOKUP($C21,Reference!$A:$F,5,0))</f>
        <v/>
      </c>
      <c r="H21" s="40" t="str">
        <f>IF(ISBLANK($C21),"",VLOOKUP($C21,Reference!$A:$F,6,0))</f>
        <v/>
      </c>
      <c r="I21" s="24">
        <v>0</v>
      </c>
      <c r="J21" s="15">
        <f t="shared" ref="J21:J84" si="0">IF(ISERROR($I21*$H21),0,$I21*$H21)</f>
        <v>0</v>
      </c>
      <c r="K21" s="31"/>
    </row>
    <row r="22" spans="3:11" x14ac:dyDescent="0.2">
      <c r="C22" s="35"/>
      <c r="D22" s="14" t="str">
        <f>IF(ISBLANK($C22),"",VLOOKUP($C22,Reference!$A:$C,2,0))</f>
        <v/>
      </c>
      <c r="E22" s="14" t="str">
        <f>IF(ISBLANK($C22),"",VLOOKUP($C22,Reference!$A:$C,3,0))</f>
        <v/>
      </c>
      <c r="F22" s="39" t="str">
        <f>IF(ISBLANK($C22),"",VLOOKUP($C22,Reference!$A:$F,4,0))</f>
        <v/>
      </c>
      <c r="G22" s="40" t="str">
        <f>IF(ISBLANK($C22),"",VLOOKUP($C22,Reference!$A:$F,5,0))</f>
        <v/>
      </c>
      <c r="H22" s="40" t="str">
        <f>IF(ISBLANK($C22),"",VLOOKUP($C22,Reference!$A:$F,6,0))</f>
        <v/>
      </c>
      <c r="I22" s="24">
        <v>0</v>
      </c>
      <c r="J22" s="15">
        <f t="shared" si="0"/>
        <v>0</v>
      </c>
      <c r="K22" s="31"/>
    </row>
    <row r="23" spans="3:11" x14ac:dyDescent="0.2">
      <c r="C23" s="35"/>
      <c r="D23" s="14" t="str">
        <f>IF(ISBLANK($C23),"",VLOOKUP($C23,Reference!$A:$C,2,0))</f>
        <v/>
      </c>
      <c r="E23" s="14" t="str">
        <f>IF(ISBLANK($C23),"",VLOOKUP($C23,Reference!$A:$C,3,0))</f>
        <v/>
      </c>
      <c r="F23" s="39" t="str">
        <f>IF(ISBLANK($C23),"",VLOOKUP($C23,Reference!$A:$F,4,0))</f>
        <v/>
      </c>
      <c r="G23" s="40" t="str">
        <f>IF(ISBLANK($C23),"",VLOOKUP($C23,Reference!$A:$F,5,0))</f>
        <v/>
      </c>
      <c r="H23" s="40" t="str">
        <f>IF(ISBLANK($C23),"",VLOOKUP($C23,Reference!$A:$F,6,0))</f>
        <v/>
      </c>
      <c r="I23" s="24">
        <v>0</v>
      </c>
      <c r="J23" s="15">
        <f t="shared" si="0"/>
        <v>0</v>
      </c>
      <c r="K23" s="31"/>
    </row>
    <row r="24" spans="3:11" x14ac:dyDescent="0.2">
      <c r="C24" s="35"/>
      <c r="D24" s="14" t="str">
        <f>IF(ISBLANK($C24),"",VLOOKUP($C24,Reference!$A:$C,2,0))</f>
        <v/>
      </c>
      <c r="E24" s="14" t="str">
        <f>IF(ISBLANK($C24),"",VLOOKUP($C24,Reference!$A:$C,3,0))</f>
        <v/>
      </c>
      <c r="F24" s="39" t="str">
        <f>IF(ISBLANK($C24),"",VLOOKUP($C24,Reference!$A:$F,4,0))</f>
        <v/>
      </c>
      <c r="G24" s="40" t="str">
        <f>IF(ISBLANK($C24),"",VLOOKUP($C24,Reference!$A:$F,5,0))</f>
        <v/>
      </c>
      <c r="H24" s="40" t="str">
        <f>IF(ISBLANK($C24),"",VLOOKUP($C24,Reference!$A:$F,6,0))</f>
        <v/>
      </c>
      <c r="I24" s="24">
        <v>0</v>
      </c>
      <c r="J24" s="15">
        <f t="shared" si="0"/>
        <v>0</v>
      </c>
      <c r="K24" s="31"/>
    </row>
    <row r="25" spans="3:11" x14ac:dyDescent="0.2">
      <c r="C25" s="35"/>
      <c r="D25" s="14" t="str">
        <f>IF(ISBLANK($C25),"",VLOOKUP($C25,Reference!$A:$C,2,0))</f>
        <v/>
      </c>
      <c r="E25" s="14" t="str">
        <f>IF(ISBLANK($C25),"",VLOOKUP($C25,Reference!$A:$C,3,0))</f>
        <v/>
      </c>
      <c r="F25" s="39" t="str">
        <f>IF(ISBLANK($C25),"",VLOOKUP($C25,Reference!$A:$F,4,0))</f>
        <v/>
      </c>
      <c r="G25" s="40" t="str">
        <f>IF(ISBLANK($C25),"",VLOOKUP($C25,Reference!$A:$F,5,0))</f>
        <v/>
      </c>
      <c r="H25" s="40" t="str">
        <f>IF(ISBLANK($C25),"",VLOOKUP($C25,Reference!$A:$F,6,0))</f>
        <v/>
      </c>
      <c r="I25" s="24">
        <v>0</v>
      </c>
      <c r="J25" s="15">
        <f t="shared" si="0"/>
        <v>0</v>
      </c>
      <c r="K25" s="31"/>
    </row>
    <row r="26" spans="3:11" x14ac:dyDescent="0.2">
      <c r="C26" s="35"/>
      <c r="D26" s="14" t="str">
        <f>IF(ISBLANK($C26),"",VLOOKUP($C26,Reference!$A:$C,2,0))</f>
        <v/>
      </c>
      <c r="E26" s="14" t="str">
        <f>IF(ISBLANK($C26),"",VLOOKUP($C26,Reference!$A:$C,3,0))</f>
        <v/>
      </c>
      <c r="F26" s="39" t="str">
        <f>IF(ISBLANK($C26),"",VLOOKUP($C26,Reference!$A:$F,4,0))</f>
        <v/>
      </c>
      <c r="G26" s="40" t="str">
        <f>IF(ISBLANK($C26),"",VLOOKUP($C26,Reference!$A:$F,5,0))</f>
        <v/>
      </c>
      <c r="H26" s="40" t="str">
        <f>IF(ISBLANK($C26),"",VLOOKUP($C26,Reference!$A:$F,6,0))</f>
        <v/>
      </c>
      <c r="I26" s="24">
        <v>0</v>
      </c>
      <c r="J26" s="15">
        <f t="shared" si="0"/>
        <v>0</v>
      </c>
      <c r="K26" s="31"/>
    </row>
    <row r="27" spans="3:11" x14ac:dyDescent="0.2">
      <c r="C27" s="35"/>
      <c r="D27" s="14" t="str">
        <f>IF(ISBLANK($C27),"",VLOOKUP($C27,Reference!$A:$C,2,0))</f>
        <v/>
      </c>
      <c r="E27" s="14" t="str">
        <f>IF(ISBLANK($C27),"",VLOOKUP($C27,Reference!$A:$C,3,0))</f>
        <v/>
      </c>
      <c r="F27" s="39" t="str">
        <f>IF(ISBLANK($C27),"",VLOOKUP($C27,Reference!$A:$F,4,0))</f>
        <v/>
      </c>
      <c r="G27" s="40" t="str">
        <f>IF(ISBLANK($C27),"",VLOOKUP($C27,Reference!$A:$F,5,0))</f>
        <v/>
      </c>
      <c r="H27" s="40" t="str">
        <f>IF(ISBLANK($C27),"",VLOOKUP($C27,Reference!$A:$F,6,0))</f>
        <v/>
      </c>
      <c r="I27" s="24">
        <v>0</v>
      </c>
      <c r="J27" s="15">
        <f t="shared" si="0"/>
        <v>0</v>
      </c>
      <c r="K27" s="31"/>
    </row>
    <row r="28" spans="3:11" x14ac:dyDescent="0.2">
      <c r="C28" s="35"/>
      <c r="D28" s="14" t="str">
        <f>IF(ISBLANK($C28),"",VLOOKUP($C28,Reference!$A:$C,2,0))</f>
        <v/>
      </c>
      <c r="E28" s="14" t="str">
        <f>IF(ISBLANK($C28),"",VLOOKUP($C28,Reference!$A:$C,3,0))</f>
        <v/>
      </c>
      <c r="F28" s="39" t="str">
        <f>IF(ISBLANK($C28),"",VLOOKUP($C28,Reference!$A:$F,4,0))</f>
        <v/>
      </c>
      <c r="G28" s="40" t="str">
        <f>IF(ISBLANK($C28),"",VLOOKUP($C28,Reference!$A:$F,5,0))</f>
        <v/>
      </c>
      <c r="H28" s="40" t="str">
        <f>IF(ISBLANK($C28),"",VLOOKUP($C28,Reference!$A:$F,6,0))</f>
        <v/>
      </c>
      <c r="I28" s="24">
        <v>0</v>
      </c>
      <c r="J28" s="15">
        <f t="shared" si="0"/>
        <v>0</v>
      </c>
      <c r="K28" s="31"/>
    </row>
    <row r="29" spans="3:11" x14ac:dyDescent="0.2">
      <c r="C29" s="35"/>
      <c r="D29" s="14" t="str">
        <f>IF(ISBLANK($C29),"",VLOOKUP($C29,Reference!$A:$C,2,0))</f>
        <v/>
      </c>
      <c r="E29" s="14" t="str">
        <f>IF(ISBLANK($C29),"",VLOOKUP($C29,Reference!$A:$C,3,0))</f>
        <v/>
      </c>
      <c r="F29" s="39" t="str">
        <f>IF(ISBLANK($C29),"",VLOOKUP($C29,Reference!$A:$F,4,0))</f>
        <v/>
      </c>
      <c r="G29" s="40" t="str">
        <f>IF(ISBLANK($C29),"",VLOOKUP($C29,Reference!$A:$F,5,0))</f>
        <v/>
      </c>
      <c r="H29" s="40" t="str">
        <f>IF(ISBLANK($C29),"",VLOOKUP($C29,Reference!$A:$F,6,0))</f>
        <v/>
      </c>
      <c r="I29" s="24">
        <v>0</v>
      </c>
      <c r="J29" s="15">
        <f t="shared" si="0"/>
        <v>0</v>
      </c>
      <c r="K29" s="31"/>
    </row>
    <row r="30" spans="3:11" x14ac:dyDescent="0.2">
      <c r="C30" s="35"/>
      <c r="D30" s="14" t="str">
        <f>IF(ISBLANK($C30),"",VLOOKUP($C30,Reference!$A:$C,2,0))</f>
        <v/>
      </c>
      <c r="E30" s="14" t="str">
        <f>IF(ISBLANK($C30),"",VLOOKUP($C30,Reference!$A:$C,3,0))</f>
        <v/>
      </c>
      <c r="F30" s="39" t="str">
        <f>IF(ISBLANK($C30),"",VLOOKUP($C30,Reference!$A:$F,4,0))</f>
        <v/>
      </c>
      <c r="G30" s="40" t="str">
        <f>IF(ISBLANK($C30),"",VLOOKUP($C30,Reference!$A:$F,5,0))</f>
        <v/>
      </c>
      <c r="H30" s="40" t="str">
        <f>IF(ISBLANK($C30),"",VLOOKUP($C30,Reference!$A:$F,6,0))</f>
        <v/>
      </c>
      <c r="I30" s="24">
        <v>0</v>
      </c>
      <c r="J30" s="15">
        <f t="shared" si="0"/>
        <v>0</v>
      </c>
      <c r="K30" s="31"/>
    </row>
    <row r="31" spans="3:11" x14ac:dyDescent="0.2">
      <c r="C31" s="35"/>
      <c r="D31" s="14" t="str">
        <f>IF(ISBLANK($C31),"",VLOOKUP($C31,Reference!$A:$C,2,0))</f>
        <v/>
      </c>
      <c r="E31" s="14" t="str">
        <f>IF(ISBLANK($C31),"",VLOOKUP($C31,Reference!$A:$C,3,0))</f>
        <v/>
      </c>
      <c r="F31" s="39" t="str">
        <f>IF(ISBLANK($C31),"",VLOOKUP($C31,Reference!$A:$F,4,0))</f>
        <v/>
      </c>
      <c r="G31" s="40" t="str">
        <f>IF(ISBLANK($C31),"",VLOOKUP($C31,Reference!$A:$F,5,0))</f>
        <v/>
      </c>
      <c r="H31" s="40" t="str">
        <f>IF(ISBLANK($C31),"",VLOOKUP($C31,Reference!$A:$F,6,0))</f>
        <v/>
      </c>
      <c r="I31" s="24">
        <v>0</v>
      </c>
      <c r="J31" s="15">
        <f t="shared" si="0"/>
        <v>0</v>
      </c>
      <c r="K31" s="31"/>
    </row>
    <row r="32" spans="3:11" x14ac:dyDescent="0.2">
      <c r="C32" s="35"/>
      <c r="D32" s="14" t="str">
        <f>IF(ISBLANK($C32),"",VLOOKUP($C32,Reference!$A:$C,2,0))</f>
        <v/>
      </c>
      <c r="E32" s="14" t="str">
        <f>IF(ISBLANK($C32),"",VLOOKUP($C32,Reference!$A:$C,3,0))</f>
        <v/>
      </c>
      <c r="F32" s="39" t="str">
        <f>IF(ISBLANK($C32),"",VLOOKUP($C32,Reference!$A:$F,4,0))</f>
        <v/>
      </c>
      <c r="G32" s="40" t="str">
        <f>IF(ISBLANK($C32),"",VLOOKUP($C32,Reference!$A:$F,5,0))</f>
        <v/>
      </c>
      <c r="H32" s="40" t="str">
        <f>IF(ISBLANK($C32),"",VLOOKUP($C32,Reference!$A:$F,6,0))</f>
        <v/>
      </c>
      <c r="I32" s="24">
        <v>0</v>
      </c>
      <c r="J32" s="15">
        <f t="shared" si="0"/>
        <v>0</v>
      </c>
      <c r="K32" s="31"/>
    </row>
    <row r="33" spans="3:11" x14ac:dyDescent="0.2">
      <c r="C33" s="35"/>
      <c r="D33" s="14" t="str">
        <f>IF(ISBLANK($C33),"",VLOOKUP($C33,Reference!$A:$C,2,0))</f>
        <v/>
      </c>
      <c r="E33" s="14" t="str">
        <f>IF(ISBLANK($C33),"",VLOOKUP($C33,Reference!$A:$C,3,0))</f>
        <v/>
      </c>
      <c r="F33" s="39" t="str">
        <f>IF(ISBLANK($C33),"",VLOOKUP($C33,Reference!$A:$F,4,0))</f>
        <v/>
      </c>
      <c r="G33" s="40" t="str">
        <f>IF(ISBLANK($C33),"",VLOOKUP($C33,Reference!$A:$F,5,0))</f>
        <v/>
      </c>
      <c r="H33" s="40" t="str">
        <f>IF(ISBLANK($C33),"",VLOOKUP($C33,Reference!$A:$F,6,0))</f>
        <v/>
      </c>
      <c r="I33" s="24">
        <v>0</v>
      </c>
      <c r="J33" s="15">
        <f t="shared" si="0"/>
        <v>0</v>
      </c>
      <c r="K33" s="31"/>
    </row>
    <row r="34" spans="3:11" x14ac:dyDescent="0.2">
      <c r="C34" s="35"/>
      <c r="D34" s="14" t="str">
        <f>IF(ISBLANK($C34),"",VLOOKUP($C34,Reference!$A:$C,2,0))</f>
        <v/>
      </c>
      <c r="E34" s="14" t="str">
        <f>IF(ISBLANK($C34),"",VLOOKUP($C34,Reference!$A:$C,3,0))</f>
        <v/>
      </c>
      <c r="F34" s="39" t="str">
        <f>IF(ISBLANK($C34),"",VLOOKUP($C34,Reference!$A:$F,4,0))</f>
        <v/>
      </c>
      <c r="G34" s="40" t="str">
        <f>IF(ISBLANK($C34),"",VLOOKUP($C34,Reference!$A:$F,5,0))</f>
        <v/>
      </c>
      <c r="H34" s="40" t="str">
        <f>IF(ISBLANK($C34),"",VLOOKUP($C34,Reference!$A:$F,6,0))</f>
        <v/>
      </c>
      <c r="I34" s="24">
        <v>0</v>
      </c>
      <c r="J34" s="15">
        <f t="shared" si="0"/>
        <v>0</v>
      </c>
      <c r="K34" s="31"/>
    </row>
    <row r="35" spans="3:11" x14ac:dyDescent="0.2">
      <c r="C35" s="35"/>
      <c r="D35" s="14" t="str">
        <f>IF(ISBLANK($C35),"",VLOOKUP($C35,Reference!$A:$C,2,0))</f>
        <v/>
      </c>
      <c r="E35" s="14" t="str">
        <f>IF(ISBLANK($C35),"",VLOOKUP($C35,Reference!$A:$C,3,0))</f>
        <v/>
      </c>
      <c r="F35" s="39" t="str">
        <f>IF(ISBLANK($C35),"",VLOOKUP($C35,Reference!$A:$F,4,0))</f>
        <v/>
      </c>
      <c r="G35" s="40" t="str">
        <f>IF(ISBLANK($C35),"",VLOOKUP($C35,Reference!$A:$F,5,0))</f>
        <v/>
      </c>
      <c r="H35" s="40" t="str">
        <f>IF(ISBLANK($C35),"",VLOOKUP($C35,Reference!$A:$F,6,0))</f>
        <v/>
      </c>
      <c r="I35" s="24">
        <v>0</v>
      </c>
      <c r="J35" s="15">
        <f t="shared" si="0"/>
        <v>0</v>
      </c>
      <c r="K35" s="31"/>
    </row>
    <row r="36" spans="3:11" x14ac:dyDescent="0.2">
      <c r="C36" s="35"/>
      <c r="D36" s="14" t="str">
        <f>IF(ISBLANK($C36),"",VLOOKUP($C36,Reference!$A:$C,2,0))</f>
        <v/>
      </c>
      <c r="E36" s="14" t="str">
        <f>IF(ISBLANK($C36),"",VLOOKUP($C36,Reference!$A:$C,3,0))</f>
        <v/>
      </c>
      <c r="F36" s="39" t="str">
        <f>IF(ISBLANK($C36),"",VLOOKUP($C36,Reference!$A:$F,4,0))</f>
        <v/>
      </c>
      <c r="G36" s="40" t="str">
        <f>IF(ISBLANK($C36),"",VLOOKUP($C36,Reference!$A:$F,5,0))</f>
        <v/>
      </c>
      <c r="H36" s="40" t="str">
        <f>IF(ISBLANK($C36),"",VLOOKUP($C36,Reference!$A:$F,6,0))</f>
        <v/>
      </c>
      <c r="I36" s="24">
        <v>0</v>
      </c>
      <c r="J36" s="15">
        <f t="shared" si="0"/>
        <v>0</v>
      </c>
      <c r="K36" s="31"/>
    </row>
    <row r="37" spans="3:11" x14ac:dyDescent="0.2">
      <c r="C37" s="35"/>
      <c r="D37" s="14" t="str">
        <f>IF(ISBLANK($C37),"",VLOOKUP($C37,Reference!$A:$C,2,0))</f>
        <v/>
      </c>
      <c r="E37" s="14" t="str">
        <f>IF(ISBLANK($C37),"",VLOOKUP($C37,Reference!$A:$C,3,0))</f>
        <v/>
      </c>
      <c r="F37" s="39" t="str">
        <f>IF(ISBLANK($C37),"",VLOOKUP($C37,Reference!$A:$F,4,0))</f>
        <v/>
      </c>
      <c r="G37" s="40" t="str">
        <f>IF(ISBLANK($C37),"",VLOOKUP($C37,Reference!$A:$F,5,0))</f>
        <v/>
      </c>
      <c r="H37" s="40" t="str">
        <f>IF(ISBLANK($C37),"",VLOOKUP($C37,Reference!$A:$F,6,0))</f>
        <v/>
      </c>
      <c r="I37" s="24">
        <v>0</v>
      </c>
      <c r="J37" s="15">
        <f t="shared" si="0"/>
        <v>0</v>
      </c>
      <c r="K37" s="31"/>
    </row>
    <row r="38" spans="3:11" x14ac:dyDescent="0.2">
      <c r="C38" s="35"/>
      <c r="D38" s="14" t="str">
        <f>IF(ISBLANK($C38),"",VLOOKUP($C38,Reference!$A:$C,2,0))</f>
        <v/>
      </c>
      <c r="E38" s="14" t="str">
        <f>IF(ISBLANK($C38),"",VLOOKUP($C38,Reference!$A:$C,3,0))</f>
        <v/>
      </c>
      <c r="F38" s="39" t="str">
        <f>IF(ISBLANK($C38),"",VLOOKUP($C38,Reference!$A:$F,4,0))</f>
        <v/>
      </c>
      <c r="G38" s="40" t="str">
        <f>IF(ISBLANK($C38),"",VLOOKUP($C38,Reference!$A:$F,5,0))</f>
        <v/>
      </c>
      <c r="H38" s="40" t="str">
        <f>IF(ISBLANK($C38),"",VLOOKUP($C38,Reference!$A:$F,6,0))</f>
        <v/>
      </c>
      <c r="I38" s="24">
        <v>0</v>
      </c>
      <c r="J38" s="15">
        <f t="shared" si="0"/>
        <v>0</v>
      </c>
      <c r="K38" s="31"/>
    </row>
    <row r="39" spans="3:11" x14ac:dyDescent="0.2">
      <c r="C39" s="35"/>
      <c r="D39" s="14" t="str">
        <f>IF(ISBLANK($C39),"",VLOOKUP($C39,Reference!$A:$C,2,0))</f>
        <v/>
      </c>
      <c r="E39" s="14" t="str">
        <f>IF(ISBLANK($C39),"",VLOOKUP($C39,Reference!$A:$C,3,0))</f>
        <v/>
      </c>
      <c r="F39" s="39" t="str">
        <f>IF(ISBLANK($C39),"",VLOOKUP($C39,Reference!$A:$F,4,0))</f>
        <v/>
      </c>
      <c r="G39" s="40" t="str">
        <f>IF(ISBLANK($C39),"",VLOOKUP($C39,Reference!$A:$F,5,0))</f>
        <v/>
      </c>
      <c r="H39" s="40" t="str">
        <f>IF(ISBLANK($C39),"",VLOOKUP($C39,Reference!$A:$F,6,0))</f>
        <v/>
      </c>
      <c r="I39" s="24">
        <v>0</v>
      </c>
      <c r="J39" s="15">
        <f t="shared" si="0"/>
        <v>0</v>
      </c>
      <c r="K39" s="31"/>
    </row>
    <row r="40" spans="3:11" x14ac:dyDescent="0.2">
      <c r="C40" s="35"/>
      <c r="D40" s="14" t="str">
        <f>IF(ISBLANK($C40),"",VLOOKUP($C40,Reference!$A:$C,2,0))</f>
        <v/>
      </c>
      <c r="E40" s="14" t="str">
        <f>IF(ISBLANK($C40),"",VLOOKUP($C40,Reference!$A:$C,3,0))</f>
        <v/>
      </c>
      <c r="F40" s="39" t="str">
        <f>IF(ISBLANK($C40),"",VLOOKUP($C40,Reference!$A:$F,4,0))</f>
        <v/>
      </c>
      <c r="G40" s="40" t="str">
        <f>IF(ISBLANK($C40),"",VLOOKUP($C40,Reference!$A:$F,5,0))</f>
        <v/>
      </c>
      <c r="H40" s="40" t="str">
        <f>IF(ISBLANK($C40),"",VLOOKUP($C40,Reference!$A:$F,6,0))</f>
        <v/>
      </c>
      <c r="I40" s="24">
        <v>0</v>
      </c>
      <c r="J40" s="15">
        <f t="shared" si="0"/>
        <v>0</v>
      </c>
      <c r="K40" s="31"/>
    </row>
    <row r="41" spans="3:11" x14ac:dyDescent="0.2">
      <c r="C41" s="35"/>
      <c r="D41" s="14" t="str">
        <f>IF(ISBLANK($C41),"",VLOOKUP($C41,Reference!$A:$C,2,0))</f>
        <v/>
      </c>
      <c r="E41" s="14" t="str">
        <f>IF(ISBLANK($C41),"",VLOOKUP($C41,Reference!$A:$C,3,0))</f>
        <v/>
      </c>
      <c r="F41" s="39" t="str">
        <f>IF(ISBLANK($C41),"",VLOOKUP($C41,Reference!$A:$F,4,0))</f>
        <v/>
      </c>
      <c r="G41" s="40" t="str">
        <f>IF(ISBLANK($C41),"",VLOOKUP($C41,Reference!$A:$F,5,0))</f>
        <v/>
      </c>
      <c r="H41" s="40" t="str">
        <f>IF(ISBLANK($C41),"",VLOOKUP($C41,Reference!$A:$F,6,0))</f>
        <v/>
      </c>
      <c r="I41" s="24">
        <v>0</v>
      </c>
      <c r="J41" s="15">
        <f t="shared" si="0"/>
        <v>0</v>
      </c>
      <c r="K41" s="31"/>
    </row>
    <row r="42" spans="3:11" x14ac:dyDescent="0.2">
      <c r="C42" s="35"/>
      <c r="D42" s="14" t="str">
        <f>IF(ISBLANK($C42),"",VLOOKUP($C42,Reference!$A:$C,2,0))</f>
        <v/>
      </c>
      <c r="E42" s="14" t="str">
        <f>IF(ISBLANK($C42),"",VLOOKUP($C42,Reference!$A:$C,3,0))</f>
        <v/>
      </c>
      <c r="F42" s="39" t="str">
        <f>IF(ISBLANK($C42),"",VLOOKUP($C42,Reference!$A:$F,4,0))</f>
        <v/>
      </c>
      <c r="G42" s="40" t="str">
        <f>IF(ISBLANK($C42),"",VLOOKUP($C42,Reference!$A:$F,5,0))</f>
        <v/>
      </c>
      <c r="H42" s="40" t="str">
        <f>IF(ISBLANK($C42),"",VLOOKUP($C42,Reference!$A:$F,6,0))</f>
        <v/>
      </c>
      <c r="I42" s="24">
        <v>0</v>
      </c>
      <c r="J42" s="15">
        <f t="shared" si="0"/>
        <v>0</v>
      </c>
      <c r="K42" s="31"/>
    </row>
    <row r="43" spans="3:11" x14ac:dyDescent="0.2">
      <c r="C43" s="35"/>
      <c r="D43" s="14" t="str">
        <f>IF(ISBLANK($C43),"",VLOOKUP($C43,Reference!$A:$C,2,0))</f>
        <v/>
      </c>
      <c r="E43" s="14" t="str">
        <f>IF(ISBLANK($C43),"",VLOOKUP($C43,Reference!$A:$C,3,0))</f>
        <v/>
      </c>
      <c r="F43" s="39" t="str">
        <f>IF(ISBLANK($C43),"",VLOOKUP($C43,Reference!$A:$F,4,0))</f>
        <v/>
      </c>
      <c r="G43" s="40" t="str">
        <f>IF(ISBLANK($C43),"",VLOOKUP($C43,Reference!$A:$F,5,0))</f>
        <v/>
      </c>
      <c r="H43" s="40" t="str">
        <f>IF(ISBLANK($C43),"",VLOOKUP($C43,Reference!$A:$F,6,0))</f>
        <v/>
      </c>
      <c r="I43" s="24">
        <v>0</v>
      </c>
      <c r="J43" s="15">
        <f t="shared" si="0"/>
        <v>0</v>
      </c>
      <c r="K43" s="31"/>
    </row>
    <row r="44" spans="3:11" x14ac:dyDescent="0.2">
      <c r="C44" s="35"/>
      <c r="D44" s="14" t="str">
        <f>IF(ISBLANK($C44),"",VLOOKUP($C44,Reference!$A:$C,2,0))</f>
        <v/>
      </c>
      <c r="E44" s="14" t="str">
        <f>IF(ISBLANK($C44),"",VLOOKUP($C44,Reference!$A:$C,3,0))</f>
        <v/>
      </c>
      <c r="F44" s="39" t="str">
        <f>IF(ISBLANK($C44),"",VLOOKUP($C44,Reference!$A:$F,4,0))</f>
        <v/>
      </c>
      <c r="G44" s="40" t="str">
        <f>IF(ISBLANK($C44),"",VLOOKUP($C44,Reference!$A:$F,5,0))</f>
        <v/>
      </c>
      <c r="H44" s="40" t="str">
        <f>IF(ISBLANK($C44),"",VLOOKUP($C44,Reference!$A:$F,6,0))</f>
        <v/>
      </c>
      <c r="I44" s="24">
        <v>0</v>
      </c>
      <c r="J44" s="15">
        <f t="shared" si="0"/>
        <v>0</v>
      </c>
      <c r="K44" s="31"/>
    </row>
    <row r="45" spans="3:11" x14ac:dyDescent="0.2">
      <c r="C45" s="35"/>
      <c r="D45" s="14" t="str">
        <f>IF(ISBLANK($C45),"",VLOOKUP($C45,Reference!$A:$C,2,0))</f>
        <v/>
      </c>
      <c r="E45" s="14" t="str">
        <f>IF(ISBLANK($C45),"",VLOOKUP($C45,Reference!$A:$C,3,0))</f>
        <v/>
      </c>
      <c r="F45" s="39" t="str">
        <f>IF(ISBLANK($C45),"",VLOOKUP($C45,Reference!$A:$F,4,0))</f>
        <v/>
      </c>
      <c r="G45" s="40" t="str">
        <f>IF(ISBLANK($C45),"",VLOOKUP($C45,Reference!$A:$F,5,0))</f>
        <v/>
      </c>
      <c r="H45" s="40" t="str">
        <f>IF(ISBLANK($C45),"",VLOOKUP($C45,Reference!$A:$F,6,0))</f>
        <v/>
      </c>
      <c r="I45" s="24">
        <v>0</v>
      </c>
      <c r="J45" s="15">
        <f t="shared" si="0"/>
        <v>0</v>
      </c>
      <c r="K45" s="31"/>
    </row>
    <row r="46" spans="3:11" x14ac:dyDescent="0.2">
      <c r="C46" s="35"/>
      <c r="D46" s="14" t="str">
        <f>IF(ISBLANK($C46),"",VLOOKUP($C46,Reference!$A:$C,2,0))</f>
        <v/>
      </c>
      <c r="E46" s="14" t="str">
        <f>IF(ISBLANK($C46),"",VLOOKUP($C46,Reference!$A:$C,3,0))</f>
        <v/>
      </c>
      <c r="F46" s="39" t="str">
        <f>IF(ISBLANK($C46),"",VLOOKUP($C46,Reference!$A:$F,4,0))</f>
        <v/>
      </c>
      <c r="G46" s="40" t="str">
        <f>IF(ISBLANK($C46),"",VLOOKUP($C46,Reference!$A:$F,5,0))</f>
        <v/>
      </c>
      <c r="H46" s="40" t="str">
        <f>IF(ISBLANK($C46),"",VLOOKUP($C46,Reference!$A:$F,6,0))</f>
        <v/>
      </c>
      <c r="I46" s="24">
        <v>0</v>
      </c>
      <c r="J46" s="15">
        <f t="shared" si="0"/>
        <v>0</v>
      </c>
      <c r="K46" s="31"/>
    </row>
    <row r="47" spans="3:11" x14ac:dyDescent="0.2">
      <c r="C47" s="35"/>
      <c r="D47" s="14" t="str">
        <f>IF(ISBLANK($C47),"",VLOOKUP($C47,Reference!$A:$C,2,0))</f>
        <v/>
      </c>
      <c r="E47" s="14" t="str">
        <f>IF(ISBLANK($C47),"",VLOOKUP($C47,Reference!$A:$C,3,0))</f>
        <v/>
      </c>
      <c r="F47" s="39" t="str">
        <f>IF(ISBLANK($C47),"",VLOOKUP($C47,Reference!$A:$F,4,0))</f>
        <v/>
      </c>
      <c r="G47" s="40" t="str">
        <f>IF(ISBLANK($C47),"",VLOOKUP($C47,Reference!$A:$F,5,0))</f>
        <v/>
      </c>
      <c r="H47" s="40" t="str">
        <f>IF(ISBLANK($C47),"",VLOOKUP($C47,Reference!$A:$F,6,0))</f>
        <v/>
      </c>
      <c r="I47" s="24">
        <v>0</v>
      </c>
      <c r="J47" s="15">
        <f t="shared" si="0"/>
        <v>0</v>
      </c>
      <c r="K47" s="31"/>
    </row>
    <row r="48" spans="3:11" x14ac:dyDescent="0.2">
      <c r="C48" s="35"/>
      <c r="D48" s="14" t="str">
        <f>IF(ISBLANK($C48),"",VLOOKUP($C48,Reference!$A:$C,2,0))</f>
        <v/>
      </c>
      <c r="E48" s="14" t="str">
        <f>IF(ISBLANK($C48),"",VLOOKUP($C48,Reference!$A:$C,3,0))</f>
        <v/>
      </c>
      <c r="F48" s="39" t="str">
        <f>IF(ISBLANK($C48),"",VLOOKUP($C48,Reference!$A:$F,4,0))</f>
        <v/>
      </c>
      <c r="G48" s="40" t="str">
        <f>IF(ISBLANK($C48),"",VLOOKUP($C48,Reference!$A:$F,5,0))</f>
        <v/>
      </c>
      <c r="H48" s="40" t="str">
        <f>IF(ISBLANK($C48),"",VLOOKUP($C48,Reference!$A:$F,6,0))</f>
        <v/>
      </c>
      <c r="I48" s="24">
        <v>0</v>
      </c>
      <c r="J48" s="15">
        <f t="shared" si="0"/>
        <v>0</v>
      </c>
      <c r="K48" s="31"/>
    </row>
    <row r="49" spans="3:11" x14ac:dyDescent="0.2">
      <c r="C49" s="35"/>
      <c r="D49" s="14" t="str">
        <f>IF(ISBLANK($C49),"",VLOOKUP($C49,Reference!$A:$C,2,0))</f>
        <v/>
      </c>
      <c r="E49" s="14" t="str">
        <f>IF(ISBLANK($C49),"",VLOOKUP($C49,Reference!$A:$C,3,0))</f>
        <v/>
      </c>
      <c r="F49" s="39" t="str">
        <f>IF(ISBLANK($C49),"",VLOOKUP($C49,Reference!$A:$F,4,0))</f>
        <v/>
      </c>
      <c r="G49" s="40" t="str">
        <f>IF(ISBLANK($C49),"",VLOOKUP($C49,Reference!$A:$F,5,0))</f>
        <v/>
      </c>
      <c r="H49" s="40" t="str">
        <f>IF(ISBLANK($C49),"",VLOOKUP($C49,Reference!$A:$F,6,0))</f>
        <v/>
      </c>
      <c r="I49" s="24">
        <v>0</v>
      </c>
      <c r="J49" s="15">
        <f t="shared" si="0"/>
        <v>0</v>
      </c>
      <c r="K49" s="31"/>
    </row>
    <row r="50" spans="3:11" x14ac:dyDescent="0.2">
      <c r="C50" s="35"/>
      <c r="D50" s="14" t="str">
        <f>IF(ISBLANK($C50),"",VLOOKUP($C50,Reference!$A:$C,2,0))</f>
        <v/>
      </c>
      <c r="E50" s="14" t="str">
        <f>IF(ISBLANK($C50),"",VLOOKUP($C50,Reference!$A:$C,3,0))</f>
        <v/>
      </c>
      <c r="F50" s="39" t="str">
        <f>IF(ISBLANK($C50),"",VLOOKUP($C50,Reference!$A:$F,4,0))</f>
        <v/>
      </c>
      <c r="G50" s="40" t="str">
        <f>IF(ISBLANK($C50),"",VLOOKUP($C50,Reference!$A:$F,5,0))</f>
        <v/>
      </c>
      <c r="H50" s="40" t="str">
        <f>IF(ISBLANK($C50),"",VLOOKUP($C50,Reference!$A:$F,6,0))</f>
        <v/>
      </c>
      <c r="I50" s="24">
        <v>0</v>
      </c>
      <c r="J50" s="15">
        <f t="shared" si="0"/>
        <v>0</v>
      </c>
      <c r="K50" s="31"/>
    </row>
    <row r="51" spans="3:11" x14ac:dyDescent="0.2">
      <c r="C51" s="35"/>
      <c r="D51" s="14" t="str">
        <f>IF(ISBLANK($C51),"",VLOOKUP($C51,Reference!$A:$C,2,0))</f>
        <v/>
      </c>
      <c r="E51" s="14" t="str">
        <f>IF(ISBLANK($C51),"",VLOOKUP($C51,Reference!$A:$C,3,0))</f>
        <v/>
      </c>
      <c r="F51" s="39" t="str">
        <f>IF(ISBLANK($C51),"",VLOOKUP($C51,Reference!$A:$F,4,0))</f>
        <v/>
      </c>
      <c r="G51" s="40" t="str">
        <f>IF(ISBLANK($C51),"",VLOOKUP($C51,Reference!$A:$F,5,0))</f>
        <v/>
      </c>
      <c r="H51" s="40" t="str">
        <f>IF(ISBLANK($C51),"",VLOOKUP($C51,Reference!$A:$F,6,0))</f>
        <v/>
      </c>
      <c r="I51" s="24">
        <v>0</v>
      </c>
      <c r="J51" s="15">
        <f t="shared" si="0"/>
        <v>0</v>
      </c>
      <c r="K51" s="31"/>
    </row>
    <row r="52" spans="3:11" x14ac:dyDescent="0.2">
      <c r="C52" s="35"/>
      <c r="D52" s="14" t="str">
        <f>IF(ISBLANK($C52),"",VLOOKUP($C52,Reference!$A:$C,2,0))</f>
        <v/>
      </c>
      <c r="E52" s="14" t="str">
        <f>IF(ISBLANK($C52),"",VLOOKUP($C52,Reference!$A:$C,3,0))</f>
        <v/>
      </c>
      <c r="F52" s="39" t="str">
        <f>IF(ISBLANK($C52),"",VLOOKUP($C52,Reference!$A:$F,4,0))</f>
        <v/>
      </c>
      <c r="G52" s="40" t="str">
        <f>IF(ISBLANK($C52),"",VLOOKUP($C52,Reference!$A:$F,5,0))</f>
        <v/>
      </c>
      <c r="H52" s="40" t="str">
        <f>IF(ISBLANK($C52),"",VLOOKUP($C52,Reference!$A:$F,6,0))</f>
        <v/>
      </c>
      <c r="I52" s="24">
        <v>0</v>
      </c>
      <c r="J52" s="15">
        <f t="shared" si="0"/>
        <v>0</v>
      </c>
      <c r="K52" s="31"/>
    </row>
    <row r="53" spans="3:11" x14ac:dyDescent="0.2">
      <c r="C53" s="35"/>
      <c r="D53" s="14" t="str">
        <f>IF(ISBLANK($C53),"",VLOOKUP($C53,Reference!$A:$C,2,0))</f>
        <v/>
      </c>
      <c r="E53" s="14" t="str">
        <f>IF(ISBLANK($C53),"",VLOOKUP($C53,Reference!$A:$C,3,0))</f>
        <v/>
      </c>
      <c r="F53" s="39" t="str">
        <f>IF(ISBLANK($C53),"",VLOOKUP($C53,Reference!$A:$F,4,0))</f>
        <v/>
      </c>
      <c r="G53" s="40" t="str">
        <f>IF(ISBLANK($C53),"",VLOOKUP($C53,Reference!$A:$F,5,0))</f>
        <v/>
      </c>
      <c r="H53" s="40" t="str">
        <f>IF(ISBLANK($C53),"",VLOOKUP($C53,Reference!$A:$F,6,0))</f>
        <v/>
      </c>
      <c r="I53" s="24">
        <v>0</v>
      </c>
      <c r="J53" s="15">
        <f t="shared" si="0"/>
        <v>0</v>
      </c>
      <c r="K53" s="31"/>
    </row>
    <row r="54" spans="3:11" x14ac:dyDescent="0.2">
      <c r="C54" s="35"/>
      <c r="D54" s="14" t="str">
        <f>IF(ISBLANK($C54),"",VLOOKUP($C54,Reference!$A:$C,2,0))</f>
        <v/>
      </c>
      <c r="E54" s="14" t="str">
        <f>IF(ISBLANK($C54),"",VLOOKUP($C54,Reference!$A:$C,3,0))</f>
        <v/>
      </c>
      <c r="F54" s="39" t="str">
        <f>IF(ISBLANK($C54),"",VLOOKUP($C54,Reference!$A:$F,4,0))</f>
        <v/>
      </c>
      <c r="G54" s="40" t="str">
        <f>IF(ISBLANK($C54),"",VLOOKUP($C54,Reference!$A:$F,5,0))</f>
        <v/>
      </c>
      <c r="H54" s="40" t="str">
        <f>IF(ISBLANK($C54),"",VLOOKUP($C54,Reference!$A:$F,6,0))</f>
        <v/>
      </c>
      <c r="I54" s="24">
        <v>0</v>
      </c>
      <c r="J54" s="15">
        <f t="shared" si="0"/>
        <v>0</v>
      </c>
      <c r="K54" s="31"/>
    </row>
    <row r="55" spans="3:11" x14ac:dyDescent="0.2">
      <c r="C55" s="35"/>
      <c r="D55" s="14" t="str">
        <f>IF(ISBLANK($C55),"",VLOOKUP($C55,Reference!$A:$C,2,0))</f>
        <v/>
      </c>
      <c r="E55" s="14" t="str">
        <f>IF(ISBLANK($C55),"",VLOOKUP($C55,Reference!$A:$C,3,0))</f>
        <v/>
      </c>
      <c r="F55" s="39" t="str">
        <f>IF(ISBLANK($C55),"",VLOOKUP($C55,Reference!$A:$F,4,0))</f>
        <v/>
      </c>
      <c r="G55" s="40" t="str">
        <f>IF(ISBLANK($C55),"",VLOOKUP($C55,Reference!$A:$F,5,0))</f>
        <v/>
      </c>
      <c r="H55" s="40" t="str">
        <f>IF(ISBLANK($C55),"",VLOOKUP($C55,Reference!$A:$F,6,0))</f>
        <v/>
      </c>
      <c r="I55" s="24">
        <v>0</v>
      </c>
      <c r="J55" s="15">
        <f t="shared" si="0"/>
        <v>0</v>
      </c>
      <c r="K55" s="31"/>
    </row>
    <row r="56" spans="3:11" x14ac:dyDescent="0.2">
      <c r="C56" s="35"/>
      <c r="D56" s="14" t="str">
        <f>IF(ISBLANK($C56),"",VLOOKUP($C56,Reference!$A:$C,2,0))</f>
        <v/>
      </c>
      <c r="E56" s="14" t="str">
        <f>IF(ISBLANK($C56),"",VLOOKUP($C56,Reference!$A:$C,3,0))</f>
        <v/>
      </c>
      <c r="F56" s="39" t="str">
        <f>IF(ISBLANK($C56),"",VLOOKUP($C56,Reference!$A:$F,4,0))</f>
        <v/>
      </c>
      <c r="G56" s="40" t="str">
        <f>IF(ISBLANK($C56),"",VLOOKUP($C56,Reference!$A:$F,5,0))</f>
        <v/>
      </c>
      <c r="H56" s="40" t="str">
        <f>IF(ISBLANK($C56),"",VLOOKUP($C56,Reference!$A:$F,6,0))</f>
        <v/>
      </c>
      <c r="I56" s="24">
        <v>0</v>
      </c>
      <c r="J56" s="15">
        <f t="shared" si="0"/>
        <v>0</v>
      </c>
      <c r="K56" s="31"/>
    </row>
    <row r="57" spans="3:11" x14ac:dyDescent="0.2">
      <c r="C57" s="35"/>
      <c r="D57" s="14" t="str">
        <f>IF(ISBLANK($C57),"",VLOOKUP($C57,Reference!$A:$C,2,0))</f>
        <v/>
      </c>
      <c r="E57" s="14" t="str">
        <f>IF(ISBLANK($C57),"",VLOOKUP($C57,Reference!$A:$C,3,0))</f>
        <v/>
      </c>
      <c r="F57" s="39" t="str">
        <f>IF(ISBLANK($C57),"",VLOOKUP($C57,Reference!$A:$F,4,0))</f>
        <v/>
      </c>
      <c r="G57" s="40" t="str">
        <f>IF(ISBLANK($C57),"",VLOOKUP($C57,Reference!$A:$F,5,0))</f>
        <v/>
      </c>
      <c r="H57" s="40" t="str">
        <f>IF(ISBLANK($C57),"",VLOOKUP($C57,Reference!$A:$F,6,0))</f>
        <v/>
      </c>
      <c r="I57" s="24">
        <v>0</v>
      </c>
      <c r="J57" s="15">
        <f t="shared" si="0"/>
        <v>0</v>
      </c>
      <c r="K57" s="31"/>
    </row>
    <row r="58" spans="3:11" x14ac:dyDescent="0.2">
      <c r="C58" s="35"/>
      <c r="D58" s="14" t="str">
        <f>IF(ISBLANK($C58),"",VLOOKUP($C58,Reference!$A:$C,2,0))</f>
        <v/>
      </c>
      <c r="E58" s="14" t="str">
        <f>IF(ISBLANK($C58),"",VLOOKUP($C58,Reference!$A:$C,3,0))</f>
        <v/>
      </c>
      <c r="F58" s="39" t="str">
        <f>IF(ISBLANK($C58),"",VLOOKUP($C58,Reference!$A:$F,4,0))</f>
        <v/>
      </c>
      <c r="G58" s="40" t="str">
        <f>IF(ISBLANK($C58),"",VLOOKUP($C58,Reference!$A:$F,5,0))</f>
        <v/>
      </c>
      <c r="H58" s="40" t="str">
        <f>IF(ISBLANK($C58),"",VLOOKUP($C58,Reference!$A:$F,6,0))</f>
        <v/>
      </c>
      <c r="I58" s="24">
        <v>0</v>
      </c>
      <c r="J58" s="15">
        <f t="shared" si="0"/>
        <v>0</v>
      </c>
      <c r="K58" s="31"/>
    </row>
    <row r="59" spans="3:11" x14ac:dyDescent="0.2">
      <c r="C59" s="35"/>
      <c r="D59" s="14" t="str">
        <f>IF(ISBLANK($C59),"",VLOOKUP($C59,Reference!$A:$C,2,0))</f>
        <v/>
      </c>
      <c r="E59" s="14" t="str">
        <f>IF(ISBLANK($C59),"",VLOOKUP($C59,Reference!$A:$C,3,0))</f>
        <v/>
      </c>
      <c r="F59" s="39" t="str">
        <f>IF(ISBLANK($C59),"",VLOOKUP($C59,Reference!$A:$F,4,0))</f>
        <v/>
      </c>
      <c r="G59" s="40" t="str">
        <f>IF(ISBLANK($C59),"",VLOOKUP($C59,Reference!$A:$F,5,0))</f>
        <v/>
      </c>
      <c r="H59" s="40" t="str">
        <f>IF(ISBLANK($C59),"",VLOOKUP($C59,Reference!$A:$F,6,0))</f>
        <v/>
      </c>
      <c r="I59" s="24">
        <v>0</v>
      </c>
      <c r="J59" s="15">
        <f t="shared" si="0"/>
        <v>0</v>
      </c>
      <c r="K59" s="31"/>
    </row>
    <row r="60" spans="3:11" x14ac:dyDescent="0.2">
      <c r="C60" s="35"/>
      <c r="D60" s="14" t="str">
        <f>IF(ISBLANK($C60),"",VLOOKUP($C60,Reference!$A:$C,2,0))</f>
        <v/>
      </c>
      <c r="E60" s="14" t="str">
        <f>IF(ISBLANK($C60),"",VLOOKUP($C60,Reference!$A:$C,3,0))</f>
        <v/>
      </c>
      <c r="F60" s="39" t="str">
        <f>IF(ISBLANK($C60),"",VLOOKUP($C60,Reference!$A:$F,4,0))</f>
        <v/>
      </c>
      <c r="G60" s="40" t="str">
        <f>IF(ISBLANK($C60),"",VLOOKUP($C60,Reference!$A:$F,5,0))</f>
        <v/>
      </c>
      <c r="H60" s="40" t="str">
        <f>IF(ISBLANK($C60),"",VLOOKUP($C60,Reference!$A:$F,6,0))</f>
        <v/>
      </c>
      <c r="I60" s="24">
        <v>0</v>
      </c>
      <c r="J60" s="15">
        <f t="shared" si="0"/>
        <v>0</v>
      </c>
      <c r="K60" s="31"/>
    </row>
    <row r="61" spans="3:11" x14ac:dyDescent="0.2">
      <c r="C61" s="35"/>
      <c r="D61" s="14" t="str">
        <f>IF(ISBLANK($C61),"",VLOOKUP($C61,Reference!$A:$C,2,0))</f>
        <v/>
      </c>
      <c r="E61" s="14" t="str">
        <f>IF(ISBLANK($C61),"",VLOOKUP($C61,Reference!$A:$C,3,0))</f>
        <v/>
      </c>
      <c r="F61" s="39" t="str">
        <f>IF(ISBLANK($C61),"",VLOOKUP($C61,Reference!$A:$F,4,0))</f>
        <v/>
      </c>
      <c r="G61" s="40" t="str">
        <f>IF(ISBLANK($C61),"",VLOOKUP($C61,Reference!$A:$F,5,0))</f>
        <v/>
      </c>
      <c r="H61" s="40" t="str">
        <f>IF(ISBLANK($C61),"",VLOOKUP($C61,Reference!$A:$F,6,0))</f>
        <v/>
      </c>
      <c r="I61" s="24">
        <v>0</v>
      </c>
      <c r="J61" s="15">
        <f t="shared" si="0"/>
        <v>0</v>
      </c>
      <c r="K61" s="31"/>
    </row>
    <row r="62" spans="3:11" x14ac:dyDescent="0.2">
      <c r="C62" s="35"/>
      <c r="D62" s="14" t="str">
        <f>IF(ISBLANK($C62),"",VLOOKUP($C62,Reference!$A:$C,2,0))</f>
        <v/>
      </c>
      <c r="E62" s="14" t="str">
        <f>IF(ISBLANK($C62),"",VLOOKUP($C62,Reference!$A:$C,3,0))</f>
        <v/>
      </c>
      <c r="F62" s="39" t="str">
        <f>IF(ISBLANK($C62),"",VLOOKUP($C62,Reference!$A:$F,4,0))</f>
        <v/>
      </c>
      <c r="G62" s="40" t="str">
        <f>IF(ISBLANK($C62),"",VLOOKUP($C62,Reference!$A:$F,5,0))</f>
        <v/>
      </c>
      <c r="H62" s="40" t="str">
        <f>IF(ISBLANK($C62),"",VLOOKUP($C62,Reference!$A:$F,6,0))</f>
        <v/>
      </c>
      <c r="I62" s="24">
        <v>0</v>
      </c>
      <c r="J62" s="15">
        <f t="shared" si="0"/>
        <v>0</v>
      </c>
      <c r="K62" s="31"/>
    </row>
    <row r="63" spans="3:11" x14ac:dyDescent="0.2">
      <c r="C63" s="35"/>
      <c r="D63" s="14" t="str">
        <f>IF(ISBLANK($C63),"",VLOOKUP($C63,Reference!$A:$C,2,0))</f>
        <v/>
      </c>
      <c r="E63" s="14" t="str">
        <f>IF(ISBLANK($C63),"",VLOOKUP($C63,Reference!$A:$C,3,0))</f>
        <v/>
      </c>
      <c r="F63" s="39" t="str">
        <f>IF(ISBLANK($C63),"",VLOOKUP($C63,Reference!$A:$F,4,0))</f>
        <v/>
      </c>
      <c r="G63" s="40" t="str">
        <f>IF(ISBLANK($C63),"",VLOOKUP($C63,Reference!$A:$F,5,0))</f>
        <v/>
      </c>
      <c r="H63" s="40" t="str">
        <f>IF(ISBLANK($C63),"",VLOOKUP($C63,Reference!$A:$F,6,0))</f>
        <v/>
      </c>
      <c r="I63" s="24">
        <v>0</v>
      </c>
      <c r="J63" s="15">
        <f t="shared" si="0"/>
        <v>0</v>
      </c>
      <c r="K63" s="31"/>
    </row>
    <row r="64" spans="3:11" x14ac:dyDescent="0.2">
      <c r="C64" s="35"/>
      <c r="D64" s="14" t="str">
        <f>IF(ISBLANK($C64),"",VLOOKUP($C64,Reference!$A:$C,2,0))</f>
        <v/>
      </c>
      <c r="E64" s="14" t="str">
        <f>IF(ISBLANK($C64),"",VLOOKUP($C64,Reference!$A:$C,3,0))</f>
        <v/>
      </c>
      <c r="F64" s="39" t="str">
        <f>IF(ISBLANK($C64),"",VLOOKUP($C64,Reference!$A:$F,4,0))</f>
        <v/>
      </c>
      <c r="G64" s="40" t="str">
        <f>IF(ISBLANK($C64),"",VLOOKUP($C64,Reference!$A:$F,5,0))</f>
        <v/>
      </c>
      <c r="H64" s="40" t="str">
        <f>IF(ISBLANK($C64),"",VLOOKUP($C64,Reference!$A:$F,6,0))</f>
        <v/>
      </c>
      <c r="I64" s="24">
        <v>0</v>
      </c>
      <c r="J64" s="15">
        <f t="shared" si="0"/>
        <v>0</v>
      </c>
      <c r="K64" s="31"/>
    </row>
    <row r="65" spans="3:11" x14ac:dyDescent="0.2">
      <c r="C65" s="35"/>
      <c r="D65" s="14" t="str">
        <f>IF(ISBLANK($C65),"",VLOOKUP($C65,Reference!$A:$C,2,0))</f>
        <v/>
      </c>
      <c r="E65" s="14" t="str">
        <f>IF(ISBLANK($C65),"",VLOOKUP($C65,Reference!$A:$C,3,0))</f>
        <v/>
      </c>
      <c r="F65" s="39" t="str">
        <f>IF(ISBLANK($C65),"",VLOOKUP($C65,Reference!$A:$F,4,0))</f>
        <v/>
      </c>
      <c r="G65" s="40" t="str">
        <f>IF(ISBLANK($C65),"",VLOOKUP($C65,Reference!$A:$F,5,0))</f>
        <v/>
      </c>
      <c r="H65" s="40" t="str">
        <f>IF(ISBLANK($C65),"",VLOOKUP($C65,Reference!$A:$F,6,0))</f>
        <v/>
      </c>
      <c r="I65" s="24">
        <v>0</v>
      </c>
      <c r="J65" s="15">
        <f t="shared" si="0"/>
        <v>0</v>
      </c>
      <c r="K65" s="31"/>
    </row>
    <row r="66" spans="3:11" x14ac:dyDescent="0.2">
      <c r="C66" s="35"/>
      <c r="D66" s="14" t="str">
        <f>IF(ISBLANK($C66),"",VLOOKUP($C66,Reference!$A:$C,2,0))</f>
        <v/>
      </c>
      <c r="E66" s="14" t="str">
        <f>IF(ISBLANK($C66),"",VLOOKUP($C66,Reference!$A:$C,3,0))</f>
        <v/>
      </c>
      <c r="F66" s="39" t="str">
        <f>IF(ISBLANK($C66),"",VLOOKUP($C66,Reference!$A:$F,4,0))</f>
        <v/>
      </c>
      <c r="G66" s="40" t="str">
        <f>IF(ISBLANK($C66),"",VLOOKUP($C66,Reference!$A:$F,5,0))</f>
        <v/>
      </c>
      <c r="H66" s="40" t="str">
        <f>IF(ISBLANK($C66),"",VLOOKUP($C66,Reference!$A:$F,6,0))</f>
        <v/>
      </c>
      <c r="I66" s="24">
        <v>0</v>
      </c>
      <c r="J66" s="15">
        <f t="shared" si="0"/>
        <v>0</v>
      </c>
      <c r="K66" s="31"/>
    </row>
    <row r="67" spans="3:11" x14ac:dyDescent="0.2">
      <c r="C67" s="35"/>
      <c r="D67" s="14" t="str">
        <f>IF(ISBLANK($C67),"",VLOOKUP($C67,Reference!$A:$C,2,0))</f>
        <v/>
      </c>
      <c r="E67" s="14" t="str">
        <f>IF(ISBLANK($C67),"",VLOOKUP($C67,Reference!$A:$C,3,0))</f>
        <v/>
      </c>
      <c r="F67" s="39" t="str">
        <f>IF(ISBLANK($C67),"",VLOOKUP($C67,Reference!$A:$F,4,0))</f>
        <v/>
      </c>
      <c r="G67" s="40" t="str">
        <f>IF(ISBLANK($C67),"",VLOOKUP($C67,Reference!$A:$F,5,0))</f>
        <v/>
      </c>
      <c r="H67" s="40" t="str">
        <f>IF(ISBLANK($C67),"",VLOOKUP($C67,Reference!$A:$F,6,0))</f>
        <v/>
      </c>
      <c r="I67" s="24">
        <v>0</v>
      </c>
      <c r="J67" s="15">
        <f t="shared" si="0"/>
        <v>0</v>
      </c>
      <c r="K67" s="31"/>
    </row>
    <row r="68" spans="3:11" x14ac:dyDescent="0.2">
      <c r="C68" s="35"/>
      <c r="D68" s="14" t="str">
        <f>IF(ISBLANK($C68),"",VLOOKUP($C68,Reference!$A:$C,2,0))</f>
        <v/>
      </c>
      <c r="E68" s="14" t="str">
        <f>IF(ISBLANK($C68),"",VLOOKUP($C68,Reference!$A:$C,3,0))</f>
        <v/>
      </c>
      <c r="F68" s="39" t="str">
        <f>IF(ISBLANK($C68),"",VLOOKUP($C68,Reference!$A:$F,4,0))</f>
        <v/>
      </c>
      <c r="G68" s="40" t="str">
        <f>IF(ISBLANK($C68),"",VLOOKUP($C68,Reference!$A:$F,5,0))</f>
        <v/>
      </c>
      <c r="H68" s="40" t="str">
        <f>IF(ISBLANK($C68),"",VLOOKUP($C68,Reference!$A:$F,6,0))</f>
        <v/>
      </c>
      <c r="I68" s="24">
        <v>0</v>
      </c>
      <c r="J68" s="15">
        <f t="shared" si="0"/>
        <v>0</v>
      </c>
      <c r="K68" s="31"/>
    </row>
    <row r="69" spans="3:11" x14ac:dyDescent="0.2">
      <c r="C69" s="35"/>
      <c r="D69" s="14" t="str">
        <f>IF(ISBLANK($C69),"",VLOOKUP($C69,Reference!$A:$C,2,0))</f>
        <v/>
      </c>
      <c r="E69" s="14" t="str">
        <f>IF(ISBLANK($C69),"",VLOOKUP($C69,Reference!$A:$C,3,0))</f>
        <v/>
      </c>
      <c r="F69" s="39" t="str">
        <f>IF(ISBLANK($C69),"",VLOOKUP($C69,Reference!$A:$F,4,0))</f>
        <v/>
      </c>
      <c r="G69" s="40" t="str">
        <f>IF(ISBLANK($C69),"",VLOOKUP($C69,Reference!$A:$F,5,0))</f>
        <v/>
      </c>
      <c r="H69" s="40" t="str">
        <f>IF(ISBLANK($C69),"",VLOOKUP($C69,Reference!$A:$F,6,0))</f>
        <v/>
      </c>
      <c r="I69" s="24">
        <v>0</v>
      </c>
      <c r="J69" s="15">
        <f t="shared" si="0"/>
        <v>0</v>
      </c>
      <c r="K69" s="31"/>
    </row>
    <row r="70" spans="3:11" x14ac:dyDescent="0.2">
      <c r="C70" s="35"/>
      <c r="D70" s="14" t="str">
        <f>IF(ISBLANK($C70),"",VLOOKUP($C70,Reference!$A:$C,2,0))</f>
        <v/>
      </c>
      <c r="E70" s="14" t="str">
        <f>IF(ISBLANK($C70),"",VLOOKUP($C70,Reference!$A:$C,3,0))</f>
        <v/>
      </c>
      <c r="F70" s="39" t="str">
        <f>IF(ISBLANK($C70),"",VLOOKUP($C70,Reference!$A:$F,4,0))</f>
        <v/>
      </c>
      <c r="G70" s="40" t="str">
        <f>IF(ISBLANK($C70),"",VLOOKUP($C70,Reference!$A:$F,5,0))</f>
        <v/>
      </c>
      <c r="H70" s="40" t="str">
        <f>IF(ISBLANK($C70),"",VLOOKUP($C70,Reference!$A:$F,6,0))</f>
        <v/>
      </c>
      <c r="I70" s="24">
        <v>0</v>
      </c>
      <c r="J70" s="15">
        <f t="shared" si="0"/>
        <v>0</v>
      </c>
      <c r="K70" s="31"/>
    </row>
    <row r="71" spans="3:11" x14ac:dyDescent="0.2">
      <c r="C71" s="35"/>
      <c r="D71" s="14" t="str">
        <f>IF(ISBLANK($C71),"",VLOOKUP($C71,Reference!$A:$C,2,0))</f>
        <v/>
      </c>
      <c r="E71" s="14" t="str">
        <f>IF(ISBLANK($C71),"",VLOOKUP($C71,Reference!$A:$C,3,0))</f>
        <v/>
      </c>
      <c r="F71" s="39" t="str">
        <f>IF(ISBLANK($C71),"",VLOOKUP($C71,Reference!$A:$F,4,0))</f>
        <v/>
      </c>
      <c r="G71" s="40" t="str">
        <f>IF(ISBLANK($C71),"",VLOOKUP($C71,Reference!$A:$F,5,0))</f>
        <v/>
      </c>
      <c r="H71" s="40" t="str">
        <f>IF(ISBLANK($C71),"",VLOOKUP($C71,Reference!$A:$F,6,0))</f>
        <v/>
      </c>
      <c r="I71" s="24">
        <v>0</v>
      </c>
      <c r="J71" s="15">
        <f t="shared" si="0"/>
        <v>0</v>
      </c>
      <c r="K71" s="31"/>
    </row>
    <row r="72" spans="3:11" x14ac:dyDescent="0.2">
      <c r="C72" s="35"/>
      <c r="D72" s="14" t="str">
        <f>IF(ISBLANK($C72),"",VLOOKUP($C72,Reference!$A:$C,2,0))</f>
        <v/>
      </c>
      <c r="E72" s="14" t="str">
        <f>IF(ISBLANK($C72),"",VLOOKUP($C72,Reference!$A:$C,3,0))</f>
        <v/>
      </c>
      <c r="F72" s="39" t="str">
        <f>IF(ISBLANK($C72),"",VLOOKUP($C72,Reference!$A:$F,4,0))</f>
        <v/>
      </c>
      <c r="G72" s="40" t="str">
        <f>IF(ISBLANK($C72),"",VLOOKUP($C72,Reference!$A:$F,5,0))</f>
        <v/>
      </c>
      <c r="H72" s="40" t="str">
        <f>IF(ISBLANK($C72),"",VLOOKUP($C72,Reference!$A:$F,6,0))</f>
        <v/>
      </c>
      <c r="I72" s="24">
        <v>0</v>
      </c>
      <c r="J72" s="15">
        <f t="shared" si="0"/>
        <v>0</v>
      </c>
      <c r="K72" s="31"/>
    </row>
    <row r="73" spans="3:11" x14ac:dyDescent="0.2">
      <c r="C73" s="35"/>
      <c r="D73" s="14" t="str">
        <f>IF(ISBLANK($C73),"",VLOOKUP($C73,Reference!$A:$C,2,0))</f>
        <v/>
      </c>
      <c r="E73" s="14" t="str">
        <f>IF(ISBLANK($C73),"",VLOOKUP($C73,Reference!$A:$C,3,0))</f>
        <v/>
      </c>
      <c r="F73" s="39" t="str">
        <f>IF(ISBLANK($C73),"",VLOOKUP($C73,Reference!$A:$F,4,0))</f>
        <v/>
      </c>
      <c r="G73" s="40" t="str">
        <f>IF(ISBLANK($C73),"",VLOOKUP($C73,Reference!$A:$F,5,0))</f>
        <v/>
      </c>
      <c r="H73" s="40" t="str">
        <f>IF(ISBLANK($C73),"",VLOOKUP($C73,Reference!$A:$F,6,0))</f>
        <v/>
      </c>
      <c r="I73" s="24">
        <v>0</v>
      </c>
      <c r="J73" s="15">
        <f t="shared" si="0"/>
        <v>0</v>
      </c>
      <c r="K73" s="31"/>
    </row>
    <row r="74" spans="3:11" x14ac:dyDescent="0.2">
      <c r="C74" s="35"/>
      <c r="D74" s="14" t="str">
        <f>IF(ISBLANK($C74),"",VLOOKUP($C74,Reference!$A:$C,2,0))</f>
        <v/>
      </c>
      <c r="E74" s="14" t="str">
        <f>IF(ISBLANK($C74),"",VLOOKUP($C74,Reference!$A:$C,3,0))</f>
        <v/>
      </c>
      <c r="F74" s="39" t="str">
        <f>IF(ISBLANK($C74),"",VLOOKUP($C74,Reference!$A:$F,4,0))</f>
        <v/>
      </c>
      <c r="G74" s="40" t="str">
        <f>IF(ISBLANK($C74),"",VLOOKUP($C74,Reference!$A:$F,5,0))</f>
        <v/>
      </c>
      <c r="H74" s="40" t="str">
        <f>IF(ISBLANK($C74),"",VLOOKUP($C74,Reference!$A:$F,6,0))</f>
        <v/>
      </c>
      <c r="I74" s="24">
        <v>0</v>
      </c>
      <c r="J74" s="15">
        <f t="shared" si="0"/>
        <v>0</v>
      </c>
      <c r="K74" s="31"/>
    </row>
    <row r="75" spans="3:11" x14ac:dyDescent="0.2">
      <c r="C75" s="35"/>
      <c r="D75" s="14" t="str">
        <f>IF(ISBLANK($C75),"",VLOOKUP($C75,Reference!$A:$C,2,0))</f>
        <v/>
      </c>
      <c r="E75" s="14" t="str">
        <f>IF(ISBLANK($C75),"",VLOOKUP($C75,Reference!$A:$C,3,0))</f>
        <v/>
      </c>
      <c r="F75" s="39" t="str">
        <f>IF(ISBLANK($C75),"",VLOOKUP($C75,Reference!$A:$F,4,0))</f>
        <v/>
      </c>
      <c r="G75" s="40" t="str">
        <f>IF(ISBLANK($C75),"",VLOOKUP($C75,Reference!$A:$F,5,0))</f>
        <v/>
      </c>
      <c r="H75" s="40" t="str">
        <f>IF(ISBLANK($C75),"",VLOOKUP($C75,Reference!$A:$F,6,0))</f>
        <v/>
      </c>
      <c r="I75" s="24">
        <v>0</v>
      </c>
      <c r="J75" s="15">
        <f t="shared" si="0"/>
        <v>0</v>
      </c>
      <c r="K75" s="31"/>
    </row>
    <row r="76" spans="3:11" x14ac:dyDescent="0.2">
      <c r="C76" s="35"/>
      <c r="D76" s="14" t="str">
        <f>IF(ISBLANK($C76),"",VLOOKUP($C76,Reference!$A:$C,2,0))</f>
        <v/>
      </c>
      <c r="E76" s="14" t="str">
        <f>IF(ISBLANK($C76),"",VLOOKUP($C76,Reference!$A:$C,3,0))</f>
        <v/>
      </c>
      <c r="F76" s="39" t="str">
        <f>IF(ISBLANK($C76),"",VLOOKUP($C76,Reference!$A:$F,4,0))</f>
        <v/>
      </c>
      <c r="G76" s="40" t="str">
        <f>IF(ISBLANK($C76),"",VLOOKUP($C76,Reference!$A:$F,5,0))</f>
        <v/>
      </c>
      <c r="H76" s="40" t="str">
        <f>IF(ISBLANK($C76),"",VLOOKUP($C76,Reference!$A:$F,6,0))</f>
        <v/>
      </c>
      <c r="I76" s="24">
        <v>0</v>
      </c>
      <c r="J76" s="15">
        <f t="shared" si="0"/>
        <v>0</v>
      </c>
      <c r="K76" s="31"/>
    </row>
    <row r="77" spans="3:11" x14ac:dyDescent="0.2">
      <c r="C77" s="35"/>
      <c r="D77" s="14" t="str">
        <f>IF(ISBLANK($C77),"",VLOOKUP($C77,Reference!$A:$C,2,0))</f>
        <v/>
      </c>
      <c r="E77" s="14" t="str">
        <f>IF(ISBLANK($C77),"",VLOOKUP($C77,Reference!$A:$C,3,0))</f>
        <v/>
      </c>
      <c r="F77" s="39" t="str">
        <f>IF(ISBLANK($C77),"",VLOOKUP($C77,Reference!$A:$F,4,0))</f>
        <v/>
      </c>
      <c r="G77" s="40" t="str">
        <f>IF(ISBLANK($C77),"",VLOOKUP($C77,Reference!$A:$F,5,0))</f>
        <v/>
      </c>
      <c r="H77" s="40" t="str">
        <f>IF(ISBLANK($C77),"",VLOOKUP($C77,Reference!$A:$F,6,0))</f>
        <v/>
      </c>
      <c r="I77" s="24">
        <v>0</v>
      </c>
      <c r="J77" s="15">
        <f t="shared" si="0"/>
        <v>0</v>
      </c>
      <c r="K77" s="31"/>
    </row>
    <row r="78" spans="3:11" x14ac:dyDescent="0.2">
      <c r="C78" s="35"/>
      <c r="D78" s="14" t="str">
        <f>IF(ISBLANK($C78),"",VLOOKUP($C78,Reference!$A:$C,2,0))</f>
        <v/>
      </c>
      <c r="E78" s="14" t="str">
        <f>IF(ISBLANK($C78),"",VLOOKUP($C78,Reference!$A:$C,3,0))</f>
        <v/>
      </c>
      <c r="F78" s="39" t="str">
        <f>IF(ISBLANK($C78),"",VLOOKUP($C78,Reference!$A:$F,4,0))</f>
        <v/>
      </c>
      <c r="G78" s="40" t="str">
        <f>IF(ISBLANK($C78),"",VLOOKUP($C78,Reference!$A:$F,5,0))</f>
        <v/>
      </c>
      <c r="H78" s="40" t="str">
        <f>IF(ISBLANK($C78),"",VLOOKUP($C78,Reference!$A:$F,6,0))</f>
        <v/>
      </c>
      <c r="I78" s="24">
        <v>0</v>
      </c>
      <c r="J78" s="15">
        <f t="shared" si="0"/>
        <v>0</v>
      </c>
      <c r="K78" s="31"/>
    </row>
    <row r="79" spans="3:11" x14ac:dyDescent="0.2">
      <c r="C79" s="35"/>
      <c r="D79" s="14" t="str">
        <f>IF(ISBLANK($C79),"",VLOOKUP($C79,Reference!$A:$C,2,0))</f>
        <v/>
      </c>
      <c r="E79" s="14" t="str">
        <f>IF(ISBLANK($C79),"",VLOOKUP($C79,Reference!$A:$C,3,0))</f>
        <v/>
      </c>
      <c r="F79" s="39" t="str">
        <f>IF(ISBLANK($C79),"",VLOOKUP($C79,Reference!$A:$F,4,0))</f>
        <v/>
      </c>
      <c r="G79" s="40" t="str">
        <f>IF(ISBLANK($C79),"",VLOOKUP($C79,Reference!$A:$F,5,0))</f>
        <v/>
      </c>
      <c r="H79" s="40" t="str">
        <f>IF(ISBLANK($C79),"",VLOOKUP($C79,Reference!$A:$F,6,0))</f>
        <v/>
      </c>
      <c r="I79" s="24">
        <v>0</v>
      </c>
      <c r="J79" s="15">
        <f t="shared" si="0"/>
        <v>0</v>
      </c>
      <c r="K79" s="31"/>
    </row>
    <row r="80" spans="3:11" x14ac:dyDescent="0.2">
      <c r="C80" s="35"/>
      <c r="D80" s="14" t="str">
        <f>IF(ISBLANK($C80),"",VLOOKUP($C80,Reference!$A:$C,2,0))</f>
        <v/>
      </c>
      <c r="E80" s="14" t="str">
        <f>IF(ISBLANK($C80),"",VLOOKUP($C80,Reference!$A:$C,3,0))</f>
        <v/>
      </c>
      <c r="F80" s="39" t="str">
        <f>IF(ISBLANK($C80),"",VLOOKUP($C80,Reference!$A:$F,4,0))</f>
        <v/>
      </c>
      <c r="G80" s="40" t="str">
        <f>IF(ISBLANK($C80),"",VLOOKUP($C80,Reference!$A:$F,5,0))</f>
        <v/>
      </c>
      <c r="H80" s="40" t="str">
        <f>IF(ISBLANK($C80),"",VLOOKUP($C80,Reference!$A:$F,6,0))</f>
        <v/>
      </c>
      <c r="I80" s="24">
        <v>0</v>
      </c>
      <c r="J80" s="15">
        <f t="shared" si="0"/>
        <v>0</v>
      </c>
      <c r="K80" s="31"/>
    </row>
    <row r="81" spans="3:11" x14ac:dyDescent="0.2">
      <c r="C81" s="35"/>
      <c r="D81" s="14" t="str">
        <f>IF(ISBLANK($C81),"",VLOOKUP($C81,Reference!$A:$C,2,0))</f>
        <v/>
      </c>
      <c r="E81" s="14" t="str">
        <f>IF(ISBLANK($C81),"",VLOOKUP($C81,Reference!$A:$C,3,0))</f>
        <v/>
      </c>
      <c r="F81" s="39" t="str">
        <f>IF(ISBLANK($C81),"",VLOOKUP($C81,Reference!$A:$F,4,0))</f>
        <v/>
      </c>
      <c r="G81" s="40" t="str">
        <f>IF(ISBLANK($C81),"",VLOOKUP($C81,Reference!$A:$F,5,0))</f>
        <v/>
      </c>
      <c r="H81" s="40" t="str">
        <f>IF(ISBLANK($C81),"",VLOOKUP($C81,Reference!$A:$F,6,0))</f>
        <v/>
      </c>
      <c r="I81" s="24">
        <v>0</v>
      </c>
      <c r="J81" s="15">
        <f t="shared" si="0"/>
        <v>0</v>
      </c>
      <c r="K81" s="31"/>
    </row>
    <row r="82" spans="3:11" x14ac:dyDescent="0.2">
      <c r="C82" s="35"/>
      <c r="D82" s="14" t="str">
        <f>IF(ISBLANK($C82),"",VLOOKUP($C82,Reference!$A:$C,2,0))</f>
        <v/>
      </c>
      <c r="E82" s="14" t="str">
        <f>IF(ISBLANK($C82),"",VLOOKUP($C82,Reference!$A:$C,3,0))</f>
        <v/>
      </c>
      <c r="F82" s="39" t="str">
        <f>IF(ISBLANK($C82),"",VLOOKUP($C82,Reference!$A:$F,4,0))</f>
        <v/>
      </c>
      <c r="G82" s="40" t="str">
        <f>IF(ISBLANK($C82),"",VLOOKUP($C82,Reference!$A:$F,5,0))</f>
        <v/>
      </c>
      <c r="H82" s="40" t="str">
        <f>IF(ISBLANK($C82),"",VLOOKUP($C82,Reference!$A:$F,6,0))</f>
        <v/>
      </c>
      <c r="I82" s="24">
        <v>0</v>
      </c>
      <c r="J82" s="15">
        <f t="shared" si="0"/>
        <v>0</v>
      </c>
      <c r="K82" s="31"/>
    </row>
    <row r="83" spans="3:11" x14ac:dyDescent="0.2">
      <c r="C83" s="35"/>
      <c r="D83" s="14" t="str">
        <f>IF(ISBLANK($C83),"",VLOOKUP($C83,Reference!$A:$C,2,0))</f>
        <v/>
      </c>
      <c r="E83" s="14" t="str">
        <f>IF(ISBLANK($C83),"",VLOOKUP($C83,Reference!$A:$C,3,0))</f>
        <v/>
      </c>
      <c r="F83" s="39" t="str">
        <f>IF(ISBLANK($C83),"",VLOOKUP($C83,Reference!$A:$F,4,0))</f>
        <v/>
      </c>
      <c r="G83" s="40" t="str">
        <f>IF(ISBLANK($C83),"",VLOOKUP($C83,Reference!$A:$F,5,0))</f>
        <v/>
      </c>
      <c r="H83" s="40" t="str">
        <f>IF(ISBLANK($C83),"",VLOOKUP($C83,Reference!$A:$F,6,0))</f>
        <v/>
      </c>
      <c r="I83" s="24">
        <v>0</v>
      </c>
      <c r="J83" s="15">
        <f t="shared" si="0"/>
        <v>0</v>
      </c>
      <c r="K83" s="31"/>
    </row>
    <row r="84" spans="3:11" x14ac:dyDescent="0.2">
      <c r="C84" s="35"/>
      <c r="D84" s="14" t="str">
        <f>IF(ISBLANK($C84),"",VLOOKUP($C84,Reference!$A:$C,2,0))</f>
        <v/>
      </c>
      <c r="E84" s="14" t="str">
        <f>IF(ISBLANK($C84),"",VLOOKUP($C84,Reference!$A:$C,3,0))</f>
        <v/>
      </c>
      <c r="F84" s="39" t="str">
        <f>IF(ISBLANK($C84),"",VLOOKUP($C84,Reference!$A:$F,4,0))</f>
        <v/>
      </c>
      <c r="G84" s="40" t="str">
        <f>IF(ISBLANK($C84),"",VLOOKUP($C84,Reference!$A:$F,5,0))</f>
        <v/>
      </c>
      <c r="H84" s="40" t="str">
        <f>IF(ISBLANK($C84),"",VLOOKUP($C84,Reference!$A:$F,6,0))</f>
        <v/>
      </c>
      <c r="I84" s="24">
        <v>0</v>
      </c>
      <c r="J84" s="15">
        <f t="shared" si="0"/>
        <v>0</v>
      </c>
      <c r="K84" s="31"/>
    </row>
    <row r="85" spans="3:11" x14ac:dyDescent="0.2">
      <c r="C85" s="35"/>
      <c r="D85" s="14" t="str">
        <f>IF(ISBLANK($C85),"",VLOOKUP($C85,Reference!$A:$C,2,0))</f>
        <v/>
      </c>
      <c r="E85" s="14" t="str">
        <f>IF(ISBLANK($C85),"",VLOOKUP($C85,Reference!$A:$C,3,0))</f>
        <v/>
      </c>
      <c r="F85" s="39" t="str">
        <f>IF(ISBLANK($C85),"",VLOOKUP($C85,Reference!$A:$F,4,0))</f>
        <v/>
      </c>
      <c r="G85" s="40" t="str">
        <f>IF(ISBLANK($C85),"",VLOOKUP($C85,Reference!$A:$F,5,0))</f>
        <v/>
      </c>
      <c r="H85" s="40" t="str">
        <f>IF(ISBLANK($C85),"",VLOOKUP($C85,Reference!$A:$F,6,0))</f>
        <v/>
      </c>
      <c r="I85" s="24">
        <v>0</v>
      </c>
      <c r="J85" s="15">
        <f t="shared" ref="J85:J129" si="1">IF(ISERROR($I85*$H85),0,$I85*$H85)</f>
        <v>0</v>
      </c>
      <c r="K85" s="31"/>
    </row>
    <row r="86" spans="3:11" x14ac:dyDescent="0.2">
      <c r="C86" s="35"/>
      <c r="D86" s="14" t="str">
        <f>IF(ISBLANK($C86),"",VLOOKUP($C86,Reference!$A:$C,2,0))</f>
        <v/>
      </c>
      <c r="E86" s="14" t="str">
        <f>IF(ISBLANK($C86),"",VLOOKUP($C86,Reference!$A:$C,3,0))</f>
        <v/>
      </c>
      <c r="F86" s="39" t="str">
        <f>IF(ISBLANK($C86),"",VLOOKUP($C86,Reference!$A:$F,4,0))</f>
        <v/>
      </c>
      <c r="G86" s="40" t="str">
        <f>IF(ISBLANK($C86),"",VLOOKUP($C86,Reference!$A:$F,5,0))</f>
        <v/>
      </c>
      <c r="H86" s="40" t="str">
        <f>IF(ISBLANK($C86),"",VLOOKUP($C86,Reference!$A:$F,6,0))</f>
        <v/>
      </c>
      <c r="I86" s="24">
        <v>0</v>
      </c>
      <c r="J86" s="15">
        <f t="shared" si="1"/>
        <v>0</v>
      </c>
      <c r="K86" s="31"/>
    </row>
    <row r="87" spans="3:11" x14ac:dyDescent="0.2">
      <c r="C87" s="35"/>
      <c r="D87" s="14" t="str">
        <f>IF(ISBLANK($C87),"",VLOOKUP($C87,Reference!$A:$C,2,0))</f>
        <v/>
      </c>
      <c r="E87" s="14" t="str">
        <f>IF(ISBLANK($C87),"",VLOOKUP($C87,Reference!$A:$C,3,0))</f>
        <v/>
      </c>
      <c r="F87" s="39" t="str">
        <f>IF(ISBLANK($C87),"",VLOOKUP($C87,Reference!$A:$F,4,0))</f>
        <v/>
      </c>
      <c r="G87" s="40" t="str">
        <f>IF(ISBLANK($C87),"",VLOOKUP($C87,Reference!$A:$F,5,0))</f>
        <v/>
      </c>
      <c r="H87" s="40" t="str">
        <f>IF(ISBLANK($C87),"",VLOOKUP($C87,Reference!$A:$F,6,0))</f>
        <v/>
      </c>
      <c r="I87" s="24">
        <v>0</v>
      </c>
      <c r="J87" s="15">
        <f t="shared" si="1"/>
        <v>0</v>
      </c>
      <c r="K87" s="31"/>
    </row>
    <row r="88" spans="3:11" x14ac:dyDescent="0.2">
      <c r="C88" s="35"/>
      <c r="D88" s="14" t="str">
        <f>IF(ISBLANK($C88),"",VLOOKUP($C88,Reference!$A:$C,2,0))</f>
        <v/>
      </c>
      <c r="E88" s="14" t="str">
        <f>IF(ISBLANK($C88),"",VLOOKUP($C88,Reference!$A:$C,3,0))</f>
        <v/>
      </c>
      <c r="F88" s="39" t="str">
        <f>IF(ISBLANK($C88),"",VLOOKUP($C88,Reference!$A:$F,4,0))</f>
        <v/>
      </c>
      <c r="G88" s="40" t="str">
        <f>IF(ISBLANK($C88),"",VLOOKUP($C88,Reference!$A:$F,5,0))</f>
        <v/>
      </c>
      <c r="H88" s="40" t="str">
        <f>IF(ISBLANK($C88),"",VLOOKUP($C88,Reference!$A:$F,6,0))</f>
        <v/>
      </c>
      <c r="I88" s="24">
        <v>0</v>
      </c>
      <c r="J88" s="15">
        <f t="shared" si="1"/>
        <v>0</v>
      </c>
      <c r="K88" s="31"/>
    </row>
    <row r="89" spans="3:11" x14ac:dyDescent="0.2">
      <c r="C89" s="35"/>
      <c r="D89" s="14" t="str">
        <f>IF(ISBLANK($C89),"",VLOOKUP($C89,Reference!$A:$C,2,0))</f>
        <v/>
      </c>
      <c r="E89" s="14" t="str">
        <f>IF(ISBLANK($C89),"",VLOOKUP($C89,Reference!$A:$C,3,0))</f>
        <v/>
      </c>
      <c r="F89" s="39" t="str">
        <f>IF(ISBLANK($C89),"",VLOOKUP($C89,Reference!$A:$F,4,0))</f>
        <v/>
      </c>
      <c r="G89" s="40" t="str">
        <f>IF(ISBLANK($C89),"",VLOOKUP($C89,Reference!$A:$F,5,0))</f>
        <v/>
      </c>
      <c r="H89" s="40" t="str">
        <f>IF(ISBLANK($C89),"",VLOOKUP($C89,Reference!$A:$F,6,0))</f>
        <v/>
      </c>
      <c r="I89" s="24">
        <v>0</v>
      </c>
      <c r="J89" s="15">
        <f t="shared" si="1"/>
        <v>0</v>
      </c>
      <c r="K89" s="31"/>
    </row>
    <row r="90" spans="3:11" x14ac:dyDescent="0.2">
      <c r="C90" s="35"/>
      <c r="D90" s="14" t="str">
        <f>IF(ISBLANK($C90),"",VLOOKUP($C90,Reference!$A:$C,2,0))</f>
        <v/>
      </c>
      <c r="E90" s="14" t="str">
        <f>IF(ISBLANK($C90),"",VLOOKUP($C90,Reference!$A:$C,3,0))</f>
        <v/>
      </c>
      <c r="F90" s="39" t="str">
        <f>IF(ISBLANK($C90),"",VLOOKUP($C90,Reference!$A:$F,4,0))</f>
        <v/>
      </c>
      <c r="G90" s="40" t="str">
        <f>IF(ISBLANK($C90),"",VLOOKUP($C90,Reference!$A:$F,5,0))</f>
        <v/>
      </c>
      <c r="H90" s="40" t="str">
        <f>IF(ISBLANK($C90),"",VLOOKUP($C90,Reference!$A:$F,6,0))</f>
        <v/>
      </c>
      <c r="I90" s="24">
        <v>0</v>
      </c>
      <c r="J90" s="15">
        <f t="shared" si="1"/>
        <v>0</v>
      </c>
      <c r="K90" s="31"/>
    </row>
    <row r="91" spans="3:11" x14ac:dyDescent="0.2">
      <c r="C91" s="35"/>
      <c r="D91" s="14" t="str">
        <f>IF(ISBLANK($C91),"",VLOOKUP($C91,Reference!$A:$C,2,0))</f>
        <v/>
      </c>
      <c r="E91" s="14" t="str">
        <f>IF(ISBLANK($C91),"",VLOOKUP($C91,Reference!$A:$C,3,0))</f>
        <v/>
      </c>
      <c r="F91" s="39" t="str">
        <f>IF(ISBLANK($C91),"",VLOOKUP($C91,Reference!$A:$F,4,0))</f>
        <v/>
      </c>
      <c r="G91" s="40" t="str">
        <f>IF(ISBLANK($C91),"",VLOOKUP($C91,Reference!$A:$F,5,0))</f>
        <v/>
      </c>
      <c r="H91" s="40" t="str">
        <f>IF(ISBLANK($C91),"",VLOOKUP($C91,Reference!$A:$F,6,0))</f>
        <v/>
      </c>
      <c r="I91" s="24">
        <v>0</v>
      </c>
      <c r="J91" s="15">
        <f t="shared" si="1"/>
        <v>0</v>
      </c>
      <c r="K91" s="31"/>
    </row>
    <row r="92" spans="3:11" x14ac:dyDescent="0.2">
      <c r="C92" s="35"/>
      <c r="D92" s="14" t="str">
        <f>IF(ISBLANK($C92),"",VLOOKUP($C92,Reference!$A:$C,2,0))</f>
        <v/>
      </c>
      <c r="E92" s="14" t="str">
        <f>IF(ISBLANK($C92),"",VLOOKUP($C92,Reference!$A:$C,3,0))</f>
        <v/>
      </c>
      <c r="F92" s="39" t="str">
        <f>IF(ISBLANK($C92),"",VLOOKUP($C92,Reference!$A:$F,4,0))</f>
        <v/>
      </c>
      <c r="G92" s="40" t="str">
        <f>IF(ISBLANK($C92),"",VLOOKUP($C92,Reference!$A:$F,5,0))</f>
        <v/>
      </c>
      <c r="H92" s="40" t="str">
        <f>IF(ISBLANK($C92),"",VLOOKUP($C92,Reference!$A:$F,6,0))</f>
        <v/>
      </c>
      <c r="I92" s="24">
        <v>0</v>
      </c>
      <c r="J92" s="15">
        <f t="shared" si="1"/>
        <v>0</v>
      </c>
      <c r="K92" s="31"/>
    </row>
    <row r="93" spans="3:11" x14ac:dyDescent="0.2">
      <c r="C93" s="35"/>
      <c r="D93" s="14" t="str">
        <f>IF(ISBLANK($C93),"",VLOOKUP($C93,Reference!$A:$C,2,0))</f>
        <v/>
      </c>
      <c r="E93" s="14" t="str">
        <f>IF(ISBLANK($C93),"",VLOOKUP($C93,Reference!$A:$C,3,0))</f>
        <v/>
      </c>
      <c r="F93" s="39" t="str">
        <f>IF(ISBLANK($C93),"",VLOOKUP($C93,Reference!$A:$F,4,0))</f>
        <v/>
      </c>
      <c r="G93" s="40" t="str">
        <f>IF(ISBLANK($C93),"",VLOOKUP($C93,Reference!$A:$F,5,0))</f>
        <v/>
      </c>
      <c r="H93" s="40" t="str">
        <f>IF(ISBLANK($C93),"",VLOOKUP($C93,Reference!$A:$F,6,0))</f>
        <v/>
      </c>
      <c r="I93" s="24">
        <v>0</v>
      </c>
      <c r="J93" s="15">
        <f t="shared" si="1"/>
        <v>0</v>
      </c>
      <c r="K93" s="31"/>
    </row>
    <row r="94" spans="3:11" x14ac:dyDescent="0.2">
      <c r="C94" s="35"/>
      <c r="D94" s="14" t="str">
        <f>IF(ISBLANK($C94),"",VLOOKUP($C94,Reference!$A:$C,2,0))</f>
        <v/>
      </c>
      <c r="E94" s="14" t="str">
        <f>IF(ISBLANK($C94),"",VLOOKUP($C94,Reference!$A:$C,3,0))</f>
        <v/>
      </c>
      <c r="F94" s="39" t="str">
        <f>IF(ISBLANK($C94),"",VLOOKUP($C94,Reference!$A:$F,4,0))</f>
        <v/>
      </c>
      <c r="G94" s="40" t="str">
        <f>IF(ISBLANK($C94),"",VLOOKUP($C94,Reference!$A:$F,5,0))</f>
        <v/>
      </c>
      <c r="H94" s="40" t="str">
        <f>IF(ISBLANK($C94),"",VLOOKUP($C94,Reference!$A:$F,6,0))</f>
        <v/>
      </c>
      <c r="I94" s="24">
        <v>0</v>
      </c>
      <c r="J94" s="15">
        <f t="shared" si="1"/>
        <v>0</v>
      </c>
      <c r="K94" s="31"/>
    </row>
    <row r="95" spans="3:11" x14ac:dyDescent="0.2">
      <c r="C95" s="35"/>
      <c r="D95" s="14" t="str">
        <f>IF(ISBLANK($C95),"",VLOOKUP($C95,Reference!$A:$C,2,0))</f>
        <v/>
      </c>
      <c r="E95" s="14" t="str">
        <f>IF(ISBLANK($C95),"",VLOOKUP($C95,Reference!$A:$C,3,0))</f>
        <v/>
      </c>
      <c r="F95" s="39" t="str">
        <f>IF(ISBLANK($C95),"",VLOOKUP($C95,Reference!$A:$F,4,0))</f>
        <v/>
      </c>
      <c r="G95" s="40" t="str">
        <f>IF(ISBLANK($C95),"",VLOOKUP($C95,Reference!$A:$F,5,0))</f>
        <v/>
      </c>
      <c r="H95" s="40" t="str">
        <f>IF(ISBLANK($C95),"",VLOOKUP($C95,Reference!$A:$F,6,0))</f>
        <v/>
      </c>
      <c r="I95" s="24">
        <v>0</v>
      </c>
      <c r="J95" s="15">
        <f t="shared" si="1"/>
        <v>0</v>
      </c>
      <c r="K95" s="31"/>
    </row>
    <row r="96" spans="3:11" x14ac:dyDescent="0.2">
      <c r="C96" s="35"/>
      <c r="D96" s="14" t="str">
        <f>IF(ISBLANK($C96),"",VLOOKUP($C96,Reference!$A:$C,2,0))</f>
        <v/>
      </c>
      <c r="E96" s="14" t="str">
        <f>IF(ISBLANK($C96),"",VLOOKUP($C96,Reference!$A:$C,3,0))</f>
        <v/>
      </c>
      <c r="F96" s="39" t="str">
        <f>IF(ISBLANK($C96),"",VLOOKUP($C96,Reference!$A:$F,4,0))</f>
        <v/>
      </c>
      <c r="G96" s="40" t="str">
        <f>IF(ISBLANK($C96),"",VLOOKUP($C96,Reference!$A:$F,5,0))</f>
        <v/>
      </c>
      <c r="H96" s="40" t="str">
        <f>IF(ISBLANK($C96),"",VLOOKUP($C96,Reference!$A:$F,6,0))</f>
        <v/>
      </c>
      <c r="I96" s="24">
        <v>0</v>
      </c>
      <c r="J96" s="15">
        <f t="shared" si="1"/>
        <v>0</v>
      </c>
      <c r="K96" s="31"/>
    </row>
    <row r="97" spans="3:11" x14ac:dyDescent="0.2">
      <c r="C97" s="35"/>
      <c r="D97" s="14" t="str">
        <f>IF(ISBLANK($C97),"",VLOOKUP($C97,Reference!$A:$C,2,0))</f>
        <v/>
      </c>
      <c r="E97" s="14" t="str">
        <f>IF(ISBLANK($C97),"",VLOOKUP($C97,Reference!$A:$C,3,0))</f>
        <v/>
      </c>
      <c r="F97" s="39" t="str">
        <f>IF(ISBLANK($C97),"",VLOOKUP($C97,Reference!$A:$F,4,0))</f>
        <v/>
      </c>
      <c r="G97" s="40" t="str">
        <f>IF(ISBLANK($C97),"",VLOOKUP($C97,Reference!$A:$F,5,0))</f>
        <v/>
      </c>
      <c r="H97" s="40" t="str">
        <f>IF(ISBLANK($C97),"",VLOOKUP($C97,Reference!$A:$F,6,0))</f>
        <v/>
      </c>
      <c r="I97" s="24">
        <v>0</v>
      </c>
      <c r="J97" s="15">
        <f t="shared" si="1"/>
        <v>0</v>
      </c>
      <c r="K97" s="31"/>
    </row>
    <row r="98" spans="3:11" x14ac:dyDescent="0.2">
      <c r="C98" s="35"/>
      <c r="D98" s="14" t="str">
        <f>IF(ISBLANK($C98),"",VLOOKUP($C98,Reference!$A:$C,2,0))</f>
        <v/>
      </c>
      <c r="E98" s="14" t="str">
        <f>IF(ISBLANK($C98),"",VLOOKUP($C98,Reference!$A:$C,3,0))</f>
        <v/>
      </c>
      <c r="F98" s="39" t="str">
        <f>IF(ISBLANK($C98),"",VLOOKUP($C98,Reference!$A:$F,4,0))</f>
        <v/>
      </c>
      <c r="G98" s="40" t="str">
        <f>IF(ISBLANK($C98),"",VLOOKUP($C98,Reference!$A:$F,5,0))</f>
        <v/>
      </c>
      <c r="H98" s="40" t="str">
        <f>IF(ISBLANK($C98),"",VLOOKUP($C98,Reference!$A:$F,6,0))</f>
        <v/>
      </c>
      <c r="I98" s="24">
        <v>0</v>
      </c>
      <c r="J98" s="15">
        <f t="shared" si="1"/>
        <v>0</v>
      </c>
      <c r="K98" s="31"/>
    </row>
    <row r="99" spans="3:11" x14ac:dyDescent="0.2">
      <c r="C99" s="35"/>
      <c r="D99" s="14" t="str">
        <f>IF(ISBLANK($C99),"",VLOOKUP($C99,Reference!$A:$C,2,0))</f>
        <v/>
      </c>
      <c r="E99" s="14" t="str">
        <f>IF(ISBLANK($C99),"",VLOOKUP($C99,Reference!$A:$C,3,0))</f>
        <v/>
      </c>
      <c r="F99" s="39" t="str">
        <f>IF(ISBLANK($C99),"",VLOOKUP($C99,Reference!$A:$F,4,0))</f>
        <v/>
      </c>
      <c r="G99" s="40" t="str">
        <f>IF(ISBLANK($C99),"",VLOOKUP($C99,Reference!$A:$F,5,0))</f>
        <v/>
      </c>
      <c r="H99" s="40" t="str">
        <f>IF(ISBLANK($C99),"",VLOOKUP($C99,Reference!$A:$F,6,0))</f>
        <v/>
      </c>
      <c r="I99" s="24">
        <v>0</v>
      </c>
      <c r="J99" s="15">
        <f t="shared" si="1"/>
        <v>0</v>
      </c>
      <c r="K99" s="31"/>
    </row>
    <row r="100" spans="3:11" x14ac:dyDescent="0.2">
      <c r="C100" s="35"/>
      <c r="D100" s="14" t="str">
        <f>IF(ISBLANK($C100),"",VLOOKUP($C100,Reference!$A:$C,2,0))</f>
        <v/>
      </c>
      <c r="E100" s="14" t="str">
        <f>IF(ISBLANK($C100),"",VLOOKUP($C100,Reference!$A:$C,3,0))</f>
        <v/>
      </c>
      <c r="F100" s="39" t="str">
        <f>IF(ISBLANK($C100),"",VLOOKUP($C100,Reference!$A:$F,4,0))</f>
        <v/>
      </c>
      <c r="G100" s="40" t="str">
        <f>IF(ISBLANK($C100),"",VLOOKUP($C100,Reference!$A:$F,5,0))</f>
        <v/>
      </c>
      <c r="H100" s="40" t="str">
        <f>IF(ISBLANK($C100),"",VLOOKUP($C100,Reference!$A:$F,6,0))</f>
        <v/>
      </c>
      <c r="I100" s="24">
        <v>0</v>
      </c>
      <c r="J100" s="15">
        <f t="shared" si="1"/>
        <v>0</v>
      </c>
      <c r="K100" s="31"/>
    </row>
    <row r="101" spans="3:11" x14ac:dyDescent="0.2">
      <c r="C101" s="35"/>
      <c r="D101" s="14" t="str">
        <f>IF(ISBLANK($C101),"",VLOOKUP($C101,Reference!$A:$C,2,0))</f>
        <v/>
      </c>
      <c r="E101" s="14" t="str">
        <f>IF(ISBLANK($C101),"",VLOOKUP($C101,Reference!$A:$C,3,0))</f>
        <v/>
      </c>
      <c r="F101" s="39" t="str">
        <f>IF(ISBLANK($C101),"",VLOOKUP($C101,Reference!$A:$F,4,0))</f>
        <v/>
      </c>
      <c r="G101" s="40" t="str">
        <f>IF(ISBLANK($C101),"",VLOOKUP($C101,Reference!$A:$F,5,0))</f>
        <v/>
      </c>
      <c r="H101" s="40" t="str">
        <f>IF(ISBLANK($C101),"",VLOOKUP($C101,Reference!$A:$F,6,0))</f>
        <v/>
      </c>
      <c r="I101" s="24">
        <v>0</v>
      </c>
      <c r="J101" s="15">
        <f t="shared" si="1"/>
        <v>0</v>
      </c>
      <c r="K101" s="31"/>
    </row>
    <row r="102" spans="3:11" x14ac:dyDescent="0.2">
      <c r="C102" s="35"/>
      <c r="D102" s="14" t="str">
        <f>IF(ISBLANK($C102),"",VLOOKUP($C102,Reference!$A:$C,2,0))</f>
        <v/>
      </c>
      <c r="E102" s="14" t="str">
        <f>IF(ISBLANK($C102),"",VLOOKUP($C102,Reference!$A:$C,3,0))</f>
        <v/>
      </c>
      <c r="F102" s="39" t="str">
        <f>IF(ISBLANK($C102),"",VLOOKUP($C102,Reference!$A:$F,4,0))</f>
        <v/>
      </c>
      <c r="G102" s="40" t="str">
        <f>IF(ISBLANK($C102),"",VLOOKUP($C102,Reference!$A:$F,5,0))</f>
        <v/>
      </c>
      <c r="H102" s="40" t="str">
        <f>IF(ISBLANK($C102),"",VLOOKUP($C102,Reference!$A:$F,6,0))</f>
        <v/>
      </c>
      <c r="I102" s="24">
        <v>0</v>
      </c>
      <c r="J102" s="15">
        <f t="shared" si="1"/>
        <v>0</v>
      </c>
      <c r="K102" s="31"/>
    </row>
    <row r="103" spans="3:11" x14ac:dyDescent="0.2">
      <c r="C103" s="35"/>
      <c r="D103" s="14" t="str">
        <f>IF(ISBLANK($C103),"",VLOOKUP($C103,Reference!$A:$C,2,0))</f>
        <v/>
      </c>
      <c r="E103" s="14" t="str">
        <f>IF(ISBLANK($C103),"",VLOOKUP($C103,Reference!$A:$C,3,0))</f>
        <v/>
      </c>
      <c r="F103" s="39" t="str">
        <f>IF(ISBLANK($C103),"",VLOOKUP($C103,Reference!$A:$F,4,0))</f>
        <v/>
      </c>
      <c r="G103" s="40" t="str">
        <f>IF(ISBLANK($C103),"",VLOOKUP($C103,Reference!$A:$F,5,0))</f>
        <v/>
      </c>
      <c r="H103" s="40" t="str">
        <f>IF(ISBLANK($C103),"",VLOOKUP($C103,Reference!$A:$F,6,0))</f>
        <v/>
      </c>
      <c r="I103" s="24">
        <v>0</v>
      </c>
      <c r="J103" s="15">
        <f t="shared" si="1"/>
        <v>0</v>
      </c>
      <c r="K103" s="31"/>
    </row>
    <row r="104" spans="3:11" x14ac:dyDescent="0.2">
      <c r="C104" s="35"/>
      <c r="D104" s="14" t="str">
        <f>IF(ISBLANK($C104),"",VLOOKUP($C104,Reference!$A:$C,2,0))</f>
        <v/>
      </c>
      <c r="E104" s="14" t="str">
        <f>IF(ISBLANK($C104),"",VLOOKUP($C104,Reference!$A:$C,3,0))</f>
        <v/>
      </c>
      <c r="F104" s="39" t="str">
        <f>IF(ISBLANK($C104),"",VLOOKUP($C104,Reference!$A:$F,4,0))</f>
        <v/>
      </c>
      <c r="G104" s="40" t="str">
        <f>IF(ISBLANK($C104),"",VLOOKUP($C104,Reference!$A:$F,5,0))</f>
        <v/>
      </c>
      <c r="H104" s="40" t="str">
        <f>IF(ISBLANK($C104),"",VLOOKUP($C104,Reference!$A:$F,6,0))</f>
        <v/>
      </c>
      <c r="I104" s="24">
        <v>0</v>
      </c>
      <c r="J104" s="15">
        <f t="shared" si="1"/>
        <v>0</v>
      </c>
      <c r="K104" s="31"/>
    </row>
    <row r="105" spans="3:11" x14ac:dyDescent="0.2">
      <c r="C105" s="35"/>
      <c r="D105" s="14" t="str">
        <f>IF(ISBLANK($C105),"",VLOOKUP($C105,Reference!$A:$C,2,0))</f>
        <v/>
      </c>
      <c r="E105" s="14" t="str">
        <f>IF(ISBLANK($C105),"",VLOOKUP($C105,Reference!$A:$C,3,0))</f>
        <v/>
      </c>
      <c r="F105" s="39" t="str">
        <f>IF(ISBLANK($C105),"",VLOOKUP($C105,Reference!$A:$F,4,0))</f>
        <v/>
      </c>
      <c r="G105" s="40" t="str">
        <f>IF(ISBLANK($C105),"",VLOOKUP($C105,Reference!$A:$F,5,0))</f>
        <v/>
      </c>
      <c r="H105" s="40" t="str">
        <f>IF(ISBLANK($C105),"",VLOOKUP($C105,Reference!$A:$F,6,0))</f>
        <v/>
      </c>
      <c r="I105" s="24">
        <v>0</v>
      </c>
      <c r="J105" s="15">
        <f t="shared" si="1"/>
        <v>0</v>
      </c>
      <c r="K105" s="31"/>
    </row>
    <row r="106" spans="3:11" x14ac:dyDescent="0.2">
      <c r="C106" s="35"/>
      <c r="D106" s="14" t="str">
        <f>IF(ISBLANK($C106),"",VLOOKUP($C106,Reference!$A:$C,2,0))</f>
        <v/>
      </c>
      <c r="E106" s="14" t="str">
        <f>IF(ISBLANK($C106),"",VLOOKUP($C106,Reference!$A:$C,3,0))</f>
        <v/>
      </c>
      <c r="F106" s="39" t="str">
        <f>IF(ISBLANK($C106),"",VLOOKUP($C106,Reference!$A:$F,4,0))</f>
        <v/>
      </c>
      <c r="G106" s="40" t="str">
        <f>IF(ISBLANK($C106),"",VLOOKUP($C106,Reference!$A:$F,5,0))</f>
        <v/>
      </c>
      <c r="H106" s="40" t="str">
        <f>IF(ISBLANK($C106),"",VLOOKUP($C106,Reference!$A:$F,6,0))</f>
        <v/>
      </c>
      <c r="I106" s="24">
        <v>0</v>
      </c>
      <c r="J106" s="15">
        <f t="shared" si="1"/>
        <v>0</v>
      </c>
      <c r="K106" s="31"/>
    </row>
    <row r="107" spans="3:11" x14ac:dyDescent="0.2">
      <c r="C107" s="35"/>
      <c r="D107" s="14" t="str">
        <f>IF(ISBLANK($C107),"",VLOOKUP($C107,Reference!$A:$C,2,0))</f>
        <v/>
      </c>
      <c r="E107" s="14" t="str">
        <f>IF(ISBLANK($C107),"",VLOOKUP($C107,Reference!$A:$C,3,0))</f>
        <v/>
      </c>
      <c r="F107" s="39" t="str">
        <f>IF(ISBLANK($C107),"",VLOOKUP($C107,Reference!$A:$F,4,0))</f>
        <v/>
      </c>
      <c r="G107" s="40" t="str">
        <f>IF(ISBLANK($C107),"",VLOOKUP($C107,Reference!$A:$F,5,0))</f>
        <v/>
      </c>
      <c r="H107" s="40" t="str">
        <f>IF(ISBLANK($C107),"",VLOOKUP($C107,Reference!$A:$F,6,0))</f>
        <v/>
      </c>
      <c r="I107" s="24">
        <v>0</v>
      </c>
      <c r="J107" s="15">
        <f t="shared" si="1"/>
        <v>0</v>
      </c>
      <c r="K107" s="31"/>
    </row>
    <row r="108" spans="3:11" x14ac:dyDescent="0.2">
      <c r="C108" s="35"/>
      <c r="D108" s="14" t="str">
        <f>IF(ISBLANK($C108),"",VLOOKUP($C108,Reference!$A:$C,2,0))</f>
        <v/>
      </c>
      <c r="E108" s="14" t="str">
        <f>IF(ISBLANK($C108),"",VLOOKUP($C108,Reference!$A:$C,3,0))</f>
        <v/>
      </c>
      <c r="F108" s="39" t="str">
        <f>IF(ISBLANK($C108),"",VLOOKUP($C108,Reference!$A:$F,4,0))</f>
        <v/>
      </c>
      <c r="G108" s="40" t="str">
        <f>IF(ISBLANK($C108),"",VLOOKUP($C108,Reference!$A:$F,5,0))</f>
        <v/>
      </c>
      <c r="H108" s="40" t="str">
        <f>IF(ISBLANK($C108),"",VLOOKUP($C108,Reference!$A:$F,6,0))</f>
        <v/>
      </c>
      <c r="I108" s="24">
        <v>0</v>
      </c>
      <c r="J108" s="15">
        <f t="shared" si="1"/>
        <v>0</v>
      </c>
      <c r="K108" s="31"/>
    </row>
    <row r="109" spans="3:11" x14ac:dyDescent="0.2">
      <c r="C109" s="35"/>
      <c r="D109" s="14" t="str">
        <f>IF(ISBLANK($C109),"",VLOOKUP($C109,Reference!$A:$C,2,0))</f>
        <v/>
      </c>
      <c r="E109" s="14" t="str">
        <f>IF(ISBLANK($C109),"",VLOOKUP($C109,Reference!$A:$C,3,0))</f>
        <v/>
      </c>
      <c r="F109" s="39" t="str">
        <f>IF(ISBLANK($C109),"",VLOOKUP($C109,Reference!$A:$F,4,0))</f>
        <v/>
      </c>
      <c r="G109" s="40" t="str">
        <f>IF(ISBLANK($C109),"",VLOOKUP($C109,Reference!$A:$F,5,0))</f>
        <v/>
      </c>
      <c r="H109" s="40" t="str">
        <f>IF(ISBLANK($C109),"",VLOOKUP($C109,Reference!$A:$F,6,0))</f>
        <v/>
      </c>
      <c r="I109" s="24">
        <v>0</v>
      </c>
      <c r="J109" s="15">
        <f t="shared" si="1"/>
        <v>0</v>
      </c>
      <c r="K109" s="31"/>
    </row>
    <row r="110" spans="3:11" x14ac:dyDescent="0.2">
      <c r="C110" s="35"/>
      <c r="D110" s="14" t="str">
        <f>IF(ISBLANK($C110),"",VLOOKUP($C110,Reference!$A:$C,2,0))</f>
        <v/>
      </c>
      <c r="E110" s="14" t="str">
        <f>IF(ISBLANK($C110),"",VLOOKUP($C110,Reference!$A:$C,3,0))</f>
        <v/>
      </c>
      <c r="F110" s="39" t="str">
        <f>IF(ISBLANK($C110),"",VLOOKUP($C110,Reference!$A:$F,4,0))</f>
        <v/>
      </c>
      <c r="G110" s="40" t="str">
        <f>IF(ISBLANK($C110),"",VLOOKUP($C110,Reference!$A:$F,5,0))</f>
        <v/>
      </c>
      <c r="H110" s="40" t="str">
        <f>IF(ISBLANK($C110),"",VLOOKUP($C110,Reference!$A:$F,6,0))</f>
        <v/>
      </c>
      <c r="I110" s="24">
        <v>0</v>
      </c>
      <c r="J110" s="15">
        <f t="shared" si="1"/>
        <v>0</v>
      </c>
      <c r="K110" s="31"/>
    </row>
    <row r="111" spans="3:11" x14ac:dyDescent="0.2">
      <c r="C111" s="35"/>
      <c r="D111" s="14" t="str">
        <f>IF(ISBLANK($C111),"",VLOOKUP($C111,Reference!$A:$C,2,0))</f>
        <v/>
      </c>
      <c r="E111" s="14" t="str">
        <f>IF(ISBLANK($C111),"",VLOOKUP($C111,Reference!$A:$C,3,0))</f>
        <v/>
      </c>
      <c r="F111" s="39" t="str">
        <f>IF(ISBLANK($C111),"",VLOOKUP($C111,Reference!$A:$F,4,0))</f>
        <v/>
      </c>
      <c r="G111" s="40" t="str">
        <f>IF(ISBLANK($C111),"",VLOOKUP($C111,Reference!$A:$F,5,0))</f>
        <v/>
      </c>
      <c r="H111" s="40" t="str">
        <f>IF(ISBLANK($C111),"",VLOOKUP($C111,Reference!$A:$F,6,0))</f>
        <v/>
      </c>
      <c r="I111" s="24">
        <v>0</v>
      </c>
      <c r="J111" s="15">
        <f t="shared" si="1"/>
        <v>0</v>
      </c>
      <c r="K111" s="31"/>
    </row>
    <row r="112" spans="3:11" x14ac:dyDescent="0.2">
      <c r="C112" s="35"/>
      <c r="D112" s="14" t="str">
        <f>IF(ISBLANK($C112),"",VLOOKUP($C112,Reference!$A:$C,2,0))</f>
        <v/>
      </c>
      <c r="E112" s="14" t="str">
        <f>IF(ISBLANK($C112),"",VLOOKUP($C112,Reference!$A:$C,3,0))</f>
        <v/>
      </c>
      <c r="F112" s="39" t="str">
        <f>IF(ISBLANK($C112),"",VLOOKUP($C112,Reference!$A:$F,4,0))</f>
        <v/>
      </c>
      <c r="G112" s="40" t="str">
        <f>IF(ISBLANK($C112),"",VLOOKUP($C112,Reference!$A:$F,5,0))</f>
        <v/>
      </c>
      <c r="H112" s="40" t="str">
        <f>IF(ISBLANK($C112),"",VLOOKUP($C112,Reference!$A:$F,6,0))</f>
        <v/>
      </c>
      <c r="I112" s="24">
        <v>0</v>
      </c>
      <c r="J112" s="15">
        <f t="shared" si="1"/>
        <v>0</v>
      </c>
      <c r="K112" s="31"/>
    </row>
    <row r="113" spans="3:11" x14ac:dyDescent="0.2">
      <c r="C113" s="35"/>
      <c r="D113" s="14" t="str">
        <f>IF(ISBLANK($C113),"",VLOOKUP($C113,Reference!$A:$C,2,0))</f>
        <v/>
      </c>
      <c r="E113" s="14" t="str">
        <f>IF(ISBLANK($C113),"",VLOOKUP($C113,Reference!$A:$C,3,0))</f>
        <v/>
      </c>
      <c r="F113" s="39" t="str">
        <f>IF(ISBLANK($C113),"",VLOOKUP($C113,Reference!$A:$F,4,0))</f>
        <v/>
      </c>
      <c r="G113" s="40" t="str">
        <f>IF(ISBLANK($C113),"",VLOOKUP($C113,Reference!$A:$F,5,0))</f>
        <v/>
      </c>
      <c r="H113" s="40" t="str">
        <f>IF(ISBLANK($C113),"",VLOOKUP($C113,Reference!$A:$F,6,0))</f>
        <v/>
      </c>
      <c r="I113" s="24">
        <v>0</v>
      </c>
      <c r="J113" s="15">
        <f t="shared" si="1"/>
        <v>0</v>
      </c>
      <c r="K113" s="31"/>
    </row>
    <row r="114" spans="3:11" x14ac:dyDescent="0.2">
      <c r="C114" s="35"/>
      <c r="D114" s="14" t="str">
        <f>IF(ISBLANK($C114),"",VLOOKUP($C114,Reference!$A:$C,2,0))</f>
        <v/>
      </c>
      <c r="E114" s="14" t="str">
        <f>IF(ISBLANK($C114),"",VLOOKUP($C114,Reference!$A:$C,3,0))</f>
        <v/>
      </c>
      <c r="F114" s="39" t="str">
        <f>IF(ISBLANK($C114),"",VLOOKUP($C114,Reference!$A:$F,4,0))</f>
        <v/>
      </c>
      <c r="G114" s="40" t="str">
        <f>IF(ISBLANK($C114),"",VLOOKUP($C114,Reference!$A:$F,5,0))</f>
        <v/>
      </c>
      <c r="H114" s="40" t="str">
        <f>IF(ISBLANK($C114),"",VLOOKUP($C114,Reference!$A:$F,6,0))</f>
        <v/>
      </c>
      <c r="I114" s="24">
        <v>0</v>
      </c>
      <c r="J114" s="15">
        <f t="shared" si="1"/>
        <v>0</v>
      </c>
      <c r="K114" s="31"/>
    </row>
    <row r="115" spans="3:11" x14ac:dyDescent="0.2">
      <c r="C115" s="35"/>
      <c r="D115" s="14" t="str">
        <f>IF(ISBLANK($C115),"",VLOOKUP($C115,Reference!$A:$C,2,0))</f>
        <v/>
      </c>
      <c r="E115" s="14" t="str">
        <f>IF(ISBLANK($C115),"",VLOOKUP($C115,Reference!$A:$C,3,0))</f>
        <v/>
      </c>
      <c r="F115" s="39" t="str">
        <f>IF(ISBLANK($C115),"",VLOOKUP($C115,Reference!$A:$F,4,0))</f>
        <v/>
      </c>
      <c r="G115" s="40" t="str">
        <f>IF(ISBLANK($C115),"",VLOOKUP($C115,Reference!$A:$F,5,0))</f>
        <v/>
      </c>
      <c r="H115" s="40" t="str">
        <f>IF(ISBLANK($C115),"",VLOOKUP($C115,Reference!$A:$F,6,0))</f>
        <v/>
      </c>
      <c r="I115" s="24">
        <v>0</v>
      </c>
      <c r="J115" s="15">
        <f t="shared" si="1"/>
        <v>0</v>
      </c>
      <c r="K115" s="31"/>
    </row>
    <row r="116" spans="3:11" x14ac:dyDescent="0.2">
      <c r="C116" s="35"/>
      <c r="D116" s="14" t="str">
        <f>IF(ISBLANK($C116),"",VLOOKUP($C116,Reference!$A:$C,2,0))</f>
        <v/>
      </c>
      <c r="E116" s="14" t="str">
        <f>IF(ISBLANK($C116),"",VLOOKUP($C116,Reference!$A:$C,3,0))</f>
        <v/>
      </c>
      <c r="F116" s="39" t="str">
        <f>IF(ISBLANK($C116),"",VLOOKUP($C116,Reference!$A:$F,4,0))</f>
        <v/>
      </c>
      <c r="G116" s="40" t="str">
        <f>IF(ISBLANK($C116),"",VLOOKUP($C116,Reference!$A:$F,5,0))</f>
        <v/>
      </c>
      <c r="H116" s="40" t="str">
        <f>IF(ISBLANK($C116),"",VLOOKUP($C116,Reference!$A:$F,6,0))</f>
        <v/>
      </c>
      <c r="I116" s="24">
        <v>0</v>
      </c>
      <c r="J116" s="15">
        <f t="shared" si="1"/>
        <v>0</v>
      </c>
      <c r="K116" s="31"/>
    </row>
    <row r="117" spans="3:11" x14ac:dyDescent="0.2">
      <c r="C117" s="35"/>
      <c r="D117" s="14" t="str">
        <f>IF(ISBLANK($C117),"",VLOOKUP($C117,Reference!$A:$C,2,0))</f>
        <v/>
      </c>
      <c r="E117" s="14" t="str">
        <f>IF(ISBLANK($C117),"",VLOOKUP($C117,Reference!$A:$C,3,0))</f>
        <v/>
      </c>
      <c r="F117" s="39" t="str">
        <f>IF(ISBLANK($C117),"",VLOOKUP($C117,Reference!$A:$F,4,0))</f>
        <v/>
      </c>
      <c r="G117" s="40" t="str">
        <f>IF(ISBLANK($C117),"",VLOOKUP($C117,Reference!$A:$F,5,0))</f>
        <v/>
      </c>
      <c r="H117" s="40" t="str">
        <f>IF(ISBLANK($C117),"",VLOOKUP($C117,Reference!$A:$F,6,0))</f>
        <v/>
      </c>
      <c r="I117" s="24">
        <v>0</v>
      </c>
      <c r="J117" s="15">
        <f t="shared" si="1"/>
        <v>0</v>
      </c>
      <c r="K117" s="31"/>
    </row>
    <row r="118" spans="3:11" x14ac:dyDescent="0.2">
      <c r="C118" s="35"/>
      <c r="D118" s="14" t="str">
        <f>IF(ISBLANK($C118),"",VLOOKUP($C118,Reference!$A:$C,2,0))</f>
        <v/>
      </c>
      <c r="E118" s="14" t="str">
        <f>IF(ISBLANK($C118),"",VLOOKUP($C118,Reference!$A:$C,3,0))</f>
        <v/>
      </c>
      <c r="F118" s="39" t="str">
        <f>IF(ISBLANK($C118),"",VLOOKUP($C118,Reference!$A:$F,4,0))</f>
        <v/>
      </c>
      <c r="G118" s="40" t="str">
        <f>IF(ISBLANK($C118),"",VLOOKUP($C118,Reference!$A:$F,5,0))</f>
        <v/>
      </c>
      <c r="H118" s="40" t="str">
        <f>IF(ISBLANK($C118),"",VLOOKUP($C118,Reference!$A:$F,6,0))</f>
        <v/>
      </c>
      <c r="I118" s="24">
        <v>0</v>
      </c>
      <c r="J118" s="15">
        <f t="shared" si="1"/>
        <v>0</v>
      </c>
      <c r="K118" s="31"/>
    </row>
    <row r="119" spans="3:11" x14ac:dyDescent="0.2">
      <c r="C119" s="35"/>
      <c r="D119" s="14" t="str">
        <f>IF(ISBLANK($C119),"",VLOOKUP($C119,Reference!$A:$C,2,0))</f>
        <v/>
      </c>
      <c r="E119" s="14" t="str">
        <f>IF(ISBLANK($C119),"",VLOOKUP($C119,Reference!$A:$C,3,0))</f>
        <v/>
      </c>
      <c r="F119" s="39" t="str">
        <f>IF(ISBLANK($C119),"",VLOOKUP($C119,Reference!$A:$F,4,0))</f>
        <v/>
      </c>
      <c r="G119" s="40" t="str">
        <f>IF(ISBLANK($C119),"",VLOOKUP($C119,Reference!$A:$F,5,0))</f>
        <v/>
      </c>
      <c r="H119" s="40" t="str">
        <f>IF(ISBLANK($C119),"",VLOOKUP($C119,Reference!$A:$F,6,0))</f>
        <v/>
      </c>
      <c r="I119" s="24">
        <v>0</v>
      </c>
      <c r="J119" s="15">
        <f t="shared" si="1"/>
        <v>0</v>
      </c>
      <c r="K119" s="31"/>
    </row>
    <row r="120" spans="3:11" x14ac:dyDescent="0.2">
      <c r="C120" s="35"/>
      <c r="D120" s="14" t="str">
        <f>IF(ISBLANK($C120),"",VLOOKUP($C120,Reference!$A:$C,2,0))</f>
        <v/>
      </c>
      <c r="E120" s="14" t="str">
        <f>IF(ISBLANK($C120),"",VLOOKUP($C120,Reference!$A:$C,3,0))</f>
        <v/>
      </c>
      <c r="F120" s="39" t="str">
        <f>IF(ISBLANK($C120),"",VLOOKUP($C120,Reference!$A:$F,4,0))</f>
        <v/>
      </c>
      <c r="G120" s="40" t="str">
        <f>IF(ISBLANK($C120),"",VLOOKUP($C120,Reference!$A:$F,5,0))</f>
        <v/>
      </c>
      <c r="H120" s="40" t="str">
        <f>IF(ISBLANK($C120),"",VLOOKUP($C120,Reference!$A:$F,6,0))</f>
        <v/>
      </c>
      <c r="I120" s="24">
        <v>0</v>
      </c>
      <c r="J120" s="15">
        <f t="shared" si="1"/>
        <v>0</v>
      </c>
      <c r="K120" s="31"/>
    </row>
    <row r="121" spans="3:11" x14ac:dyDescent="0.2">
      <c r="C121" s="35"/>
      <c r="D121" s="14" t="str">
        <f>IF(ISBLANK($C121),"",VLOOKUP($C121,Reference!$A:$C,2,0))</f>
        <v/>
      </c>
      <c r="E121" s="14" t="str">
        <f>IF(ISBLANK($C121),"",VLOOKUP($C121,Reference!$A:$C,3,0))</f>
        <v/>
      </c>
      <c r="F121" s="39" t="str">
        <f>IF(ISBLANK($C121),"",VLOOKUP($C121,Reference!$A:$F,4,0))</f>
        <v/>
      </c>
      <c r="G121" s="40" t="str">
        <f>IF(ISBLANK($C121),"",VLOOKUP($C121,Reference!$A:$F,5,0))</f>
        <v/>
      </c>
      <c r="H121" s="40" t="str">
        <f>IF(ISBLANK($C121),"",VLOOKUP($C121,Reference!$A:$F,6,0))</f>
        <v/>
      </c>
      <c r="I121" s="24">
        <v>0</v>
      </c>
      <c r="J121" s="15">
        <f t="shared" si="1"/>
        <v>0</v>
      </c>
      <c r="K121" s="31"/>
    </row>
    <row r="122" spans="3:11" x14ac:dyDescent="0.2">
      <c r="C122" s="35"/>
      <c r="D122" s="14" t="str">
        <f>IF(ISBLANK($C122),"",VLOOKUP($C122,Reference!$A:$C,2,0))</f>
        <v/>
      </c>
      <c r="E122" s="14" t="str">
        <f>IF(ISBLANK($C122),"",VLOOKUP($C122,Reference!$A:$C,3,0))</f>
        <v/>
      </c>
      <c r="F122" s="39" t="str">
        <f>IF(ISBLANK($C122),"",VLOOKUP($C122,Reference!$A:$F,4,0))</f>
        <v/>
      </c>
      <c r="G122" s="40" t="str">
        <f>IF(ISBLANK($C122),"",VLOOKUP($C122,Reference!$A:$F,5,0))</f>
        <v/>
      </c>
      <c r="H122" s="40" t="str">
        <f>IF(ISBLANK($C122),"",VLOOKUP($C122,Reference!$A:$F,6,0))</f>
        <v/>
      </c>
      <c r="I122" s="24">
        <v>0</v>
      </c>
      <c r="J122" s="15">
        <f t="shared" si="1"/>
        <v>0</v>
      </c>
      <c r="K122" s="31"/>
    </row>
    <row r="123" spans="3:11" x14ac:dyDescent="0.2">
      <c r="C123" s="35"/>
      <c r="D123" s="14" t="str">
        <f>IF(ISBLANK($C123),"",VLOOKUP($C123,Reference!$A:$C,2,0))</f>
        <v/>
      </c>
      <c r="E123" s="14" t="str">
        <f>IF(ISBLANK($C123),"",VLOOKUP($C123,Reference!$A:$C,3,0))</f>
        <v/>
      </c>
      <c r="F123" s="39" t="str">
        <f>IF(ISBLANK($C123),"",VLOOKUP($C123,Reference!$A:$F,4,0))</f>
        <v/>
      </c>
      <c r="G123" s="40" t="str">
        <f>IF(ISBLANK($C123),"",VLOOKUP($C123,Reference!$A:$F,5,0))</f>
        <v/>
      </c>
      <c r="H123" s="40" t="str">
        <f>IF(ISBLANK($C123),"",VLOOKUP($C123,Reference!$A:$F,6,0))</f>
        <v/>
      </c>
      <c r="I123" s="24">
        <v>0</v>
      </c>
      <c r="J123" s="15">
        <f t="shared" si="1"/>
        <v>0</v>
      </c>
      <c r="K123" s="31"/>
    </row>
    <row r="124" spans="3:11" x14ac:dyDescent="0.2">
      <c r="C124" s="35"/>
      <c r="D124" s="14" t="str">
        <f>IF(ISBLANK($C124),"",VLOOKUP($C124,Reference!$A:$C,2,0))</f>
        <v/>
      </c>
      <c r="E124" s="14" t="str">
        <f>IF(ISBLANK($C124),"",VLOOKUP($C124,Reference!$A:$C,3,0))</f>
        <v/>
      </c>
      <c r="F124" s="39" t="str">
        <f>IF(ISBLANK($C124),"",VLOOKUP($C124,Reference!$A:$F,4,0))</f>
        <v/>
      </c>
      <c r="G124" s="40" t="str">
        <f>IF(ISBLANK($C124),"",VLOOKUP($C124,Reference!$A:$F,5,0))</f>
        <v/>
      </c>
      <c r="H124" s="40" t="str">
        <f>IF(ISBLANK($C124),"",VLOOKUP($C124,Reference!$A:$F,6,0))</f>
        <v/>
      </c>
      <c r="I124" s="24">
        <v>0</v>
      </c>
      <c r="J124" s="15">
        <f t="shared" si="1"/>
        <v>0</v>
      </c>
      <c r="K124" s="31"/>
    </row>
    <row r="125" spans="3:11" x14ac:dyDescent="0.2">
      <c r="C125" s="35"/>
      <c r="D125" s="14" t="str">
        <f>IF(ISBLANK($C125),"",VLOOKUP($C125,Reference!$A:$C,2,0))</f>
        <v/>
      </c>
      <c r="E125" s="14" t="str">
        <f>IF(ISBLANK($C125),"",VLOOKUP($C125,Reference!$A:$C,3,0))</f>
        <v/>
      </c>
      <c r="F125" s="39" t="str">
        <f>IF(ISBLANK($C125),"",VLOOKUP($C125,Reference!$A:$F,4,0))</f>
        <v/>
      </c>
      <c r="G125" s="40" t="str">
        <f>IF(ISBLANK($C125),"",VLOOKUP($C125,Reference!$A:$F,5,0))</f>
        <v/>
      </c>
      <c r="H125" s="40" t="str">
        <f>IF(ISBLANK($C125),"",VLOOKUP($C125,Reference!$A:$F,6,0))</f>
        <v/>
      </c>
      <c r="I125" s="24">
        <v>0</v>
      </c>
      <c r="J125" s="15">
        <f t="shared" si="1"/>
        <v>0</v>
      </c>
      <c r="K125" s="31"/>
    </row>
    <row r="126" spans="3:11" x14ac:dyDescent="0.2">
      <c r="C126" s="35"/>
      <c r="D126" s="14" t="str">
        <f>IF(ISBLANK($C126),"",VLOOKUP($C126,Reference!$A:$C,2,0))</f>
        <v/>
      </c>
      <c r="E126" s="14" t="str">
        <f>IF(ISBLANK($C126),"",VLOOKUP($C126,Reference!$A:$C,3,0))</f>
        <v/>
      </c>
      <c r="F126" s="39" t="str">
        <f>IF(ISBLANK($C126),"",VLOOKUP($C126,Reference!$A:$F,4,0))</f>
        <v/>
      </c>
      <c r="G126" s="40" t="str">
        <f>IF(ISBLANK($C126),"",VLOOKUP($C126,Reference!$A:$F,5,0))</f>
        <v/>
      </c>
      <c r="H126" s="40" t="str">
        <f>IF(ISBLANK($C126),"",VLOOKUP($C126,Reference!$A:$F,6,0))</f>
        <v/>
      </c>
      <c r="I126" s="24">
        <v>0</v>
      </c>
      <c r="J126" s="15">
        <f t="shared" si="1"/>
        <v>0</v>
      </c>
      <c r="K126" s="31"/>
    </row>
    <row r="127" spans="3:11" x14ac:dyDescent="0.2">
      <c r="C127" s="35"/>
      <c r="D127" s="14" t="str">
        <f>IF(ISBLANK($C127),"",VLOOKUP($C127,Reference!$A:$C,2,0))</f>
        <v/>
      </c>
      <c r="E127" s="14" t="str">
        <f>IF(ISBLANK($C127),"",VLOOKUP($C127,Reference!$A:$C,3,0))</f>
        <v/>
      </c>
      <c r="F127" s="39" t="str">
        <f>IF(ISBLANK($C127),"",VLOOKUP($C127,Reference!$A:$F,4,0))</f>
        <v/>
      </c>
      <c r="G127" s="40" t="str">
        <f>IF(ISBLANK($C127),"",VLOOKUP($C127,Reference!$A:$F,5,0))</f>
        <v/>
      </c>
      <c r="H127" s="40" t="str">
        <f>IF(ISBLANK($C127),"",VLOOKUP($C127,Reference!$A:$F,6,0))</f>
        <v/>
      </c>
      <c r="I127" s="24">
        <v>0</v>
      </c>
      <c r="J127" s="15">
        <f t="shared" si="1"/>
        <v>0</v>
      </c>
      <c r="K127" s="31"/>
    </row>
    <row r="128" spans="3:11" x14ac:dyDescent="0.2">
      <c r="C128" s="35"/>
      <c r="D128" s="14" t="str">
        <f>IF(ISBLANK($C128),"",VLOOKUP($C128,Reference!$A:$C,2,0))</f>
        <v/>
      </c>
      <c r="E128" s="14" t="str">
        <f>IF(ISBLANK($C128),"",VLOOKUP($C128,Reference!$A:$C,3,0))</f>
        <v/>
      </c>
      <c r="F128" s="39" t="str">
        <f>IF(ISBLANK($C128),"",VLOOKUP($C128,Reference!$A:$F,4,0))</f>
        <v/>
      </c>
      <c r="G128" s="40" t="str">
        <f>IF(ISBLANK($C128),"",VLOOKUP($C128,Reference!$A:$F,5,0))</f>
        <v/>
      </c>
      <c r="H128" s="40" t="str">
        <f>IF(ISBLANK($C128),"",VLOOKUP($C128,Reference!$A:$F,6,0))</f>
        <v/>
      </c>
      <c r="I128" s="24">
        <v>0</v>
      </c>
      <c r="J128" s="15">
        <f t="shared" si="1"/>
        <v>0</v>
      </c>
      <c r="K128" s="31"/>
    </row>
    <row r="129" spans="3:11" ht="13.5" thickBot="1" x14ac:dyDescent="0.25">
      <c r="C129" s="38"/>
      <c r="D129" s="8" t="str">
        <f>IF(ISBLANK($C129),"",VLOOKUP($C129,Reference!$A:$C,2,0))</f>
        <v/>
      </c>
      <c r="E129" s="8" t="str">
        <f>IF(ISBLANK($C129),"",VLOOKUP($C129,Reference!$A:$C,3,0))</f>
        <v/>
      </c>
      <c r="F129" s="42" t="str">
        <f>IF(ISBLANK($C129),"",VLOOKUP($C129,Reference!$A:$F,4,0))</f>
        <v/>
      </c>
      <c r="G129" s="43" t="str">
        <f>IF(ISBLANK($C129),"",VLOOKUP($C129,Reference!$A:$F,5,0))</f>
        <v/>
      </c>
      <c r="H129" s="43" t="str">
        <f>IF(ISBLANK($C129),"",VLOOKUP($C129,Reference!$A:$F,6,0))</f>
        <v/>
      </c>
      <c r="I129" s="25">
        <v>0</v>
      </c>
      <c r="J129" s="16">
        <f t="shared" si="1"/>
        <v>0</v>
      </c>
      <c r="K129" s="32"/>
    </row>
    <row r="130" spans="3:11" x14ac:dyDescent="0.2">
      <c r="C130" s="2"/>
      <c r="E130" s="1"/>
      <c r="F130" s="1"/>
    </row>
  </sheetData>
  <sheetProtection algorithmName="SHA-512" hashValue="oEPjHrZeTLscb7ciYkzShYCGIvlko3q3Zw9+8PJxPkc8oysLOK0LC28cq6426mDBsWlQuK1St4qJdVNwheoVvA==" saltValue="iI/t1eVJbXMAS01EHrDB6w==" spinCount="100000" sheet="1" objects="1" scenarios="1"/>
  <mergeCells count="6">
    <mergeCell ref="H12:K12"/>
    <mergeCell ref="H13:K13"/>
    <mergeCell ref="H14:K14"/>
    <mergeCell ref="D12:E12"/>
    <mergeCell ref="D13:E13"/>
    <mergeCell ref="D14:E14"/>
  </mergeCells>
  <conditionalFormatting sqref="D20:F129">
    <cfRule type="containsErrors" dxfId="1" priority="9">
      <formula>ISERROR(D20)</formula>
    </cfRule>
  </conditionalFormatting>
  <conditionalFormatting sqref="F20:F129">
    <cfRule type="expression" dxfId="0" priority="11">
      <formula>ISERROR(C2)</formula>
    </cfRule>
  </conditionalFormatting>
  <dataValidations count="1">
    <dataValidation allowBlank="1" showInputMessage="1" sqref="C20:C129" xr:uid="{00000000-0002-0000-0000-000000000000}"/>
  </dataValidations>
  <pageMargins left="0.2" right="0.2" top="0.5" bottom="0.25" header="0.3" footer="0.25"/>
  <pageSetup scale="73" fitToHeight="0" orientation="portrait" r:id="rId1"/>
  <headerFooter>
    <oddFooter>&amp;L&amp;8&amp;F&amp;C&amp;8&amp;A   -   Page &amp;P of &amp;N&amp;R&amp;8Printed:  &amp;D  &amp;T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3:H1202"/>
  <sheetViews>
    <sheetView zoomScale="80" zoomScaleNormal="80" workbookViewId="0">
      <selection activeCell="S322" sqref="S322"/>
    </sheetView>
  </sheetViews>
  <sheetFormatPr defaultRowHeight="15" x14ac:dyDescent="0.25"/>
  <cols>
    <col min="1" max="1" width="12.140625" style="33" bestFit="1" customWidth="1"/>
    <col min="2" max="2" width="50" customWidth="1"/>
    <col min="3" max="3" width="13.140625" style="33" customWidth="1"/>
    <col min="4" max="5" width="12.42578125" bestFit="1" customWidth="1"/>
  </cols>
  <sheetData>
    <row r="3" spans="1:6" x14ac:dyDescent="0.25">
      <c r="A3" s="33" t="s">
        <v>0</v>
      </c>
      <c r="B3" t="s">
        <v>1</v>
      </c>
      <c r="C3" s="33" t="s">
        <v>2</v>
      </c>
      <c r="D3" t="s">
        <v>15</v>
      </c>
      <c r="E3" t="s">
        <v>16</v>
      </c>
      <c r="F3" t="s">
        <v>17</v>
      </c>
    </row>
    <row r="4" spans="1:6" x14ac:dyDescent="0.25">
      <c r="A4" s="37">
        <v>31001</v>
      </c>
      <c r="B4" t="s">
        <v>1125</v>
      </c>
      <c r="C4" s="33" t="s">
        <v>3</v>
      </c>
      <c r="D4" s="33">
        <v>6</v>
      </c>
      <c r="E4" s="45">
        <v>10.52</v>
      </c>
      <c r="F4" s="45">
        <v>63.12</v>
      </c>
    </row>
    <row r="5" spans="1:6" x14ac:dyDescent="0.25">
      <c r="A5" s="37">
        <v>35800</v>
      </c>
      <c r="B5" t="s">
        <v>19</v>
      </c>
      <c r="C5" s="33" t="s">
        <v>3</v>
      </c>
      <c r="D5" s="33">
        <v>12</v>
      </c>
      <c r="E5" s="45">
        <v>2.16</v>
      </c>
      <c r="F5" s="45">
        <v>25.92</v>
      </c>
    </row>
    <row r="6" spans="1:6" x14ac:dyDescent="0.25">
      <c r="A6" s="37">
        <v>35803</v>
      </c>
      <c r="B6" t="s">
        <v>20</v>
      </c>
      <c r="C6" s="33" t="s">
        <v>3</v>
      </c>
      <c r="D6" s="33">
        <v>12</v>
      </c>
      <c r="E6" s="45">
        <v>2.16</v>
      </c>
      <c r="F6" s="45">
        <v>25.92</v>
      </c>
    </row>
    <row r="7" spans="1:6" x14ac:dyDescent="0.25">
      <c r="A7" s="37">
        <v>35804</v>
      </c>
      <c r="B7" t="s">
        <v>21</v>
      </c>
      <c r="C7" s="33" t="s">
        <v>3</v>
      </c>
      <c r="D7" s="33">
        <v>12</v>
      </c>
      <c r="E7" s="45">
        <v>2.16</v>
      </c>
      <c r="F7" s="45">
        <v>25.92</v>
      </c>
    </row>
    <row r="8" spans="1:6" x14ac:dyDescent="0.25">
      <c r="A8" s="37">
        <v>40015</v>
      </c>
      <c r="B8" t="s">
        <v>22</v>
      </c>
      <c r="C8" s="33" t="s">
        <v>3</v>
      </c>
      <c r="D8" s="33">
        <v>4</v>
      </c>
      <c r="E8" s="45">
        <v>13.85</v>
      </c>
      <c r="F8" s="45">
        <v>55.4</v>
      </c>
    </row>
    <row r="9" spans="1:6" x14ac:dyDescent="0.25">
      <c r="A9" s="37">
        <v>40116</v>
      </c>
      <c r="B9" t="s">
        <v>1234</v>
      </c>
      <c r="C9" s="33" t="s">
        <v>3</v>
      </c>
      <c r="D9" s="33">
        <v>24</v>
      </c>
      <c r="E9" s="45">
        <v>4.43</v>
      </c>
      <c r="F9" s="45">
        <v>106.32</v>
      </c>
    </row>
    <row r="10" spans="1:6" x14ac:dyDescent="0.25">
      <c r="A10" s="37">
        <v>40122</v>
      </c>
      <c r="B10" t="s">
        <v>1258</v>
      </c>
      <c r="C10" s="33" t="s">
        <v>3</v>
      </c>
      <c r="D10" s="33">
        <v>24</v>
      </c>
      <c r="E10" s="45">
        <v>4</v>
      </c>
      <c r="F10" s="45">
        <v>96</v>
      </c>
    </row>
    <row r="11" spans="1:6" x14ac:dyDescent="0.25">
      <c r="A11" s="37">
        <v>40123</v>
      </c>
      <c r="B11" t="s">
        <v>1259</v>
      </c>
      <c r="C11" s="33" t="s">
        <v>3</v>
      </c>
      <c r="D11" s="33">
        <v>24</v>
      </c>
      <c r="E11" s="45">
        <v>4</v>
      </c>
      <c r="F11" s="45">
        <v>96</v>
      </c>
    </row>
    <row r="12" spans="1:6" x14ac:dyDescent="0.25">
      <c r="A12" s="37">
        <v>40124</v>
      </c>
      <c r="B12" t="s">
        <v>1260</v>
      </c>
      <c r="C12" s="33" t="s">
        <v>3</v>
      </c>
      <c r="D12" s="33">
        <v>24</v>
      </c>
      <c r="E12" s="45">
        <v>4</v>
      </c>
      <c r="F12" s="45">
        <v>96</v>
      </c>
    </row>
    <row r="13" spans="1:6" x14ac:dyDescent="0.25">
      <c r="A13" s="37">
        <v>40125</v>
      </c>
      <c r="B13" t="s">
        <v>1261</v>
      </c>
      <c r="C13" s="33" t="s">
        <v>3</v>
      </c>
      <c r="D13" s="33">
        <v>24</v>
      </c>
      <c r="E13" s="45">
        <v>4</v>
      </c>
      <c r="F13" s="45">
        <v>96</v>
      </c>
    </row>
    <row r="14" spans="1:6" x14ac:dyDescent="0.25">
      <c r="A14" s="37">
        <v>40129</v>
      </c>
      <c r="B14" t="s">
        <v>23</v>
      </c>
      <c r="C14" s="33" t="s">
        <v>5</v>
      </c>
      <c r="D14" s="33">
        <v>1</v>
      </c>
      <c r="E14" s="45">
        <v>66.44</v>
      </c>
      <c r="F14" s="45">
        <v>66.44</v>
      </c>
    </row>
    <row r="15" spans="1:6" x14ac:dyDescent="0.25">
      <c r="A15" s="37">
        <v>40136</v>
      </c>
      <c r="B15" t="s">
        <v>1047</v>
      </c>
      <c r="C15" s="33" t="s">
        <v>3</v>
      </c>
      <c r="D15" s="33">
        <v>4</v>
      </c>
      <c r="E15" s="45">
        <v>16.62</v>
      </c>
      <c r="F15" s="45">
        <v>66.48</v>
      </c>
    </row>
    <row r="16" spans="1:6" x14ac:dyDescent="0.25">
      <c r="A16" s="37">
        <v>40137</v>
      </c>
      <c r="B16" t="s">
        <v>1048</v>
      </c>
      <c r="C16" s="33" t="s">
        <v>3</v>
      </c>
      <c r="D16" s="33">
        <v>4</v>
      </c>
      <c r="E16" s="45">
        <v>16.62</v>
      </c>
      <c r="F16" s="45">
        <v>66.48</v>
      </c>
    </row>
    <row r="17" spans="1:6" x14ac:dyDescent="0.25">
      <c r="A17" s="37">
        <v>40307</v>
      </c>
      <c r="B17" t="s">
        <v>24</v>
      </c>
      <c r="C17" s="33" t="s">
        <v>3</v>
      </c>
      <c r="D17" s="33">
        <v>24</v>
      </c>
      <c r="E17" s="45">
        <v>4.43</v>
      </c>
      <c r="F17" s="45">
        <v>106.32</v>
      </c>
    </row>
    <row r="18" spans="1:6" x14ac:dyDescent="0.25">
      <c r="A18" s="37">
        <v>40376</v>
      </c>
      <c r="B18" t="s">
        <v>25</v>
      </c>
      <c r="C18" s="33" t="s">
        <v>3</v>
      </c>
      <c r="D18" s="33">
        <v>12</v>
      </c>
      <c r="E18" s="45">
        <v>7.76</v>
      </c>
      <c r="F18" s="45">
        <v>93.12</v>
      </c>
    </row>
    <row r="19" spans="1:6" x14ac:dyDescent="0.25">
      <c r="A19" s="37">
        <v>40377</v>
      </c>
      <c r="B19" t="s">
        <v>26</v>
      </c>
      <c r="C19" s="33" t="s">
        <v>3</v>
      </c>
      <c r="D19" s="33">
        <v>12</v>
      </c>
      <c r="E19" s="45">
        <v>7.76</v>
      </c>
      <c r="F19" s="45">
        <v>93.12</v>
      </c>
    </row>
    <row r="20" spans="1:6" x14ac:dyDescent="0.25">
      <c r="A20" s="37">
        <v>40382</v>
      </c>
      <c r="B20" t="s">
        <v>27</v>
      </c>
      <c r="C20" s="33" t="s">
        <v>3</v>
      </c>
      <c r="D20" s="33">
        <v>6</v>
      </c>
      <c r="E20" s="45">
        <v>10.8</v>
      </c>
      <c r="F20" s="45">
        <v>64.800000000000011</v>
      </c>
    </row>
    <row r="21" spans="1:6" x14ac:dyDescent="0.25">
      <c r="A21" s="37">
        <v>40384</v>
      </c>
      <c r="B21" t="s">
        <v>28</v>
      </c>
      <c r="C21" s="33" t="s">
        <v>3</v>
      </c>
      <c r="D21" s="33">
        <v>3</v>
      </c>
      <c r="E21" s="45">
        <v>18.28</v>
      </c>
      <c r="F21" s="45">
        <v>54.84</v>
      </c>
    </row>
    <row r="22" spans="1:6" x14ac:dyDescent="0.25">
      <c r="A22" s="37">
        <v>40489</v>
      </c>
      <c r="B22" t="s">
        <v>1037</v>
      </c>
      <c r="C22" s="33" t="s">
        <v>3</v>
      </c>
      <c r="D22" s="33">
        <v>24</v>
      </c>
      <c r="E22" s="45">
        <v>4.87</v>
      </c>
      <c r="F22" s="45">
        <v>116.88</v>
      </c>
    </row>
    <row r="23" spans="1:6" x14ac:dyDescent="0.25">
      <c r="A23" s="37">
        <v>40528</v>
      </c>
      <c r="B23" t="s">
        <v>29</v>
      </c>
      <c r="C23" s="33" t="s">
        <v>3</v>
      </c>
      <c r="D23" s="33">
        <v>4</v>
      </c>
      <c r="E23" s="45">
        <v>14.4</v>
      </c>
      <c r="F23" s="45">
        <v>57.6</v>
      </c>
    </row>
    <row r="24" spans="1:6" x14ac:dyDescent="0.25">
      <c r="A24" s="37">
        <v>40530</v>
      </c>
      <c r="B24" t="s">
        <v>30</v>
      </c>
      <c r="C24" s="33" t="s">
        <v>3</v>
      </c>
      <c r="D24" s="33">
        <v>4</v>
      </c>
      <c r="E24" s="45">
        <v>17.16</v>
      </c>
      <c r="F24" s="45">
        <v>68.64</v>
      </c>
    </row>
    <row r="25" spans="1:6" x14ac:dyDescent="0.25">
      <c r="A25" s="33">
        <v>40585</v>
      </c>
      <c r="B25" t="s">
        <v>761</v>
      </c>
      <c r="C25" s="33" t="s">
        <v>3</v>
      </c>
      <c r="D25" s="33">
        <v>24</v>
      </c>
      <c r="E25" s="45">
        <v>2.88</v>
      </c>
      <c r="F25" s="45">
        <v>69.12</v>
      </c>
    </row>
    <row r="26" spans="1:6" x14ac:dyDescent="0.25">
      <c r="A26" s="37">
        <v>40589</v>
      </c>
      <c r="B26" t="s">
        <v>31</v>
      </c>
      <c r="C26" s="33" t="s">
        <v>3</v>
      </c>
      <c r="D26" s="33">
        <v>24</v>
      </c>
      <c r="E26" s="45">
        <v>4.87</v>
      </c>
      <c r="F26" s="45">
        <v>116.88</v>
      </c>
    </row>
    <row r="27" spans="1:6" x14ac:dyDescent="0.25">
      <c r="A27" s="33">
        <v>40591</v>
      </c>
      <c r="B27" t="s">
        <v>769</v>
      </c>
      <c r="C27" s="33" t="s">
        <v>3</v>
      </c>
      <c r="D27" s="33">
        <v>24</v>
      </c>
      <c r="E27" s="45">
        <v>4.43</v>
      </c>
      <c r="F27" s="45">
        <v>106.32</v>
      </c>
    </row>
    <row r="28" spans="1:6" x14ac:dyDescent="0.25">
      <c r="A28" s="37">
        <v>40592</v>
      </c>
      <c r="B28" t="s">
        <v>32</v>
      </c>
      <c r="C28" s="33" t="s">
        <v>3</v>
      </c>
      <c r="D28" s="33">
        <v>24</v>
      </c>
      <c r="E28" s="45">
        <v>4.43</v>
      </c>
      <c r="F28" s="45">
        <v>106.32</v>
      </c>
    </row>
    <row r="29" spans="1:6" x14ac:dyDescent="0.25">
      <c r="A29" s="33">
        <v>40593</v>
      </c>
      <c r="B29" t="s">
        <v>770</v>
      </c>
      <c r="C29" s="33" t="s">
        <v>3</v>
      </c>
      <c r="D29" s="33">
        <v>24</v>
      </c>
      <c r="E29" s="45">
        <v>4.43</v>
      </c>
      <c r="F29" s="45">
        <v>106.32</v>
      </c>
    </row>
    <row r="30" spans="1:6" x14ac:dyDescent="0.25">
      <c r="A30" s="33">
        <v>40595</v>
      </c>
      <c r="B30" t="s">
        <v>578</v>
      </c>
      <c r="C30" s="33" t="s">
        <v>3</v>
      </c>
      <c r="D30" s="33">
        <v>4</v>
      </c>
      <c r="E30" s="45">
        <v>14.4</v>
      </c>
      <c r="F30" s="45">
        <v>57.6</v>
      </c>
    </row>
    <row r="31" spans="1:6" x14ac:dyDescent="0.25">
      <c r="A31" s="37">
        <v>40615</v>
      </c>
      <c r="B31" t="s">
        <v>33</v>
      </c>
      <c r="C31" s="33" t="s">
        <v>3</v>
      </c>
      <c r="D31" s="33">
        <v>10</v>
      </c>
      <c r="E31" s="45">
        <v>11.07</v>
      </c>
      <c r="F31" s="45">
        <v>110.7</v>
      </c>
    </row>
    <row r="32" spans="1:6" x14ac:dyDescent="0.25">
      <c r="A32" s="33">
        <v>40619</v>
      </c>
      <c r="B32" t="s">
        <v>780</v>
      </c>
      <c r="C32" s="33" t="s">
        <v>3</v>
      </c>
      <c r="D32" s="33">
        <v>4</v>
      </c>
      <c r="E32" s="45">
        <v>27.41</v>
      </c>
      <c r="F32" s="45">
        <v>109.64</v>
      </c>
    </row>
    <row r="33" spans="1:8" x14ac:dyDescent="0.25">
      <c r="A33" s="33">
        <v>40673</v>
      </c>
      <c r="B33" t="s">
        <v>579</v>
      </c>
      <c r="C33" s="33" t="s">
        <v>3</v>
      </c>
      <c r="D33" s="33">
        <v>24</v>
      </c>
      <c r="E33" s="45">
        <v>0.61</v>
      </c>
      <c r="F33" s="45">
        <v>14.64</v>
      </c>
    </row>
    <row r="34" spans="1:8" x14ac:dyDescent="0.25">
      <c r="A34" s="33">
        <v>40674</v>
      </c>
      <c r="B34" t="s">
        <v>580</v>
      </c>
      <c r="C34" s="33" t="s">
        <v>3</v>
      </c>
      <c r="D34" s="33">
        <v>24</v>
      </c>
      <c r="E34" s="45">
        <v>1.83</v>
      </c>
      <c r="F34" s="45">
        <v>43.92</v>
      </c>
    </row>
    <row r="35" spans="1:8" x14ac:dyDescent="0.25">
      <c r="A35" s="33">
        <v>40676</v>
      </c>
      <c r="B35" t="s">
        <v>581</v>
      </c>
      <c r="C35" s="33" t="s">
        <v>3</v>
      </c>
      <c r="D35" s="33">
        <v>24</v>
      </c>
      <c r="E35" s="45">
        <v>1.83</v>
      </c>
      <c r="F35" s="45">
        <v>43.92</v>
      </c>
    </row>
    <row r="36" spans="1:8" x14ac:dyDescent="0.25">
      <c r="A36" s="33">
        <v>40679</v>
      </c>
      <c r="B36" t="s">
        <v>582</v>
      </c>
      <c r="C36" s="33" t="s">
        <v>3</v>
      </c>
      <c r="D36" s="33">
        <v>18</v>
      </c>
      <c r="E36" s="45">
        <v>0.61</v>
      </c>
      <c r="F36" s="45">
        <v>10.98</v>
      </c>
    </row>
    <row r="37" spans="1:8" x14ac:dyDescent="0.25">
      <c r="A37" s="33">
        <v>40680</v>
      </c>
      <c r="B37" t="s">
        <v>583</v>
      </c>
      <c r="C37" s="33" t="s">
        <v>3</v>
      </c>
      <c r="D37" s="33">
        <v>18</v>
      </c>
      <c r="E37" s="45">
        <v>0.61</v>
      </c>
      <c r="F37" s="45">
        <v>10.98</v>
      </c>
    </row>
    <row r="38" spans="1:8" x14ac:dyDescent="0.25">
      <c r="A38" s="33">
        <v>40681</v>
      </c>
      <c r="B38" t="s">
        <v>584</v>
      </c>
      <c r="C38" s="33" t="s">
        <v>3</v>
      </c>
      <c r="D38" s="33">
        <v>18</v>
      </c>
      <c r="E38" s="45">
        <v>0.61</v>
      </c>
      <c r="F38" s="45">
        <v>10.98</v>
      </c>
    </row>
    <row r="39" spans="1:8" x14ac:dyDescent="0.25">
      <c r="A39" s="33">
        <v>40682</v>
      </c>
      <c r="B39" t="s">
        <v>585</v>
      </c>
      <c r="C39" s="33" t="s">
        <v>3</v>
      </c>
      <c r="D39" s="33">
        <v>24</v>
      </c>
      <c r="E39" s="45">
        <v>0.61</v>
      </c>
      <c r="F39" s="45">
        <v>14.64</v>
      </c>
    </row>
    <row r="40" spans="1:8" x14ac:dyDescent="0.25">
      <c r="A40" s="33">
        <v>40684</v>
      </c>
      <c r="B40" t="s">
        <v>586</v>
      </c>
      <c r="C40" s="33" t="s">
        <v>3</v>
      </c>
      <c r="D40" s="33">
        <v>24</v>
      </c>
      <c r="E40" s="45">
        <v>0.61</v>
      </c>
      <c r="F40" s="45">
        <v>14.64</v>
      </c>
    </row>
    <row r="41" spans="1:8" x14ac:dyDescent="0.25">
      <c r="A41" s="33">
        <v>40688</v>
      </c>
      <c r="B41" t="s">
        <v>587</v>
      </c>
      <c r="C41" s="33" t="s">
        <v>3</v>
      </c>
      <c r="D41" s="33">
        <v>24</v>
      </c>
      <c r="E41" s="45">
        <v>1.83</v>
      </c>
      <c r="F41" s="45">
        <v>43.92</v>
      </c>
    </row>
    <row r="42" spans="1:8" x14ac:dyDescent="0.25">
      <c r="A42" s="33">
        <v>40718</v>
      </c>
      <c r="B42" t="s">
        <v>1235</v>
      </c>
      <c r="C42" s="33" t="s">
        <v>3</v>
      </c>
      <c r="D42" s="33">
        <v>24</v>
      </c>
      <c r="E42" s="45">
        <v>1.2</v>
      </c>
      <c r="F42" s="45">
        <v>28.8</v>
      </c>
    </row>
    <row r="43" spans="1:8" x14ac:dyDescent="0.25">
      <c r="A43" s="33">
        <v>40723</v>
      </c>
      <c r="B43" t="s">
        <v>1253</v>
      </c>
      <c r="C43" s="33" t="s">
        <v>3</v>
      </c>
      <c r="D43" s="33">
        <v>24</v>
      </c>
      <c r="E43" s="45">
        <v>1.83</v>
      </c>
      <c r="F43" s="45">
        <v>43.92</v>
      </c>
      <c r="H43" s="48"/>
    </row>
    <row r="44" spans="1:8" x14ac:dyDescent="0.25">
      <c r="A44" s="33">
        <v>40724</v>
      </c>
      <c r="B44" t="s">
        <v>1254</v>
      </c>
      <c r="C44" s="33" t="s">
        <v>3</v>
      </c>
      <c r="D44" s="33">
        <v>24</v>
      </c>
      <c r="E44" s="45">
        <v>1.83</v>
      </c>
      <c r="F44" s="45">
        <v>43.92</v>
      </c>
    </row>
    <row r="45" spans="1:8" x14ac:dyDescent="0.25">
      <c r="A45" s="33">
        <v>40725</v>
      </c>
      <c r="B45" t="s">
        <v>1255</v>
      </c>
      <c r="C45" s="33" t="s">
        <v>3</v>
      </c>
      <c r="D45" s="33">
        <v>24</v>
      </c>
      <c r="E45" s="45">
        <v>1.83</v>
      </c>
      <c r="F45" s="45">
        <v>43.92</v>
      </c>
    </row>
    <row r="46" spans="1:8" x14ac:dyDescent="0.25">
      <c r="A46" s="33">
        <v>40728</v>
      </c>
      <c r="B46" t="s">
        <v>1256</v>
      </c>
      <c r="C46" s="33" t="s">
        <v>3</v>
      </c>
      <c r="D46" s="33">
        <v>24</v>
      </c>
      <c r="E46" s="45">
        <v>3.15</v>
      </c>
      <c r="F46" s="45">
        <v>75.599999999999994</v>
      </c>
      <c r="H46" s="48"/>
    </row>
    <row r="47" spans="1:8" x14ac:dyDescent="0.25">
      <c r="A47" s="33">
        <v>40729</v>
      </c>
      <c r="B47" t="s">
        <v>1257</v>
      </c>
      <c r="C47" s="33" t="s">
        <v>3</v>
      </c>
      <c r="D47" s="33">
        <v>24</v>
      </c>
      <c r="E47" s="45">
        <v>4.43</v>
      </c>
      <c r="F47" s="45">
        <v>106.32</v>
      </c>
      <c r="H47" s="48"/>
    </row>
    <row r="48" spans="1:8" x14ac:dyDescent="0.25">
      <c r="A48" s="33">
        <v>40733</v>
      </c>
      <c r="B48" t="s">
        <v>1236</v>
      </c>
      <c r="C48" s="33" t="s">
        <v>3</v>
      </c>
      <c r="D48" s="33">
        <v>24</v>
      </c>
      <c r="E48" s="45">
        <v>1.32</v>
      </c>
      <c r="F48" s="45">
        <v>31.68</v>
      </c>
    </row>
    <row r="49" spans="1:7" x14ac:dyDescent="0.25">
      <c r="A49" s="33">
        <v>40734</v>
      </c>
      <c r="B49" t="s">
        <v>1252</v>
      </c>
      <c r="C49" s="33" t="s">
        <v>3</v>
      </c>
      <c r="D49" s="33">
        <v>24</v>
      </c>
      <c r="E49" s="45">
        <v>3.4</v>
      </c>
      <c r="F49" s="45">
        <v>81.599999999999994</v>
      </c>
    </row>
    <row r="50" spans="1:7" x14ac:dyDescent="0.25">
      <c r="A50" s="33">
        <v>40735</v>
      </c>
      <c r="B50" t="s">
        <v>1250</v>
      </c>
      <c r="C50" s="33" t="s">
        <v>3</v>
      </c>
      <c r="D50" s="33">
        <v>24</v>
      </c>
      <c r="E50" s="45">
        <v>3.4</v>
      </c>
      <c r="F50" s="45">
        <v>81.599999999999994</v>
      </c>
    </row>
    <row r="51" spans="1:7" x14ac:dyDescent="0.25">
      <c r="A51" s="33">
        <v>40739</v>
      </c>
      <c r="B51" t="s">
        <v>1207</v>
      </c>
      <c r="C51" s="33" t="s">
        <v>3</v>
      </c>
      <c r="D51" s="33">
        <v>12</v>
      </c>
      <c r="E51" s="45">
        <v>6.45</v>
      </c>
      <c r="F51" s="45">
        <v>77.400000000000006</v>
      </c>
      <c r="G51" s="47"/>
    </row>
    <row r="52" spans="1:7" x14ac:dyDescent="0.25">
      <c r="A52" s="33">
        <v>40740</v>
      </c>
      <c r="B52" t="s">
        <v>1208</v>
      </c>
      <c r="C52" s="33" t="s">
        <v>3</v>
      </c>
      <c r="D52" s="33">
        <v>12</v>
      </c>
      <c r="E52" s="45">
        <v>6.45</v>
      </c>
      <c r="F52" s="45">
        <v>77.400000000000006</v>
      </c>
      <c r="G52" s="47"/>
    </row>
    <row r="53" spans="1:7" x14ac:dyDescent="0.25">
      <c r="A53" s="33">
        <v>40741</v>
      </c>
      <c r="B53" t="s">
        <v>1209</v>
      </c>
      <c r="C53" s="33" t="s">
        <v>3</v>
      </c>
      <c r="D53" s="33">
        <v>12</v>
      </c>
      <c r="E53" s="45">
        <v>6.45</v>
      </c>
      <c r="F53" s="45">
        <v>77.400000000000006</v>
      </c>
      <c r="G53" s="47"/>
    </row>
    <row r="54" spans="1:7" x14ac:dyDescent="0.25">
      <c r="A54" s="33">
        <v>40758</v>
      </c>
      <c r="B54" t="s">
        <v>1210</v>
      </c>
      <c r="C54" s="33" t="s">
        <v>3</v>
      </c>
      <c r="D54" s="33">
        <v>20</v>
      </c>
      <c r="E54" s="45">
        <v>8.25</v>
      </c>
      <c r="F54" s="45">
        <v>165</v>
      </c>
      <c r="G54" s="47"/>
    </row>
    <row r="55" spans="1:7" x14ac:dyDescent="0.25">
      <c r="A55" s="33">
        <v>40759</v>
      </c>
      <c r="B55" t="s">
        <v>1212</v>
      </c>
      <c r="C55" s="33" t="s">
        <v>3</v>
      </c>
      <c r="D55" s="33">
        <v>12</v>
      </c>
      <c r="E55" s="45">
        <v>12.99</v>
      </c>
      <c r="F55" s="45">
        <v>155.88</v>
      </c>
      <c r="G55" s="47"/>
    </row>
    <row r="56" spans="1:7" x14ac:dyDescent="0.25">
      <c r="A56" s="33">
        <v>40808</v>
      </c>
      <c r="B56" t="s">
        <v>588</v>
      </c>
      <c r="C56" s="33" t="s">
        <v>3</v>
      </c>
      <c r="D56" s="33">
        <v>4</v>
      </c>
      <c r="E56" s="45">
        <v>17.16</v>
      </c>
      <c r="F56" s="45">
        <v>68.64</v>
      </c>
    </row>
    <row r="57" spans="1:7" x14ac:dyDescent="0.25">
      <c r="A57" s="33">
        <v>40813</v>
      </c>
      <c r="B57" t="s">
        <v>589</v>
      </c>
      <c r="C57" s="33" t="s">
        <v>3</v>
      </c>
      <c r="D57" s="33">
        <v>24</v>
      </c>
      <c r="E57" s="45">
        <v>3.4</v>
      </c>
      <c r="F57" s="45">
        <v>81.599999999999994</v>
      </c>
    </row>
    <row r="58" spans="1:7" x14ac:dyDescent="0.25">
      <c r="A58" s="33">
        <v>40830</v>
      </c>
      <c r="B58" t="s">
        <v>590</v>
      </c>
      <c r="C58" s="33" t="s">
        <v>3</v>
      </c>
      <c r="D58" s="33">
        <v>4</v>
      </c>
      <c r="E58" s="45">
        <v>16.62</v>
      </c>
      <c r="F58" s="45">
        <v>66.48</v>
      </c>
    </row>
    <row r="59" spans="1:7" x14ac:dyDescent="0.25">
      <c r="A59" s="33">
        <v>40907</v>
      </c>
      <c r="B59" t="s">
        <v>591</v>
      </c>
      <c r="C59" s="33" t="s">
        <v>3</v>
      </c>
      <c r="D59" s="33">
        <v>4</v>
      </c>
      <c r="E59" s="45">
        <v>16.62</v>
      </c>
      <c r="F59" s="45">
        <v>66.48</v>
      </c>
    </row>
    <row r="60" spans="1:7" x14ac:dyDescent="0.25">
      <c r="A60" s="33">
        <v>40908</v>
      </c>
      <c r="B60" t="s">
        <v>592</v>
      </c>
      <c r="C60" s="33" t="s">
        <v>3</v>
      </c>
      <c r="D60" s="33">
        <v>4</v>
      </c>
      <c r="E60" s="45">
        <v>16.62</v>
      </c>
      <c r="F60" s="45">
        <v>66.48</v>
      </c>
    </row>
    <row r="61" spans="1:7" x14ac:dyDescent="0.25">
      <c r="A61" s="33">
        <v>40912</v>
      </c>
      <c r="B61" t="s">
        <v>650</v>
      </c>
      <c r="C61" s="33" t="s">
        <v>3</v>
      </c>
      <c r="D61" s="33">
        <v>4</v>
      </c>
      <c r="E61" s="45">
        <v>20.47</v>
      </c>
      <c r="F61" s="45">
        <v>81.88</v>
      </c>
    </row>
    <row r="62" spans="1:7" x14ac:dyDescent="0.25">
      <c r="A62" s="33">
        <v>40917</v>
      </c>
      <c r="B62" t="s">
        <v>798</v>
      </c>
      <c r="C62" s="33" t="s">
        <v>3</v>
      </c>
      <c r="D62" s="33">
        <v>24</v>
      </c>
      <c r="E62" s="45">
        <v>3.4</v>
      </c>
      <c r="F62" s="45">
        <v>81.599999999999994</v>
      </c>
    </row>
    <row r="63" spans="1:7" x14ac:dyDescent="0.25">
      <c r="A63" s="33">
        <v>40918</v>
      </c>
      <c r="B63" t="s">
        <v>651</v>
      </c>
      <c r="C63" s="33" t="s">
        <v>3</v>
      </c>
      <c r="D63" s="33">
        <v>12</v>
      </c>
      <c r="E63" s="45">
        <v>3.54</v>
      </c>
      <c r="F63" s="45">
        <v>42.480000000000004</v>
      </c>
    </row>
    <row r="64" spans="1:7" x14ac:dyDescent="0.25">
      <c r="A64" s="33">
        <v>40937</v>
      </c>
      <c r="B64" t="s">
        <v>1049</v>
      </c>
      <c r="C64" s="33" t="s">
        <v>3</v>
      </c>
      <c r="D64" s="33">
        <v>12</v>
      </c>
      <c r="E64" s="45">
        <v>3.54</v>
      </c>
      <c r="F64" s="45">
        <v>42.48</v>
      </c>
    </row>
    <row r="65" spans="1:6" x14ac:dyDescent="0.25">
      <c r="A65" s="33">
        <v>40938</v>
      </c>
      <c r="B65" t="s">
        <v>652</v>
      </c>
      <c r="C65" s="33" t="s">
        <v>3</v>
      </c>
      <c r="D65" s="33">
        <v>24</v>
      </c>
      <c r="E65" s="45">
        <v>3.4</v>
      </c>
      <c r="F65" s="45">
        <v>81.599999999999994</v>
      </c>
    </row>
    <row r="66" spans="1:6" x14ac:dyDescent="0.25">
      <c r="A66" s="33">
        <v>40981</v>
      </c>
      <c r="B66" t="s">
        <v>653</v>
      </c>
      <c r="C66" s="33" t="s">
        <v>3</v>
      </c>
      <c r="D66" s="33">
        <v>24</v>
      </c>
      <c r="E66" s="45">
        <v>4.43</v>
      </c>
      <c r="F66" s="45">
        <v>106.32</v>
      </c>
    </row>
    <row r="67" spans="1:6" x14ac:dyDescent="0.25">
      <c r="A67" s="33">
        <v>40985</v>
      </c>
      <c r="B67" t="s">
        <v>706</v>
      </c>
      <c r="C67" s="33" t="s">
        <v>3</v>
      </c>
      <c r="D67" s="33">
        <v>24</v>
      </c>
      <c r="E67" s="45">
        <v>3.4</v>
      </c>
      <c r="F67" s="45">
        <v>81.599999999999994</v>
      </c>
    </row>
    <row r="68" spans="1:6" x14ac:dyDescent="0.25">
      <c r="A68" s="33">
        <v>40989</v>
      </c>
      <c r="B68" t="s">
        <v>707</v>
      </c>
      <c r="C68" s="33" t="s">
        <v>3</v>
      </c>
      <c r="D68" s="33">
        <v>24</v>
      </c>
      <c r="E68" s="45">
        <v>3.4</v>
      </c>
      <c r="F68" s="45">
        <v>81.599999999999994</v>
      </c>
    </row>
    <row r="69" spans="1:6" x14ac:dyDescent="0.25">
      <c r="A69" s="33">
        <v>40992</v>
      </c>
      <c r="B69" t="s">
        <v>710</v>
      </c>
      <c r="C69" s="33" t="s">
        <v>3</v>
      </c>
      <c r="D69" s="33">
        <v>24</v>
      </c>
      <c r="E69" s="45">
        <v>3.1</v>
      </c>
      <c r="F69" s="45">
        <v>74.400000000000006</v>
      </c>
    </row>
    <row r="70" spans="1:6" x14ac:dyDescent="0.25">
      <c r="A70" s="33">
        <v>40993</v>
      </c>
      <c r="B70" t="s">
        <v>709</v>
      </c>
      <c r="C70" s="33" t="s">
        <v>3</v>
      </c>
      <c r="D70" s="33">
        <v>24</v>
      </c>
      <c r="E70" s="45">
        <v>3.1</v>
      </c>
      <c r="F70" s="45">
        <v>74.400000000000006</v>
      </c>
    </row>
    <row r="71" spans="1:6" x14ac:dyDescent="0.25">
      <c r="A71" s="33">
        <v>40994</v>
      </c>
      <c r="B71" t="s">
        <v>654</v>
      </c>
      <c r="C71" s="33" t="s">
        <v>3</v>
      </c>
      <c r="D71" s="33">
        <v>24</v>
      </c>
      <c r="E71" s="45">
        <v>3.4</v>
      </c>
      <c r="F71" s="45">
        <v>81.599999999999994</v>
      </c>
    </row>
    <row r="72" spans="1:6" x14ac:dyDescent="0.25">
      <c r="A72" s="33">
        <v>40995</v>
      </c>
      <c r="B72" t="s">
        <v>708</v>
      </c>
      <c r="C72" s="33" t="s">
        <v>3</v>
      </c>
      <c r="D72" s="33">
        <v>24</v>
      </c>
      <c r="E72" s="45">
        <v>3.4</v>
      </c>
      <c r="F72" s="45">
        <v>81.599999999999994</v>
      </c>
    </row>
    <row r="73" spans="1:6" x14ac:dyDescent="0.25">
      <c r="A73" s="33">
        <v>40998</v>
      </c>
      <c r="B73" t="s">
        <v>799</v>
      </c>
      <c r="C73" s="33" t="s">
        <v>3</v>
      </c>
      <c r="D73" s="33">
        <v>24</v>
      </c>
      <c r="E73" s="45">
        <v>3.4</v>
      </c>
      <c r="F73" s="45">
        <v>81.599999999999994</v>
      </c>
    </row>
    <row r="74" spans="1:6" x14ac:dyDescent="0.25">
      <c r="A74" s="33">
        <v>41024</v>
      </c>
      <c r="B74" t="s">
        <v>655</v>
      </c>
      <c r="C74" s="33" t="s">
        <v>3</v>
      </c>
      <c r="D74" s="33">
        <v>12</v>
      </c>
      <c r="E74" s="45">
        <v>3.54</v>
      </c>
      <c r="F74" s="45">
        <v>42.480000000000004</v>
      </c>
    </row>
    <row r="75" spans="1:6" x14ac:dyDescent="0.25">
      <c r="A75" s="33">
        <v>41026</v>
      </c>
      <c r="B75" t="s">
        <v>656</v>
      </c>
      <c r="C75" s="33" t="s">
        <v>3</v>
      </c>
      <c r="D75" s="33">
        <v>12</v>
      </c>
      <c r="E75" s="45">
        <v>2.77</v>
      </c>
      <c r="F75" s="45">
        <v>33.24</v>
      </c>
    </row>
    <row r="76" spans="1:6" x14ac:dyDescent="0.25">
      <c r="A76" s="33">
        <v>41027</v>
      </c>
      <c r="B76" t="s">
        <v>657</v>
      </c>
      <c r="C76" s="33" t="s">
        <v>3</v>
      </c>
      <c r="D76" s="33">
        <v>12</v>
      </c>
      <c r="E76" s="45">
        <v>5.54</v>
      </c>
      <c r="F76" s="45">
        <v>66.48</v>
      </c>
    </row>
    <row r="77" spans="1:6" x14ac:dyDescent="0.25">
      <c r="A77" s="33">
        <v>41040</v>
      </c>
      <c r="B77" t="s">
        <v>649</v>
      </c>
      <c r="C77" s="33" t="s">
        <v>3</v>
      </c>
      <c r="D77" s="33">
        <v>6</v>
      </c>
      <c r="E77" s="45">
        <v>14.4</v>
      </c>
      <c r="F77" s="45">
        <v>86.4</v>
      </c>
    </row>
    <row r="78" spans="1:6" x14ac:dyDescent="0.25">
      <c r="A78" s="33">
        <v>41041</v>
      </c>
      <c r="B78" t="s">
        <v>658</v>
      </c>
      <c r="C78" s="33" t="s">
        <v>3</v>
      </c>
      <c r="D78" s="33">
        <v>4</v>
      </c>
      <c r="E78" s="45">
        <v>14.4</v>
      </c>
      <c r="F78" s="45">
        <v>57.6</v>
      </c>
    </row>
    <row r="79" spans="1:6" x14ac:dyDescent="0.25">
      <c r="A79" s="33">
        <v>41042</v>
      </c>
      <c r="B79" t="s">
        <v>659</v>
      </c>
      <c r="C79" s="33" t="s">
        <v>3</v>
      </c>
      <c r="D79" s="33">
        <v>4</v>
      </c>
      <c r="E79" s="45">
        <v>14.4</v>
      </c>
      <c r="F79" s="45">
        <v>57.6</v>
      </c>
    </row>
    <row r="80" spans="1:6" x14ac:dyDescent="0.25">
      <c r="A80" s="33">
        <v>41050</v>
      </c>
      <c r="B80" t="s">
        <v>660</v>
      </c>
      <c r="C80" s="33" t="s">
        <v>3</v>
      </c>
      <c r="D80" s="33">
        <v>4</v>
      </c>
      <c r="E80" s="45">
        <v>21.59</v>
      </c>
      <c r="F80" s="45">
        <v>86.36</v>
      </c>
    </row>
    <row r="81" spans="1:6" x14ac:dyDescent="0.25">
      <c r="A81" s="33">
        <v>41052</v>
      </c>
      <c r="B81" t="s">
        <v>661</v>
      </c>
      <c r="C81" s="33" t="s">
        <v>3</v>
      </c>
      <c r="D81" s="33">
        <v>4</v>
      </c>
      <c r="E81" s="45">
        <v>25.2</v>
      </c>
      <c r="F81" s="45">
        <v>100.8</v>
      </c>
    </row>
    <row r="82" spans="1:6" x14ac:dyDescent="0.25">
      <c r="A82" s="33">
        <v>41053</v>
      </c>
      <c r="B82" t="s">
        <v>662</v>
      </c>
      <c r="C82" s="33" t="s">
        <v>3</v>
      </c>
      <c r="D82" s="33">
        <v>4</v>
      </c>
      <c r="E82" s="45">
        <v>16.170000000000002</v>
      </c>
      <c r="F82" s="45">
        <v>64.680000000000007</v>
      </c>
    </row>
    <row r="83" spans="1:6" x14ac:dyDescent="0.25">
      <c r="A83" s="33">
        <v>41079</v>
      </c>
      <c r="B83" t="s">
        <v>663</v>
      </c>
      <c r="C83" s="33" t="s">
        <v>3</v>
      </c>
      <c r="D83" s="33">
        <v>24</v>
      </c>
      <c r="E83" s="45">
        <v>1.2</v>
      </c>
      <c r="F83" s="45">
        <v>28.799999999999997</v>
      </c>
    </row>
    <row r="84" spans="1:6" x14ac:dyDescent="0.25">
      <c r="A84" s="33">
        <v>41080</v>
      </c>
      <c r="B84" t="s">
        <v>664</v>
      </c>
      <c r="C84" s="33" t="s">
        <v>3</v>
      </c>
      <c r="D84" s="33">
        <v>24</v>
      </c>
      <c r="E84" s="45">
        <v>1.2</v>
      </c>
      <c r="F84" s="45">
        <v>28.799999999999997</v>
      </c>
    </row>
    <row r="85" spans="1:6" x14ac:dyDescent="0.25">
      <c r="A85" s="33">
        <v>41081</v>
      </c>
      <c r="B85" t="s">
        <v>665</v>
      </c>
      <c r="C85" s="33" t="s">
        <v>3</v>
      </c>
      <c r="D85" s="33">
        <v>24</v>
      </c>
      <c r="E85" s="45">
        <v>4.43</v>
      </c>
      <c r="F85" s="45">
        <v>106.32</v>
      </c>
    </row>
    <row r="86" spans="1:6" x14ac:dyDescent="0.25">
      <c r="A86" s="33">
        <v>41082</v>
      </c>
      <c r="B86" t="s">
        <v>666</v>
      </c>
      <c r="C86" s="33" t="s">
        <v>3</v>
      </c>
      <c r="D86" s="33">
        <v>24</v>
      </c>
      <c r="E86" s="45">
        <v>4.43</v>
      </c>
      <c r="F86" s="45">
        <v>106.32</v>
      </c>
    </row>
    <row r="87" spans="1:6" x14ac:dyDescent="0.25">
      <c r="A87" s="33">
        <v>41130</v>
      </c>
      <c r="B87" t="s">
        <v>749</v>
      </c>
      <c r="C87" s="33" t="s">
        <v>3</v>
      </c>
      <c r="D87" s="33">
        <v>12</v>
      </c>
      <c r="E87" s="45">
        <v>6.08</v>
      </c>
      <c r="F87" s="45">
        <v>72.960000000000008</v>
      </c>
    </row>
    <row r="88" spans="1:6" x14ac:dyDescent="0.25">
      <c r="A88" s="33">
        <v>41133</v>
      </c>
      <c r="B88" t="s">
        <v>800</v>
      </c>
      <c r="C88" s="33" t="s">
        <v>3</v>
      </c>
      <c r="D88" s="33">
        <v>24</v>
      </c>
      <c r="E88" s="45">
        <v>4.43</v>
      </c>
      <c r="F88" s="45">
        <v>106.32</v>
      </c>
    </row>
    <row r="89" spans="1:6" x14ac:dyDescent="0.25">
      <c r="A89" s="33">
        <v>41134</v>
      </c>
      <c r="B89" t="s">
        <v>1262</v>
      </c>
      <c r="C89" s="33" t="s">
        <v>3</v>
      </c>
      <c r="D89" s="33">
        <v>24</v>
      </c>
      <c r="E89" s="45">
        <v>4.43</v>
      </c>
      <c r="F89" s="45">
        <v>106.32</v>
      </c>
    </row>
    <row r="90" spans="1:6" x14ac:dyDescent="0.25">
      <c r="A90" s="33">
        <v>41135</v>
      </c>
      <c r="B90" t="s">
        <v>801</v>
      </c>
      <c r="C90" s="33" t="s">
        <v>3</v>
      </c>
      <c r="D90" s="33">
        <v>24</v>
      </c>
      <c r="E90" s="45">
        <v>4.43</v>
      </c>
      <c r="F90" s="45">
        <v>106.32</v>
      </c>
    </row>
    <row r="91" spans="1:6" x14ac:dyDescent="0.25">
      <c r="A91" s="33">
        <v>41138</v>
      </c>
      <c r="B91" t="s">
        <v>766</v>
      </c>
      <c r="C91" s="33" t="s">
        <v>3</v>
      </c>
      <c r="D91" s="33">
        <v>24</v>
      </c>
      <c r="E91" s="45">
        <v>3.4</v>
      </c>
      <c r="F91" s="45">
        <v>81.599999999999994</v>
      </c>
    </row>
    <row r="92" spans="1:6" x14ac:dyDescent="0.25">
      <c r="A92" s="33">
        <v>41158</v>
      </c>
      <c r="B92" t="s">
        <v>746</v>
      </c>
      <c r="C92" s="33" t="s">
        <v>3</v>
      </c>
      <c r="D92" s="33">
        <v>4</v>
      </c>
      <c r="E92" s="45">
        <v>18.28</v>
      </c>
      <c r="F92" s="45">
        <v>73.12</v>
      </c>
    </row>
    <row r="93" spans="1:6" x14ac:dyDescent="0.25">
      <c r="A93" s="33">
        <v>41166</v>
      </c>
      <c r="B93" t="s">
        <v>750</v>
      </c>
      <c r="C93" s="33" t="s">
        <v>3</v>
      </c>
      <c r="D93" s="33">
        <v>6</v>
      </c>
      <c r="E93" s="45">
        <v>14.4</v>
      </c>
      <c r="F93" s="45">
        <v>86.4</v>
      </c>
    </row>
    <row r="94" spans="1:6" x14ac:dyDescent="0.25">
      <c r="A94" s="33">
        <v>42505</v>
      </c>
      <c r="B94" t="s">
        <v>1141</v>
      </c>
      <c r="C94" s="33" t="s">
        <v>3</v>
      </c>
      <c r="D94" s="33">
        <v>6</v>
      </c>
      <c r="E94" s="45">
        <v>10.49</v>
      </c>
      <c r="F94" s="45">
        <v>62.94</v>
      </c>
    </row>
    <row r="95" spans="1:6" x14ac:dyDescent="0.25">
      <c r="A95" s="37">
        <v>42628</v>
      </c>
      <c r="B95" t="s">
        <v>762</v>
      </c>
      <c r="C95" s="33" t="s">
        <v>3</v>
      </c>
      <c r="D95" s="33">
        <v>24</v>
      </c>
      <c r="E95" s="45">
        <v>2.88</v>
      </c>
      <c r="F95" s="45">
        <v>69.12</v>
      </c>
    </row>
    <row r="96" spans="1:6" x14ac:dyDescent="0.25">
      <c r="A96" s="37">
        <v>42631</v>
      </c>
      <c r="B96" t="s">
        <v>767</v>
      </c>
      <c r="C96" s="33" t="s">
        <v>3</v>
      </c>
      <c r="D96" s="33">
        <v>24</v>
      </c>
      <c r="E96" s="45">
        <v>3.4</v>
      </c>
      <c r="F96" s="45">
        <v>81.599999999999994</v>
      </c>
    </row>
    <row r="97" spans="1:6" x14ac:dyDescent="0.25">
      <c r="A97" s="37">
        <v>42632</v>
      </c>
      <c r="B97" t="s">
        <v>768</v>
      </c>
      <c r="C97" s="33" t="s">
        <v>3</v>
      </c>
      <c r="D97" s="33">
        <v>12</v>
      </c>
      <c r="E97" s="45">
        <v>3.54</v>
      </c>
      <c r="F97" s="45">
        <v>42.480000000000004</v>
      </c>
    </row>
    <row r="98" spans="1:6" x14ac:dyDescent="0.25">
      <c r="A98" s="37">
        <v>42634</v>
      </c>
      <c r="B98" t="s">
        <v>713</v>
      </c>
      <c r="C98" s="33" t="s">
        <v>3</v>
      </c>
      <c r="D98" s="33">
        <v>24</v>
      </c>
      <c r="E98" s="45">
        <v>3.4</v>
      </c>
      <c r="F98" s="45">
        <v>81.599999999999994</v>
      </c>
    </row>
    <row r="99" spans="1:6" x14ac:dyDescent="0.25">
      <c r="A99" s="37">
        <v>42636</v>
      </c>
      <c r="B99" t="s">
        <v>714</v>
      </c>
      <c r="C99" s="33" t="s">
        <v>3</v>
      </c>
      <c r="D99" s="33">
        <v>24</v>
      </c>
      <c r="E99" s="45">
        <v>3.4</v>
      </c>
      <c r="F99" s="45">
        <v>81.599999999999994</v>
      </c>
    </row>
    <row r="100" spans="1:6" x14ac:dyDescent="0.25">
      <c r="A100" s="37">
        <v>42637</v>
      </c>
      <c r="B100" t="s">
        <v>1038</v>
      </c>
      <c r="C100" s="33" t="s">
        <v>3</v>
      </c>
      <c r="D100" s="33">
        <v>24</v>
      </c>
      <c r="E100" s="45">
        <v>1.2</v>
      </c>
      <c r="F100" s="45">
        <v>28.799999999999997</v>
      </c>
    </row>
    <row r="101" spans="1:6" x14ac:dyDescent="0.25">
      <c r="A101" s="37">
        <v>42638</v>
      </c>
      <c r="B101" t="s">
        <v>771</v>
      </c>
      <c r="C101" s="33" t="s">
        <v>3</v>
      </c>
      <c r="D101" s="33">
        <v>24</v>
      </c>
      <c r="E101" s="45">
        <v>1.2</v>
      </c>
      <c r="F101" s="45">
        <v>28.799999999999997</v>
      </c>
    </row>
    <row r="102" spans="1:6" x14ac:dyDescent="0.25">
      <c r="A102" s="37">
        <v>42639</v>
      </c>
      <c r="B102" t="s">
        <v>757</v>
      </c>
      <c r="C102" s="33" t="s">
        <v>3</v>
      </c>
      <c r="D102" s="33">
        <v>24</v>
      </c>
      <c r="E102" s="45">
        <v>1.32</v>
      </c>
      <c r="F102" s="45">
        <v>31.68</v>
      </c>
    </row>
    <row r="103" spans="1:6" x14ac:dyDescent="0.25">
      <c r="A103" s="37">
        <v>42642</v>
      </c>
      <c r="B103" t="s">
        <v>756</v>
      </c>
      <c r="C103" s="33" t="s">
        <v>3</v>
      </c>
      <c r="D103" s="33">
        <v>24</v>
      </c>
      <c r="E103" s="45">
        <v>1.32</v>
      </c>
      <c r="F103" s="45">
        <v>31.68</v>
      </c>
    </row>
    <row r="104" spans="1:6" x14ac:dyDescent="0.25">
      <c r="A104" s="37">
        <v>42643</v>
      </c>
      <c r="B104" t="s">
        <v>759</v>
      </c>
      <c r="C104" s="33" t="s">
        <v>3</v>
      </c>
      <c r="D104" s="33">
        <v>24</v>
      </c>
      <c r="E104" s="45">
        <v>1.32</v>
      </c>
      <c r="F104" s="45">
        <v>31.68</v>
      </c>
    </row>
    <row r="105" spans="1:6" x14ac:dyDescent="0.25">
      <c r="A105" s="37">
        <v>42644</v>
      </c>
      <c r="B105" t="s">
        <v>758</v>
      </c>
      <c r="C105" s="33" t="s">
        <v>3</v>
      </c>
      <c r="D105" s="33">
        <v>24</v>
      </c>
      <c r="E105" s="45">
        <v>1.32</v>
      </c>
      <c r="F105" s="45">
        <v>31.68</v>
      </c>
    </row>
    <row r="106" spans="1:6" x14ac:dyDescent="0.25">
      <c r="A106" s="37">
        <v>42651</v>
      </c>
      <c r="B106" t="s">
        <v>760</v>
      </c>
      <c r="C106" s="33" t="s">
        <v>3</v>
      </c>
      <c r="D106" s="33">
        <v>24</v>
      </c>
      <c r="E106" s="45">
        <v>3.17</v>
      </c>
      <c r="F106" s="45">
        <v>76.08</v>
      </c>
    </row>
    <row r="107" spans="1:6" x14ac:dyDescent="0.25">
      <c r="A107" s="37">
        <v>42652</v>
      </c>
      <c r="B107" t="s">
        <v>765</v>
      </c>
      <c r="C107" s="33" t="s">
        <v>3</v>
      </c>
      <c r="D107" s="33">
        <v>24</v>
      </c>
      <c r="E107" s="45">
        <v>3.4</v>
      </c>
      <c r="F107" s="45">
        <v>81.599999999999994</v>
      </c>
    </row>
    <row r="108" spans="1:6" x14ac:dyDescent="0.25">
      <c r="A108" s="37">
        <v>42654</v>
      </c>
      <c r="B108" t="s">
        <v>1039</v>
      </c>
      <c r="C108" s="33" t="s">
        <v>3</v>
      </c>
      <c r="D108" s="33">
        <v>24</v>
      </c>
      <c r="E108" s="45">
        <v>1.2</v>
      </c>
      <c r="F108" s="45">
        <v>28.8</v>
      </c>
    </row>
    <row r="109" spans="1:6" x14ac:dyDescent="0.25">
      <c r="A109" s="37">
        <v>42660</v>
      </c>
      <c r="B109" t="s">
        <v>1059</v>
      </c>
      <c r="C109" s="33" t="s">
        <v>3</v>
      </c>
      <c r="D109" s="33">
        <v>24</v>
      </c>
      <c r="E109" s="45">
        <v>0.61</v>
      </c>
      <c r="F109" s="45">
        <v>14.64</v>
      </c>
    </row>
    <row r="110" spans="1:6" x14ac:dyDescent="0.25">
      <c r="A110" s="37">
        <v>42663</v>
      </c>
      <c r="B110" t="s">
        <v>786</v>
      </c>
      <c r="C110" s="33" t="s">
        <v>3</v>
      </c>
      <c r="D110" s="33">
        <v>24</v>
      </c>
      <c r="E110" s="45">
        <v>3.4</v>
      </c>
      <c r="F110" s="45">
        <v>81.599999999999994</v>
      </c>
    </row>
    <row r="111" spans="1:6" x14ac:dyDescent="0.25">
      <c r="A111" s="37">
        <v>42664</v>
      </c>
      <c r="B111" t="s">
        <v>787</v>
      </c>
      <c r="C111" s="33" t="s">
        <v>3</v>
      </c>
      <c r="D111" s="33">
        <v>24</v>
      </c>
      <c r="E111" s="45">
        <v>3.4</v>
      </c>
      <c r="F111" s="45">
        <v>81.599999999999994</v>
      </c>
    </row>
    <row r="112" spans="1:6" x14ac:dyDescent="0.25">
      <c r="A112" s="37">
        <v>42669</v>
      </c>
      <c r="B112" t="s">
        <v>788</v>
      </c>
      <c r="C112" s="33" t="s">
        <v>3</v>
      </c>
      <c r="D112" s="33">
        <v>12</v>
      </c>
      <c r="E112" s="45">
        <v>3.54</v>
      </c>
      <c r="F112" s="45">
        <v>42.480000000000004</v>
      </c>
    </row>
    <row r="113" spans="1:6" x14ac:dyDescent="0.25">
      <c r="A113" s="37">
        <v>42670</v>
      </c>
      <c r="B113" t="s">
        <v>789</v>
      </c>
      <c r="C113" s="33" t="s">
        <v>3</v>
      </c>
      <c r="D113" s="33">
        <v>24</v>
      </c>
      <c r="E113" s="45">
        <v>1.2</v>
      </c>
      <c r="F113" s="45">
        <v>28.799999999999997</v>
      </c>
    </row>
    <row r="114" spans="1:6" x14ac:dyDescent="0.25">
      <c r="A114" s="37">
        <v>42671</v>
      </c>
      <c r="B114" t="s">
        <v>790</v>
      </c>
      <c r="C114" s="33" t="s">
        <v>3</v>
      </c>
      <c r="D114" s="33">
        <v>24</v>
      </c>
      <c r="E114" s="45">
        <v>1.2</v>
      </c>
      <c r="F114" s="45">
        <v>28.799999999999997</v>
      </c>
    </row>
    <row r="115" spans="1:6" x14ac:dyDescent="0.25">
      <c r="A115" s="37">
        <v>42672</v>
      </c>
      <c r="B115" t="s">
        <v>791</v>
      </c>
      <c r="C115" s="33" t="s">
        <v>3</v>
      </c>
      <c r="D115" s="33">
        <v>24</v>
      </c>
      <c r="E115" s="45">
        <v>1.2</v>
      </c>
      <c r="F115" s="45">
        <v>28.799999999999997</v>
      </c>
    </row>
    <row r="116" spans="1:6" x14ac:dyDescent="0.25">
      <c r="A116" s="37">
        <v>42674</v>
      </c>
      <c r="B116" t="s">
        <v>792</v>
      </c>
      <c r="C116" s="33" t="s">
        <v>3</v>
      </c>
      <c r="D116" s="33">
        <v>24</v>
      </c>
      <c r="E116" s="45">
        <v>4.43</v>
      </c>
      <c r="F116" s="45">
        <v>106.32</v>
      </c>
    </row>
    <row r="117" spans="1:6" x14ac:dyDescent="0.25">
      <c r="A117" s="37">
        <v>42686</v>
      </c>
      <c r="B117" t="s">
        <v>793</v>
      </c>
      <c r="C117" s="33" t="s">
        <v>3</v>
      </c>
      <c r="D117" s="33">
        <v>24</v>
      </c>
      <c r="E117" s="45">
        <v>3.4</v>
      </c>
      <c r="F117" s="45">
        <v>81.599999999999994</v>
      </c>
    </row>
    <row r="118" spans="1:6" x14ac:dyDescent="0.25">
      <c r="A118" s="37">
        <v>42687</v>
      </c>
      <c r="B118" t="s">
        <v>794</v>
      </c>
      <c r="C118" s="33" t="s">
        <v>3</v>
      </c>
      <c r="D118" s="33">
        <v>24</v>
      </c>
      <c r="E118" s="45">
        <v>4.87</v>
      </c>
      <c r="F118" s="45">
        <v>116.88</v>
      </c>
    </row>
    <row r="119" spans="1:6" x14ac:dyDescent="0.25">
      <c r="A119" s="37">
        <v>42688</v>
      </c>
      <c r="B119" t="s">
        <v>795</v>
      </c>
      <c r="C119" s="33" t="s">
        <v>3</v>
      </c>
      <c r="D119" s="33">
        <v>24</v>
      </c>
      <c r="E119" s="45">
        <v>4.87</v>
      </c>
      <c r="F119" s="45">
        <v>116.88</v>
      </c>
    </row>
    <row r="120" spans="1:6" x14ac:dyDescent="0.25">
      <c r="A120" s="37">
        <v>42689</v>
      </c>
      <c r="B120" t="s">
        <v>1108</v>
      </c>
      <c r="C120" s="33" t="s">
        <v>3</v>
      </c>
      <c r="D120" s="33">
        <v>24</v>
      </c>
      <c r="E120" s="45">
        <v>3.4</v>
      </c>
      <c r="F120" s="45">
        <v>81.599999999999994</v>
      </c>
    </row>
    <row r="121" spans="1:6" x14ac:dyDescent="0.25">
      <c r="A121" s="37">
        <v>42692</v>
      </c>
      <c r="B121" t="s">
        <v>796</v>
      </c>
      <c r="C121" s="33" t="s">
        <v>3</v>
      </c>
      <c r="D121" s="33">
        <v>24</v>
      </c>
      <c r="E121" s="45">
        <v>3.4</v>
      </c>
      <c r="F121" s="45">
        <v>81.599999999999994</v>
      </c>
    </row>
    <row r="122" spans="1:6" x14ac:dyDescent="0.25">
      <c r="A122" s="37">
        <v>42698</v>
      </c>
      <c r="B122" t="s">
        <v>797</v>
      </c>
      <c r="C122" s="33" t="s">
        <v>3</v>
      </c>
      <c r="D122" s="33">
        <v>24</v>
      </c>
      <c r="E122" s="45">
        <v>1.32</v>
      </c>
      <c r="F122" s="45">
        <v>31.68</v>
      </c>
    </row>
    <row r="123" spans="1:6" x14ac:dyDescent="0.25">
      <c r="A123" s="37">
        <v>42705</v>
      </c>
      <c r="B123" t="s">
        <v>34</v>
      </c>
      <c r="C123" s="33" t="s">
        <v>3</v>
      </c>
      <c r="D123" s="33">
        <v>12</v>
      </c>
      <c r="E123" s="45">
        <v>7.76</v>
      </c>
      <c r="F123" s="45">
        <v>93.12</v>
      </c>
    </row>
    <row r="124" spans="1:6" x14ac:dyDescent="0.25">
      <c r="A124" s="37">
        <v>42708</v>
      </c>
      <c r="B124" t="s">
        <v>1113</v>
      </c>
      <c r="C124" s="33" t="s">
        <v>3</v>
      </c>
      <c r="D124" s="33">
        <v>24</v>
      </c>
      <c r="E124" s="45">
        <v>4.87</v>
      </c>
      <c r="F124" s="45">
        <v>116.88</v>
      </c>
    </row>
    <row r="125" spans="1:6" x14ac:dyDescent="0.25">
      <c r="A125" s="37">
        <v>42713</v>
      </c>
      <c r="B125" t="s">
        <v>1040</v>
      </c>
      <c r="C125" s="33" t="s">
        <v>3</v>
      </c>
      <c r="D125" s="33">
        <v>12</v>
      </c>
      <c r="E125" s="45">
        <v>3.54</v>
      </c>
      <c r="F125" s="45">
        <v>42.48</v>
      </c>
    </row>
    <row r="126" spans="1:6" x14ac:dyDescent="0.25">
      <c r="A126" s="37">
        <v>42714</v>
      </c>
      <c r="B126" t="s">
        <v>1060</v>
      </c>
      <c r="C126" s="33" t="s">
        <v>3</v>
      </c>
      <c r="D126" s="33">
        <v>24</v>
      </c>
      <c r="E126" s="45">
        <v>4.87</v>
      </c>
      <c r="F126" s="45">
        <v>116.88</v>
      </c>
    </row>
    <row r="127" spans="1:6" x14ac:dyDescent="0.25">
      <c r="A127" s="37">
        <v>42715</v>
      </c>
      <c r="B127" t="s">
        <v>1061</v>
      </c>
      <c r="C127" s="33" t="s">
        <v>3</v>
      </c>
      <c r="D127" s="33">
        <v>24</v>
      </c>
      <c r="E127" s="45">
        <v>3.4</v>
      </c>
      <c r="F127" s="45">
        <v>81.599999999999994</v>
      </c>
    </row>
    <row r="128" spans="1:6" x14ac:dyDescent="0.25">
      <c r="A128" s="37">
        <v>42716</v>
      </c>
      <c r="B128" t="s">
        <v>1062</v>
      </c>
      <c r="C128" s="33" t="s">
        <v>3</v>
      </c>
      <c r="D128" s="33">
        <v>24</v>
      </c>
      <c r="E128" s="45">
        <v>4.87</v>
      </c>
      <c r="F128" s="45">
        <v>116.88</v>
      </c>
    </row>
    <row r="129" spans="1:6" x14ac:dyDescent="0.25">
      <c r="A129" s="37">
        <v>42721</v>
      </c>
      <c r="B129" t="s">
        <v>1100</v>
      </c>
      <c r="C129" s="33" t="s">
        <v>3</v>
      </c>
      <c r="D129" s="33">
        <v>6</v>
      </c>
      <c r="E129" s="45">
        <v>8.25</v>
      </c>
      <c r="F129" s="45">
        <v>49.5</v>
      </c>
    </row>
    <row r="130" spans="1:6" x14ac:dyDescent="0.25">
      <c r="A130" s="37">
        <v>42724</v>
      </c>
      <c r="B130" t="s">
        <v>1200</v>
      </c>
      <c r="C130" s="33" t="s">
        <v>3</v>
      </c>
      <c r="D130" s="33">
        <v>24</v>
      </c>
      <c r="E130" s="45">
        <v>3.17</v>
      </c>
      <c r="F130" s="45">
        <v>76.08</v>
      </c>
    </row>
    <row r="131" spans="1:6" x14ac:dyDescent="0.25">
      <c r="A131" s="37">
        <v>42725</v>
      </c>
      <c r="B131" t="s">
        <v>1201</v>
      </c>
      <c r="C131" s="33" t="s">
        <v>3</v>
      </c>
      <c r="D131" s="33">
        <v>24</v>
      </c>
      <c r="E131" s="45">
        <v>1.32</v>
      </c>
      <c r="F131" s="45">
        <v>31.68</v>
      </c>
    </row>
    <row r="132" spans="1:6" x14ac:dyDescent="0.25">
      <c r="A132" s="37">
        <v>42726</v>
      </c>
      <c r="B132" t="s">
        <v>1202</v>
      </c>
      <c r="C132" s="33" t="s">
        <v>3</v>
      </c>
      <c r="D132" s="33">
        <v>24</v>
      </c>
      <c r="E132" s="45">
        <v>3.17</v>
      </c>
      <c r="F132" s="45">
        <v>76.08</v>
      </c>
    </row>
    <row r="133" spans="1:6" x14ac:dyDescent="0.25">
      <c r="A133" s="37">
        <v>42727</v>
      </c>
      <c r="B133" t="s">
        <v>1162</v>
      </c>
      <c r="C133" s="33" t="s">
        <v>3</v>
      </c>
      <c r="D133" s="33">
        <v>24</v>
      </c>
      <c r="E133" s="45">
        <v>1.2</v>
      </c>
      <c r="F133" s="45">
        <v>28.8</v>
      </c>
    </row>
    <row r="134" spans="1:6" x14ac:dyDescent="0.25">
      <c r="A134" s="37">
        <v>42729</v>
      </c>
      <c r="B134" t="s">
        <v>1163</v>
      </c>
      <c r="C134" s="33" t="s">
        <v>3</v>
      </c>
      <c r="D134" s="33">
        <v>24</v>
      </c>
      <c r="E134" s="45">
        <v>1.2</v>
      </c>
      <c r="F134" s="45">
        <v>28.8</v>
      </c>
    </row>
    <row r="135" spans="1:6" x14ac:dyDescent="0.25">
      <c r="A135" s="37">
        <v>42730</v>
      </c>
      <c r="B135" t="s">
        <v>1161</v>
      </c>
      <c r="C135" s="33" t="s">
        <v>3</v>
      </c>
      <c r="D135" s="33">
        <v>24</v>
      </c>
      <c r="E135" s="45">
        <v>1.2</v>
      </c>
      <c r="F135" s="45">
        <v>28.8</v>
      </c>
    </row>
    <row r="136" spans="1:6" x14ac:dyDescent="0.25">
      <c r="A136" s="37">
        <v>42731</v>
      </c>
      <c r="B136" t="s">
        <v>1101</v>
      </c>
      <c r="C136" s="33" t="s">
        <v>3</v>
      </c>
      <c r="D136" s="33">
        <v>24</v>
      </c>
      <c r="E136" s="45">
        <v>2.88</v>
      </c>
      <c r="F136" s="45">
        <v>69.12</v>
      </c>
    </row>
    <row r="137" spans="1:6" x14ac:dyDescent="0.25">
      <c r="A137" s="37">
        <v>42732</v>
      </c>
      <c r="B137" t="s">
        <v>1109</v>
      </c>
      <c r="C137" s="33" t="s">
        <v>3</v>
      </c>
      <c r="D137" s="33">
        <v>24</v>
      </c>
      <c r="E137" s="45">
        <v>1.32</v>
      </c>
      <c r="F137" s="45">
        <v>31.68</v>
      </c>
    </row>
    <row r="138" spans="1:6" x14ac:dyDescent="0.25">
      <c r="A138" s="37">
        <v>42733</v>
      </c>
      <c r="B138" t="s">
        <v>1106</v>
      </c>
      <c r="C138" s="33" t="s">
        <v>3</v>
      </c>
      <c r="D138" s="33">
        <v>24</v>
      </c>
      <c r="E138" s="45">
        <v>1.2</v>
      </c>
      <c r="F138" s="45">
        <v>28.8</v>
      </c>
    </row>
    <row r="139" spans="1:6" x14ac:dyDescent="0.25">
      <c r="A139" s="37">
        <v>42734</v>
      </c>
      <c r="B139" t="s">
        <v>1107</v>
      </c>
      <c r="C139" s="33" t="s">
        <v>3</v>
      </c>
      <c r="D139" s="33">
        <v>24</v>
      </c>
      <c r="E139" s="45">
        <v>4.43</v>
      </c>
      <c r="F139" s="45">
        <v>106.32</v>
      </c>
    </row>
    <row r="140" spans="1:6" x14ac:dyDescent="0.25">
      <c r="A140" s="37">
        <v>42735</v>
      </c>
      <c r="B140" t="s">
        <v>1102</v>
      </c>
      <c r="C140" s="33" t="s">
        <v>3</v>
      </c>
      <c r="D140" s="33">
        <v>24</v>
      </c>
      <c r="E140" s="45">
        <v>1.32</v>
      </c>
      <c r="F140" s="45">
        <v>31.68</v>
      </c>
    </row>
    <row r="141" spans="1:6" x14ac:dyDescent="0.25">
      <c r="A141" s="37">
        <v>42736</v>
      </c>
      <c r="B141" t="s">
        <v>1114</v>
      </c>
      <c r="C141" s="33" t="s">
        <v>3</v>
      </c>
      <c r="D141" s="33">
        <v>24</v>
      </c>
      <c r="E141" s="45">
        <v>4.87</v>
      </c>
      <c r="F141" s="45">
        <v>116.88</v>
      </c>
    </row>
    <row r="142" spans="1:6" x14ac:dyDescent="0.25">
      <c r="A142" s="37">
        <v>42737</v>
      </c>
      <c r="B142" t="s">
        <v>1115</v>
      </c>
      <c r="C142" s="33" t="s">
        <v>3</v>
      </c>
      <c r="D142" s="33">
        <v>24</v>
      </c>
      <c r="E142" s="45">
        <v>4.87</v>
      </c>
      <c r="F142" s="45">
        <v>116.88</v>
      </c>
    </row>
    <row r="143" spans="1:6" x14ac:dyDescent="0.25">
      <c r="A143" s="37">
        <v>42739</v>
      </c>
      <c r="B143" t="s">
        <v>1110</v>
      </c>
      <c r="C143" s="33" t="s">
        <v>3</v>
      </c>
      <c r="D143" s="33">
        <v>18</v>
      </c>
      <c r="E143" s="45">
        <v>4.54</v>
      </c>
      <c r="F143" s="45">
        <v>81.72</v>
      </c>
    </row>
    <row r="144" spans="1:6" x14ac:dyDescent="0.25">
      <c r="A144" s="37">
        <v>42741</v>
      </c>
      <c r="B144" t="s">
        <v>1095</v>
      </c>
      <c r="C144" s="33" t="s">
        <v>3</v>
      </c>
      <c r="D144" s="33">
        <v>18</v>
      </c>
      <c r="E144" s="45">
        <v>4.54</v>
      </c>
      <c r="F144" s="45">
        <v>81.72</v>
      </c>
    </row>
    <row r="145" spans="1:8" x14ac:dyDescent="0.25">
      <c r="A145" s="37">
        <v>42742</v>
      </c>
      <c r="B145" t="s">
        <v>1096</v>
      </c>
      <c r="C145" s="33" t="s">
        <v>3</v>
      </c>
      <c r="D145" s="33">
        <v>18</v>
      </c>
      <c r="E145" s="45">
        <v>4.54</v>
      </c>
      <c r="F145" s="45">
        <v>81.72</v>
      </c>
    </row>
    <row r="146" spans="1:8" x14ac:dyDescent="0.25">
      <c r="A146" s="37">
        <v>42743</v>
      </c>
      <c r="B146" t="s">
        <v>1097</v>
      </c>
      <c r="C146" s="33" t="s">
        <v>3</v>
      </c>
      <c r="D146" s="33">
        <v>18</v>
      </c>
      <c r="E146" s="45">
        <v>4.54</v>
      </c>
      <c r="F146" s="45">
        <v>81.72</v>
      </c>
    </row>
    <row r="147" spans="1:8" x14ac:dyDescent="0.25">
      <c r="A147" s="37">
        <v>42744</v>
      </c>
      <c r="B147" t="s">
        <v>1098</v>
      </c>
      <c r="C147" s="33" t="s">
        <v>3</v>
      </c>
      <c r="D147" s="33">
        <v>18</v>
      </c>
      <c r="E147" s="45">
        <v>4.54</v>
      </c>
      <c r="F147" s="45">
        <v>81.72</v>
      </c>
    </row>
    <row r="148" spans="1:8" x14ac:dyDescent="0.25">
      <c r="A148" s="37">
        <v>42745</v>
      </c>
      <c r="B148" t="s">
        <v>1099</v>
      </c>
      <c r="C148" s="33" t="s">
        <v>3</v>
      </c>
      <c r="D148" s="33">
        <v>18</v>
      </c>
      <c r="E148" s="45">
        <v>4.54</v>
      </c>
      <c r="F148" s="45">
        <v>81.72</v>
      </c>
    </row>
    <row r="149" spans="1:8" x14ac:dyDescent="0.25">
      <c r="A149" s="37">
        <v>42750</v>
      </c>
      <c r="B149" t="s">
        <v>1133</v>
      </c>
      <c r="C149" s="33" t="s">
        <v>3</v>
      </c>
      <c r="D149" s="33">
        <v>18</v>
      </c>
      <c r="E149" s="45">
        <v>6.25</v>
      </c>
      <c r="F149" s="45">
        <v>112.5</v>
      </c>
    </row>
    <row r="150" spans="1:8" x14ac:dyDescent="0.25">
      <c r="A150" s="37">
        <v>42755</v>
      </c>
      <c r="B150" t="s">
        <v>1156</v>
      </c>
      <c r="C150" s="33" t="s">
        <v>3</v>
      </c>
      <c r="D150" s="33">
        <v>24</v>
      </c>
      <c r="E150" s="45">
        <v>1.32</v>
      </c>
      <c r="F150" s="45">
        <v>31.68</v>
      </c>
    </row>
    <row r="151" spans="1:8" x14ac:dyDescent="0.25">
      <c r="A151" s="37">
        <v>42757</v>
      </c>
      <c r="B151" t="s">
        <v>1164</v>
      </c>
      <c r="C151" s="33" t="s">
        <v>3</v>
      </c>
      <c r="D151" s="33">
        <v>24</v>
      </c>
      <c r="E151" s="45">
        <v>2.59</v>
      </c>
      <c r="F151" s="45">
        <v>62.16</v>
      </c>
    </row>
    <row r="152" spans="1:8" x14ac:dyDescent="0.25">
      <c r="A152" s="37">
        <v>42758</v>
      </c>
      <c r="B152" t="s">
        <v>1165</v>
      </c>
      <c r="C152" s="33" t="s">
        <v>3</v>
      </c>
      <c r="D152" s="33">
        <v>24</v>
      </c>
      <c r="E152" s="45">
        <v>2.59</v>
      </c>
      <c r="F152" s="45">
        <v>62.16</v>
      </c>
    </row>
    <row r="153" spans="1:8" x14ac:dyDescent="0.25">
      <c r="A153" s="37">
        <v>42761</v>
      </c>
      <c r="B153" t="s">
        <v>1160</v>
      </c>
      <c r="C153" s="33" t="s">
        <v>3</v>
      </c>
      <c r="D153" s="33">
        <v>18</v>
      </c>
      <c r="E153" s="45">
        <v>4.54</v>
      </c>
      <c r="F153" s="45">
        <v>81.72</v>
      </c>
    </row>
    <row r="154" spans="1:8" x14ac:dyDescent="0.25">
      <c r="A154" s="37">
        <v>42768</v>
      </c>
      <c r="B154" t="s">
        <v>1157</v>
      </c>
      <c r="C154" s="33" t="s">
        <v>3</v>
      </c>
      <c r="D154" s="33">
        <v>24</v>
      </c>
      <c r="E154" s="45">
        <v>1.32</v>
      </c>
      <c r="F154" s="45">
        <v>31.68</v>
      </c>
    </row>
    <row r="155" spans="1:8" x14ac:dyDescent="0.25">
      <c r="A155" s="37">
        <v>42774</v>
      </c>
      <c r="B155" t="s">
        <v>1154</v>
      </c>
      <c r="C155" s="33" t="s">
        <v>3</v>
      </c>
      <c r="D155" s="33">
        <v>24</v>
      </c>
      <c r="E155" s="45">
        <v>3.15</v>
      </c>
      <c r="F155" s="45">
        <v>75.599999999999994</v>
      </c>
    </row>
    <row r="156" spans="1:8" x14ac:dyDescent="0.25">
      <c r="A156" s="37">
        <v>42775</v>
      </c>
      <c r="B156" t="s">
        <v>1155</v>
      </c>
      <c r="C156" s="33" t="s">
        <v>3</v>
      </c>
      <c r="D156" s="33">
        <v>24</v>
      </c>
      <c r="E156" s="45">
        <v>3.15</v>
      </c>
      <c r="F156" s="45">
        <v>75.599999999999994</v>
      </c>
    </row>
    <row r="157" spans="1:8" x14ac:dyDescent="0.25">
      <c r="A157" s="37">
        <v>42779</v>
      </c>
      <c r="B157" t="s">
        <v>1166</v>
      </c>
      <c r="C157" s="33" t="s">
        <v>3</v>
      </c>
      <c r="D157" s="33">
        <v>24</v>
      </c>
      <c r="E157" s="45">
        <v>2.15</v>
      </c>
      <c r="F157" s="45">
        <v>51.6</v>
      </c>
    </row>
    <row r="158" spans="1:8" x14ac:dyDescent="0.25">
      <c r="A158" s="37">
        <v>42782</v>
      </c>
      <c r="B158" t="s">
        <v>1284</v>
      </c>
      <c r="C158" s="33" t="s">
        <v>3</v>
      </c>
      <c r="D158" s="33">
        <v>24</v>
      </c>
      <c r="E158" s="45">
        <v>4.87</v>
      </c>
      <c r="F158" s="45">
        <v>116.88</v>
      </c>
      <c r="H158" s="48"/>
    </row>
    <row r="159" spans="1:8" x14ac:dyDescent="0.25">
      <c r="A159" s="37">
        <v>42783</v>
      </c>
      <c r="B159" t="s">
        <v>1251</v>
      </c>
      <c r="C159" s="33" t="s">
        <v>3</v>
      </c>
      <c r="D159" s="33">
        <v>18</v>
      </c>
      <c r="E159" s="45">
        <v>4.54</v>
      </c>
      <c r="F159" s="45">
        <v>81.72</v>
      </c>
    </row>
    <row r="160" spans="1:8" x14ac:dyDescent="0.25">
      <c r="A160" s="37">
        <v>42784</v>
      </c>
      <c r="B160" t="s">
        <v>1158</v>
      </c>
      <c r="C160" s="33" t="s">
        <v>3</v>
      </c>
      <c r="D160" s="33">
        <v>24</v>
      </c>
      <c r="E160" s="45">
        <v>1.32</v>
      </c>
      <c r="F160" s="45">
        <v>31.68</v>
      </c>
    </row>
    <row r="161" spans="1:7" x14ac:dyDescent="0.25">
      <c r="A161" s="37">
        <v>42785</v>
      </c>
      <c r="B161" t="s">
        <v>1159</v>
      </c>
      <c r="C161" s="33" t="s">
        <v>3</v>
      </c>
      <c r="D161" s="33">
        <v>24</v>
      </c>
      <c r="E161" s="45">
        <v>3.4</v>
      </c>
      <c r="F161" s="45">
        <v>81.599999999999994</v>
      </c>
    </row>
    <row r="162" spans="1:7" x14ac:dyDescent="0.25">
      <c r="A162" s="37">
        <v>42787</v>
      </c>
      <c r="B162" t="s">
        <v>1237</v>
      </c>
      <c r="C162" s="33" t="s">
        <v>3</v>
      </c>
      <c r="D162" s="33">
        <v>24</v>
      </c>
      <c r="E162" s="45">
        <v>3.4</v>
      </c>
      <c r="F162" s="45">
        <v>81.599999999999994</v>
      </c>
    </row>
    <row r="163" spans="1:7" x14ac:dyDescent="0.25">
      <c r="A163" s="37">
        <v>42792</v>
      </c>
      <c r="B163" t="s">
        <v>1285</v>
      </c>
      <c r="C163" s="33" t="s">
        <v>3</v>
      </c>
      <c r="D163" s="33">
        <v>24</v>
      </c>
      <c r="E163" s="45">
        <v>4.87</v>
      </c>
      <c r="F163" s="45">
        <v>116.88</v>
      </c>
    </row>
    <row r="164" spans="1:7" x14ac:dyDescent="0.25">
      <c r="A164" s="37">
        <v>42911</v>
      </c>
      <c r="B164" t="s">
        <v>1063</v>
      </c>
      <c r="C164" s="33" t="s">
        <v>3</v>
      </c>
      <c r="D164" s="33">
        <v>4</v>
      </c>
      <c r="E164" s="45">
        <v>10.17</v>
      </c>
      <c r="F164" s="45">
        <v>40.68</v>
      </c>
    </row>
    <row r="165" spans="1:7" x14ac:dyDescent="0.25">
      <c r="A165" s="37">
        <v>42912</v>
      </c>
      <c r="B165" t="s">
        <v>1064</v>
      </c>
      <c r="C165" s="33" t="s">
        <v>3</v>
      </c>
      <c r="D165" s="33">
        <v>4</v>
      </c>
      <c r="E165" s="45">
        <v>18.28</v>
      </c>
      <c r="F165" s="45">
        <v>73.12</v>
      </c>
    </row>
    <row r="166" spans="1:7" x14ac:dyDescent="0.25">
      <c r="A166" s="37">
        <v>42924</v>
      </c>
      <c r="B166" t="s">
        <v>1111</v>
      </c>
      <c r="C166" s="33" t="s">
        <v>3</v>
      </c>
      <c r="D166" s="33">
        <v>4</v>
      </c>
      <c r="E166" s="45">
        <v>13.5</v>
      </c>
      <c r="F166" s="45">
        <v>54</v>
      </c>
    </row>
    <row r="167" spans="1:7" x14ac:dyDescent="0.25">
      <c r="A167" s="37">
        <v>42927</v>
      </c>
      <c r="B167" t="s">
        <v>1112</v>
      </c>
      <c r="C167" s="33" t="s">
        <v>3</v>
      </c>
      <c r="D167" s="33">
        <v>4</v>
      </c>
      <c r="E167" s="45">
        <v>15</v>
      </c>
      <c r="F167" s="45">
        <v>60</v>
      </c>
    </row>
    <row r="168" spans="1:7" x14ac:dyDescent="0.25">
      <c r="A168" s="37">
        <v>42932</v>
      </c>
      <c r="B168" t="s">
        <v>1167</v>
      </c>
      <c r="C168" s="33" t="s">
        <v>3</v>
      </c>
      <c r="D168" s="33">
        <v>4</v>
      </c>
      <c r="E168" s="45">
        <v>13.5</v>
      </c>
      <c r="F168" s="45">
        <v>54</v>
      </c>
    </row>
    <row r="169" spans="1:7" x14ac:dyDescent="0.25">
      <c r="A169" s="37">
        <v>42933</v>
      </c>
      <c r="B169" t="s">
        <v>1168</v>
      </c>
      <c r="C169" s="33" t="s">
        <v>3</v>
      </c>
      <c r="D169" s="33">
        <v>4</v>
      </c>
      <c r="E169" s="45">
        <v>17.079999999999998</v>
      </c>
      <c r="F169" s="45">
        <v>68.319999999999993</v>
      </c>
    </row>
    <row r="170" spans="1:7" x14ac:dyDescent="0.25">
      <c r="A170" s="37">
        <v>42934</v>
      </c>
      <c r="B170" t="s">
        <v>1169</v>
      </c>
      <c r="C170" s="33" t="s">
        <v>3</v>
      </c>
      <c r="D170" s="33">
        <v>4</v>
      </c>
      <c r="E170" s="45">
        <v>14.4</v>
      </c>
      <c r="F170" s="45">
        <v>57.6</v>
      </c>
    </row>
    <row r="171" spans="1:7" x14ac:dyDescent="0.25">
      <c r="A171" s="37">
        <v>42935</v>
      </c>
      <c r="B171" t="s">
        <v>1170</v>
      </c>
      <c r="C171" s="33" t="s">
        <v>3</v>
      </c>
      <c r="D171" s="33">
        <v>4</v>
      </c>
      <c r="E171" s="45">
        <v>13.85</v>
      </c>
      <c r="F171" s="45">
        <v>55.4</v>
      </c>
    </row>
    <row r="172" spans="1:7" x14ac:dyDescent="0.25">
      <c r="A172" s="37">
        <v>42936</v>
      </c>
      <c r="B172" t="s">
        <v>1171</v>
      </c>
      <c r="C172" s="33" t="s">
        <v>3</v>
      </c>
      <c r="D172" s="33">
        <v>4</v>
      </c>
      <c r="E172" s="45">
        <v>10.17</v>
      </c>
      <c r="F172" s="45">
        <v>40.68</v>
      </c>
    </row>
    <row r="173" spans="1:7" x14ac:dyDescent="0.25">
      <c r="A173" s="37">
        <v>42942</v>
      </c>
      <c r="B173" t="s">
        <v>1211</v>
      </c>
      <c r="C173" s="33" t="s">
        <v>3</v>
      </c>
      <c r="D173" s="33">
        <v>16</v>
      </c>
      <c r="E173" s="45">
        <v>10.85</v>
      </c>
      <c r="F173" s="45">
        <v>173.6</v>
      </c>
      <c r="G173" s="47"/>
    </row>
    <row r="174" spans="1:7" x14ac:dyDescent="0.25">
      <c r="A174" s="37">
        <v>44015</v>
      </c>
      <c r="B174" t="s">
        <v>1205</v>
      </c>
      <c r="C174" s="33" t="s">
        <v>3</v>
      </c>
      <c r="D174" s="33">
        <v>6</v>
      </c>
      <c r="E174" s="45">
        <v>5.55</v>
      </c>
      <c r="F174" s="45">
        <v>33.299999999999997</v>
      </c>
      <c r="G174" s="47"/>
    </row>
    <row r="175" spans="1:7" x14ac:dyDescent="0.25">
      <c r="A175" s="37">
        <v>44016</v>
      </c>
      <c r="B175" t="s">
        <v>1206</v>
      </c>
      <c r="C175" s="33" t="s">
        <v>3</v>
      </c>
      <c r="D175" s="33">
        <v>6</v>
      </c>
      <c r="E175" s="45">
        <v>5.55</v>
      </c>
      <c r="F175" s="45">
        <v>33.299999999999997</v>
      </c>
      <c r="G175" s="47"/>
    </row>
    <row r="176" spans="1:7" x14ac:dyDescent="0.25">
      <c r="A176" s="33">
        <v>44586</v>
      </c>
      <c r="B176" t="s">
        <v>593</v>
      </c>
      <c r="C176" s="33" t="s">
        <v>4</v>
      </c>
      <c r="D176" s="33">
        <v>1</v>
      </c>
      <c r="E176" s="45">
        <v>49.56</v>
      </c>
      <c r="F176" s="45">
        <v>49.56</v>
      </c>
    </row>
    <row r="177" spans="1:6" x14ac:dyDescent="0.25">
      <c r="A177" s="37">
        <v>44638</v>
      </c>
      <c r="B177" t="s">
        <v>772</v>
      </c>
      <c r="C177" s="33" t="s">
        <v>4</v>
      </c>
      <c r="D177" s="33">
        <v>1</v>
      </c>
      <c r="E177" s="45">
        <v>40.799999999999997</v>
      </c>
      <c r="F177" s="45">
        <v>40.799999999999997</v>
      </c>
    </row>
    <row r="178" spans="1:6" x14ac:dyDescent="0.25">
      <c r="A178" s="37">
        <v>44639</v>
      </c>
      <c r="B178" t="s">
        <v>773</v>
      </c>
      <c r="C178" s="33" t="s">
        <v>4</v>
      </c>
      <c r="D178" s="33">
        <v>1</v>
      </c>
      <c r="E178" s="45">
        <v>62.46</v>
      </c>
      <c r="F178" s="45">
        <v>62.46</v>
      </c>
    </row>
    <row r="179" spans="1:6" x14ac:dyDescent="0.25">
      <c r="A179" s="37">
        <v>45225</v>
      </c>
      <c r="B179" t="s">
        <v>35</v>
      </c>
      <c r="C179" s="33" t="s">
        <v>3</v>
      </c>
      <c r="D179" s="33">
        <v>12</v>
      </c>
      <c r="E179" s="45">
        <v>7.76</v>
      </c>
      <c r="F179" s="45">
        <v>93.12</v>
      </c>
    </row>
    <row r="180" spans="1:6" x14ac:dyDescent="0.25">
      <c r="A180" s="37">
        <v>45227</v>
      </c>
      <c r="B180" t="s">
        <v>36</v>
      </c>
      <c r="C180" s="33" t="s">
        <v>3</v>
      </c>
      <c r="D180" s="33">
        <v>12</v>
      </c>
      <c r="E180" s="45">
        <v>7.76</v>
      </c>
      <c r="F180" s="45">
        <v>93.12</v>
      </c>
    </row>
    <row r="181" spans="1:6" x14ac:dyDescent="0.25">
      <c r="A181" s="37">
        <v>45350</v>
      </c>
      <c r="B181" t="s">
        <v>37</v>
      </c>
      <c r="C181" s="33" t="s">
        <v>3</v>
      </c>
      <c r="D181" s="33">
        <v>4</v>
      </c>
      <c r="E181" s="45">
        <v>7.38</v>
      </c>
      <c r="F181" s="45">
        <v>29.52</v>
      </c>
    </row>
    <row r="182" spans="1:6" x14ac:dyDescent="0.25">
      <c r="A182" s="37">
        <v>45358</v>
      </c>
      <c r="B182" t="s">
        <v>38</v>
      </c>
      <c r="C182" s="33" t="s">
        <v>3</v>
      </c>
      <c r="D182" s="33">
        <v>2</v>
      </c>
      <c r="E182" s="45">
        <v>9.26</v>
      </c>
      <c r="F182" s="45">
        <v>18.52</v>
      </c>
    </row>
    <row r="183" spans="1:6" x14ac:dyDescent="0.25">
      <c r="A183" s="37">
        <v>45807</v>
      </c>
      <c r="B183" t="s">
        <v>39</v>
      </c>
      <c r="C183" s="33" t="s">
        <v>3</v>
      </c>
      <c r="D183" s="33">
        <v>12</v>
      </c>
      <c r="E183" s="45">
        <v>3.54</v>
      </c>
      <c r="F183" s="45">
        <v>42.480000000000004</v>
      </c>
    </row>
    <row r="184" spans="1:6" x14ac:dyDescent="0.25">
      <c r="A184" s="37">
        <v>45864</v>
      </c>
      <c r="B184" t="s">
        <v>40</v>
      </c>
      <c r="C184" s="33" t="s">
        <v>3</v>
      </c>
      <c r="D184" s="33">
        <v>24</v>
      </c>
      <c r="E184" s="45">
        <v>3.4</v>
      </c>
      <c r="F184" s="45">
        <v>81.599999999999994</v>
      </c>
    </row>
    <row r="185" spans="1:6" x14ac:dyDescent="0.25">
      <c r="A185" s="37">
        <v>46814</v>
      </c>
      <c r="B185" t="s">
        <v>41</v>
      </c>
      <c r="C185" s="33" t="s">
        <v>3</v>
      </c>
      <c r="D185" s="33">
        <v>4</v>
      </c>
      <c r="E185" s="45">
        <v>9.9700000000000006</v>
      </c>
      <c r="F185" s="45">
        <v>39.880000000000003</v>
      </c>
    </row>
    <row r="186" spans="1:6" x14ac:dyDescent="0.25">
      <c r="A186" s="37">
        <v>46887</v>
      </c>
      <c r="B186" t="s">
        <v>42</v>
      </c>
      <c r="C186" s="33" t="s">
        <v>3</v>
      </c>
      <c r="D186" s="33">
        <v>4</v>
      </c>
      <c r="E186" s="45">
        <v>9.42</v>
      </c>
      <c r="F186" s="45">
        <v>37.68</v>
      </c>
    </row>
    <row r="187" spans="1:6" x14ac:dyDescent="0.25">
      <c r="A187" s="37">
        <v>46918</v>
      </c>
      <c r="B187" t="s">
        <v>43</v>
      </c>
      <c r="C187" s="33" t="s">
        <v>3</v>
      </c>
      <c r="D187" s="33">
        <v>12</v>
      </c>
      <c r="E187" s="45">
        <v>3.54</v>
      </c>
      <c r="F187" s="45">
        <v>42.480000000000004</v>
      </c>
    </row>
    <row r="188" spans="1:6" x14ac:dyDescent="0.25">
      <c r="A188" s="37">
        <v>46941</v>
      </c>
      <c r="B188" t="s">
        <v>1065</v>
      </c>
      <c r="C188" s="33" t="s">
        <v>3</v>
      </c>
      <c r="D188" s="33">
        <v>4</v>
      </c>
      <c r="E188" s="45">
        <v>14.4</v>
      </c>
      <c r="F188" s="45">
        <v>57.6</v>
      </c>
    </row>
    <row r="189" spans="1:6" x14ac:dyDescent="0.25">
      <c r="A189" s="37">
        <v>46942</v>
      </c>
      <c r="B189" t="s">
        <v>1066</v>
      </c>
      <c r="C189" s="33" t="s">
        <v>3</v>
      </c>
      <c r="D189" s="33">
        <v>12</v>
      </c>
      <c r="E189" s="45">
        <v>10.17</v>
      </c>
      <c r="F189" s="45">
        <v>122.04</v>
      </c>
    </row>
    <row r="190" spans="1:6" x14ac:dyDescent="0.25">
      <c r="A190" s="37">
        <v>46943</v>
      </c>
      <c r="B190" t="s">
        <v>1067</v>
      </c>
      <c r="C190" s="33" t="s">
        <v>3</v>
      </c>
      <c r="D190" s="33">
        <v>12</v>
      </c>
      <c r="E190" s="45">
        <v>10.17</v>
      </c>
      <c r="F190" s="45">
        <v>122.04</v>
      </c>
    </row>
    <row r="191" spans="1:6" x14ac:dyDescent="0.25">
      <c r="A191" s="37">
        <v>50036</v>
      </c>
      <c r="B191" t="s">
        <v>44</v>
      </c>
      <c r="C191" s="33" t="s">
        <v>3</v>
      </c>
      <c r="D191" s="33">
        <v>3</v>
      </c>
      <c r="E191" s="45">
        <v>29.89</v>
      </c>
      <c r="F191" s="45">
        <v>89.67</v>
      </c>
    </row>
    <row r="192" spans="1:6" x14ac:dyDescent="0.25">
      <c r="A192" s="37">
        <v>50208</v>
      </c>
      <c r="B192" t="s">
        <v>45</v>
      </c>
      <c r="C192" s="33" t="s">
        <v>3</v>
      </c>
      <c r="D192" s="33">
        <v>72</v>
      </c>
      <c r="E192" s="45">
        <v>0.82</v>
      </c>
      <c r="F192" s="45">
        <v>59.04</v>
      </c>
    </row>
    <row r="193" spans="1:6" x14ac:dyDescent="0.25">
      <c r="A193" s="37">
        <v>53506</v>
      </c>
      <c r="B193" t="s">
        <v>46</v>
      </c>
      <c r="C193" s="33" t="s">
        <v>3</v>
      </c>
      <c r="D193" s="33">
        <v>12</v>
      </c>
      <c r="E193" s="45">
        <v>1.81</v>
      </c>
      <c r="F193" s="45">
        <v>21.72</v>
      </c>
    </row>
    <row r="194" spans="1:6" x14ac:dyDescent="0.25">
      <c r="A194" s="37">
        <v>53516</v>
      </c>
      <c r="B194" t="s">
        <v>47</v>
      </c>
      <c r="C194" s="33" t="s">
        <v>3</v>
      </c>
      <c r="D194" s="33">
        <v>12</v>
      </c>
      <c r="E194" s="45">
        <v>1.81</v>
      </c>
      <c r="F194" s="45">
        <v>21.72</v>
      </c>
    </row>
    <row r="195" spans="1:6" x14ac:dyDescent="0.25">
      <c r="A195" s="37">
        <v>53520</v>
      </c>
      <c r="B195" t="s">
        <v>48</v>
      </c>
      <c r="C195" s="33" t="s">
        <v>3</v>
      </c>
      <c r="D195" s="33">
        <v>12</v>
      </c>
      <c r="E195" s="45">
        <v>2.64</v>
      </c>
      <c r="F195" s="45">
        <v>31.68</v>
      </c>
    </row>
    <row r="196" spans="1:6" x14ac:dyDescent="0.25">
      <c r="A196" s="37">
        <v>53521</v>
      </c>
      <c r="B196" t="s">
        <v>49</v>
      </c>
      <c r="C196" s="33" t="s">
        <v>3</v>
      </c>
      <c r="D196" s="33">
        <v>12</v>
      </c>
      <c r="E196" s="45">
        <v>2.64</v>
      </c>
      <c r="F196" s="45">
        <v>31.68</v>
      </c>
    </row>
    <row r="197" spans="1:6" x14ac:dyDescent="0.25">
      <c r="A197" s="37">
        <v>80020</v>
      </c>
      <c r="B197" t="s">
        <v>50</v>
      </c>
      <c r="C197" s="33" t="s">
        <v>3</v>
      </c>
      <c r="D197" s="33">
        <v>12</v>
      </c>
      <c r="E197" s="45">
        <v>3.33</v>
      </c>
      <c r="F197" s="45">
        <v>39.96</v>
      </c>
    </row>
    <row r="198" spans="1:6" x14ac:dyDescent="0.25">
      <c r="A198" s="37">
        <v>80025</v>
      </c>
      <c r="B198" t="s">
        <v>51</v>
      </c>
      <c r="C198" s="33" t="s">
        <v>3</v>
      </c>
      <c r="D198" s="33">
        <v>12</v>
      </c>
      <c r="E198" s="45">
        <v>0.98</v>
      </c>
      <c r="F198" s="45">
        <v>11.76</v>
      </c>
    </row>
    <row r="199" spans="1:6" x14ac:dyDescent="0.25">
      <c r="A199" s="33">
        <v>80194</v>
      </c>
      <c r="B199" t="s">
        <v>594</v>
      </c>
      <c r="C199" s="33" t="s">
        <v>3</v>
      </c>
      <c r="D199" s="33">
        <v>12</v>
      </c>
      <c r="E199" s="45">
        <v>0.98</v>
      </c>
      <c r="F199" s="45">
        <v>11.76</v>
      </c>
    </row>
    <row r="200" spans="1:6" x14ac:dyDescent="0.25">
      <c r="A200" s="33">
        <v>80195</v>
      </c>
      <c r="B200" t="s">
        <v>595</v>
      </c>
      <c r="C200" s="33" t="s">
        <v>3</v>
      </c>
      <c r="D200" s="33">
        <v>12</v>
      </c>
      <c r="E200" s="45">
        <v>5.52</v>
      </c>
      <c r="F200" s="45">
        <v>66.239999999999995</v>
      </c>
    </row>
    <row r="201" spans="1:6" x14ac:dyDescent="0.25">
      <c r="A201" s="37">
        <v>80196</v>
      </c>
      <c r="B201" t="s">
        <v>52</v>
      </c>
      <c r="C201" s="33" t="s">
        <v>3</v>
      </c>
      <c r="D201" s="33">
        <v>12</v>
      </c>
      <c r="E201" s="45">
        <v>5.52</v>
      </c>
      <c r="F201" s="45">
        <v>66.239999999999995</v>
      </c>
    </row>
    <row r="202" spans="1:6" x14ac:dyDescent="0.25">
      <c r="A202" s="37">
        <v>80197</v>
      </c>
      <c r="B202" t="s">
        <v>53</v>
      </c>
      <c r="C202" s="33" t="s">
        <v>5</v>
      </c>
      <c r="D202" s="33">
        <v>1</v>
      </c>
      <c r="E202" s="45">
        <v>19.899999999999999</v>
      </c>
      <c r="F202" s="45">
        <v>19.899999999999999</v>
      </c>
    </row>
    <row r="203" spans="1:6" x14ac:dyDescent="0.25">
      <c r="A203" s="33">
        <v>80203</v>
      </c>
      <c r="B203" t="s">
        <v>596</v>
      </c>
      <c r="C203" s="33" t="s">
        <v>3</v>
      </c>
      <c r="D203" s="33">
        <v>12</v>
      </c>
      <c r="E203" s="45">
        <v>3.33</v>
      </c>
      <c r="F203" s="45">
        <v>39.96</v>
      </c>
    </row>
    <row r="204" spans="1:6" x14ac:dyDescent="0.25">
      <c r="A204" s="33">
        <v>80205</v>
      </c>
      <c r="B204" t="s">
        <v>597</v>
      </c>
      <c r="C204" s="33" t="s">
        <v>3</v>
      </c>
      <c r="D204" s="33">
        <v>12</v>
      </c>
      <c r="E204" s="45">
        <v>2.76</v>
      </c>
      <c r="F204" s="45">
        <v>33.119999999999997</v>
      </c>
    </row>
    <row r="205" spans="1:6" x14ac:dyDescent="0.25">
      <c r="A205" s="37">
        <v>80313</v>
      </c>
      <c r="B205" t="s">
        <v>54</v>
      </c>
      <c r="C205" s="33" t="s">
        <v>3</v>
      </c>
      <c r="D205" s="33">
        <v>8</v>
      </c>
      <c r="E205" s="45">
        <v>0.54</v>
      </c>
      <c r="F205" s="45">
        <v>4.32</v>
      </c>
    </row>
    <row r="206" spans="1:6" x14ac:dyDescent="0.25">
      <c r="A206" s="37">
        <v>80315</v>
      </c>
      <c r="B206" t="s">
        <v>55</v>
      </c>
      <c r="C206" s="33" t="s">
        <v>3</v>
      </c>
      <c r="D206" s="33">
        <v>8</v>
      </c>
      <c r="E206" s="45">
        <v>0.77</v>
      </c>
      <c r="F206" s="45">
        <v>6.16</v>
      </c>
    </row>
    <row r="207" spans="1:6" x14ac:dyDescent="0.25">
      <c r="A207" s="37">
        <v>80316</v>
      </c>
      <c r="B207" t="s">
        <v>56</v>
      </c>
      <c r="C207" s="33" t="s">
        <v>3</v>
      </c>
      <c r="D207" s="33">
        <v>8</v>
      </c>
      <c r="E207" s="45">
        <v>0.98</v>
      </c>
      <c r="F207" s="45">
        <v>7.84</v>
      </c>
    </row>
    <row r="208" spans="1:6" x14ac:dyDescent="0.25">
      <c r="A208" s="37">
        <v>80328</v>
      </c>
      <c r="B208" t="s">
        <v>57</v>
      </c>
      <c r="C208" s="33" t="s">
        <v>3</v>
      </c>
      <c r="D208" s="33">
        <v>24</v>
      </c>
      <c r="E208" s="45">
        <v>3.33</v>
      </c>
      <c r="F208" s="45">
        <v>79.92</v>
      </c>
    </row>
    <row r="209" spans="1:7" x14ac:dyDescent="0.25">
      <c r="A209" s="37">
        <v>80967</v>
      </c>
      <c r="B209" t="s">
        <v>705</v>
      </c>
      <c r="C209" s="33" t="s">
        <v>3</v>
      </c>
      <c r="D209" s="33">
        <v>6</v>
      </c>
      <c r="E209" s="45">
        <v>9.9700000000000006</v>
      </c>
      <c r="F209" s="45">
        <v>59.820000000000007</v>
      </c>
    </row>
    <row r="210" spans="1:7" x14ac:dyDescent="0.25">
      <c r="A210" s="37">
        <v>92710</v>
      </c>
      <c r="B210" t="s">
        <v>1195</v>
      </c>
      <c r="C210" s="33" t="s">
        <v>4</v>
      </c>
      <c r="D210" s="33">
        <v>1</v>
      </c>
      <c r="E210" s="45">
        <v>51.02</v>
      </c>
      <c r="F210" s="45"/>
    </row>
    <row r="211" spans="1:7" x14ac:dyDescent="0.25">
      <c r="A211" s="37">
        <v>93040</v>
      </c>
      <c r="B211" t="s">
        <v>1191</v>
      </c>
      <c r="C211" s="33" t="s">
        <v>4</v>
      </c>
      <c r="D211" s="33">
        <v>1</v>
      </c>
      <c r="E211" s="45">
        <v>74.28</v>
      </c>
      <c r="F211" s="45">
        <v>74.28</v>
      </c>
    </row>
    <row r="212" spans="1:7" x14ac:dyDescent="0.25">
      <c r="A212" s="37">
        <v>96144</v>
      </c>
      <c r="B212" t="s">
        <v>1190</v>
      </c>
      <c r="C212" s="33" t="s">
        <v>4</v>
      </c>
      <c r="D212" s="33">
        <v>1</v>
      </c>
      <c r="E212" s="45">
        <v>159.36000000000001</v>
      </c>
      <c r="F212" s="45">
        <v>159.36000000000001</v>
      </c>
    </row>
    <row r="213" spans="1:7" x14ac:dyDescent="0.25">
      <c r="A213" s="37">
        <v>96155</v>
      </c>
      <c r="B213" t="s">
        <v>1186</v>
      </c>
      <c r="C213" s="33" t="s">
        <v>4</v>
      </c>
      <c r="D213" s="33">
        <v>1</v>
      </c>
      <c r="E213" s="45">
        <v>155.6</v>
      </c>
      <c r="F213" s="45">
        <v>155.6</v>
      </c>
      <c r="G213" s="47"/>
    </row>
    <row r="214" spans="1:7" x14ac:dyDescent="0.25">
      <c r="A214" s="37">
        <v>96161</v>
      </c>
      <c r="B214" t="s">
        <v>1187</v>
      </c>
      <c r="C214" s="33" t="s">
        <v>4</v>
      </c>
      <c r="D214" s="33">
        <v>1</v>
      </c>
      <c r="E214" s="45">
        <v>267.81</v>
      </c>
      <c r="F214" s="45">
        <v>267.81</v>
      </c>
      <c r="G214" s="47"/>
    </row>
    <row r="215" spans="1:7" x14ac:dyDescent="0.25">
      <c r="A215" s="37">
        <v>96162</v>
      </c>
      <c r="B215" t="s">
        <v>1188</v>
      </c>
      <c r="C215" s="33" t="s">
        <v>4</v>
      </c>
      <c r="D215" s="33">
        <v>1</v>
      </c>
      <c r="E215" s="45">
        <v>236</v>
      </c>
      <c r="F215" s="45">
        <v>236</v>
      </c>
      <c r="G215" s="47"/>
    </row>
    <row r="216" spans="1:7" x14ac:dyDescent="0.25">
      <c r="A216" s="37">
        <v>96166</v>
      </c>
      <c r="B216" t="s">
        <v>1189</v>
      </c>
      <c r="C216" s="33" t="s">
        <v>4</v>
      </c>
      <c r="D216" s="33">
        <v>1</v>
      </c>
      <c r="E216" s="45">
        <v>266.76</v>
      </c>
      <c r="F216" s="45">
        <v>266.76</v>
      </c>
      <c r="G216" s="47"/>
    </row>
    <row r="217" spans="1:7" x14ac:dyDescent="0.25">
      <c r="A217" s="37">
        <v>96170</v>
      </c>
      <c r="B217" t="s">
        <v>1192</v>
      </c>
      <c r="C217" s="33" t="s">
        <v>4</v>
      </c>
      <c r="D217" s="33">
        <v>1</v>
      </c>
      <c r="E217" s="45">
        <v>127.41</v>
      </c>
      <c r="F217" s="45">
        <v>127.41</v>
      </c>
      <c r="G217" s="47"/>
    </row>
    <row r="218" spans="1:7" x14ac:dyDescent="0.25">
      <c r="A218" s="37">
        <v>96171</v>
      </c>
      <c r="B218" t="s">
        <v>1198</v>
      </c>
      <c r="C218" s="33" t="s">
        <v>4</v>
      </c>
      <c r="D218" s="33">
        <v>1</v>
      </c>
      <c r="E218" s="45">
        <v>23.4</v>
      </c>
      <c r="F218" s="45">
        <v>23.4</v>
      </c>
      <c r="G218" s="47"/>
    </row>
    <row r="219" spans="1:7" x14ac:dyDescent="0.25">
      <c r="A219" s="37">
        <v>96172</v>
      </c>
      <c r="B219" t="s">
        <v>1193</v>
      </c>
      <c r="C219" s="33" t="s">
        <v>4</v>
      </c>
      <c r="D219" s="33">
        <v>1</v>
      </c>
      <c r="E219" s="45">
        <v>134.19999999999999</v>
      </c>
      <c r="F219" s="45">
        <v>134.19999999999999</v>
      </c>
      <c r="G219" s="47"/>
    </row>
    <row r="220" spans="1:7" x14ac:dyDescent="0.25">
      <c r="A220" s="37">
        <v>96173</v>
      </c>
      <c r="B220" t="s">
        <v>1194</v>
      </c>
      <c r="C220" s="33" t="s">
        <v>4</v>
      </c>
      <c r="D220" s="33">
        <v>1</v>
      </c>
      <c r="E220" s="45">
        <v>136.56</v>
      </c>
      <c r="F220" s="45">
        <v>136.56</v>
      </c>
      <c r="G220" s="47"/>
    </row>
    <row r="221" spans="1:7" x14ac:dyDescent="0.25">
      <c r="A221" s="37">
        <v>201997</v>
      </c>
      <c r="B221" t="s">
        <v>58</v>
      </c>
      <c r="C221" s="33" t="s">
        <v>3</v>
      </c>
      <c r="D221" s="33">
        <v>6</v>
      </c>
      <c r="E221" s="45">
        <v>4.38</v>
      </c>
      <c r="F221" s="45">
        <v>26.28</v>
      </c>
    </row>
    <row r="222" spans="1:7" x14ac:dyDescent="0.25">
      <c r="A222" s="37">
        <v>201998</v>
      </c>
      <c r="B222" t="s">
        <v>59</v>
      </c>
      <c r="C222" s="33" t="s">
        <v>3</v>
      </c>
      <c r="D222" s="33">
        <v>6</v>
      </c>
      <c r="E222" s="45">
        <v>4.38</v>
      </c>
      <c r="F222" s="45">
        <v>26.28</v>
      </c>
    </row>
    <row r="223" spans="1:7" x14ac:dyDescent="0.25">
      <c r="A223" s="37">
        <v>201999</v>
      </c>
      <c r="B223" t="s">
        <v>60</v>
      </c>
      <c r="C223" s="33" t="s">
        <v>3</v>
      </c>
      <c r="D223" s="33">
        <v>6</v>
      </c>
      <c r="E223" s="45">
        <v>4.38</v>
      </c>
      <c r="F223" s="45">
        <v>26.28</v>
      </c>
    </row>
    <row r="224" spans="1:7" x14ac:dyDescent="0.25">
      <c r="A224" s="37">
        <v>230288</v>
      </c>
      <c r="B224" t="s">
        <v>61</v>
      </c>
      <c r="C224" s="33" t="s">
        <v>3</v>
      </c>
      <c r="D224" s="33">
        <v>2</v>
      </c>
      <c r="E224" s="45">
        <v>31.9</v>
      </c>
      <c r="F224" s="45">
        <v>63.8</v>
      </c>
    </row>
    <row r="225" spans="1:6" x14ac:dyDescent="0.25">
      <c r="A225" s="37">
        <v>232229</v>
      </c>
      <c r="B225" t="s">
        <v>62</v>
      </c>
      <c r="C225" s="33" t="s">
        <v>3</v>
      </c>
      <c r="D225" s="33">
        <v>4</v>
      </c>
      <c r="E225" s="45">
        <v>3.69</v>
      </c>
      <c r="F225" s="45">
        <v>14.76</v>
      </c>
    </row>
    <row r="226" spans="1:6" x14ac:dyDescent="0.25">
      <c r="A226" s="37">
        <v>232403</v>
      </c>
      <c r="B226" t="s">
        <v>63</v>
      </c>
      <c r="C226" s="33" t="s">
        <v>3</v>
      </c>
      <c r="D226" s="33">
        <v>3</v>
      </c>
      <c r="E226" s="45">
        <v>7.77</v>
      </c>
      <c r="F226" s="45">
        <v>23.31</v>
      </c>
    </row>
    <row r="227" spans="1:6" x14ac:dyDescent="0.25">
      <c r="A227" s="37">
        <v>232407</v>
      </c>
      <c r="B227" t="s">
        <v>64</v>
      </c>
      <c r="C227" s="33" t="s">
        <v>3</v>
      </c>
      <c r="D227" s="33">
        <v>12</v>
      </c>
      <c r="E227" s="45">
        <v>4.32</v>
      </c>
      <c r="F227" s="45">
        <v>51.84</v>
      </c>
    </row>
    <row r="228" spans="1:6" x14ac:dyDescent="0.25">
      <c r="A228" s="37">
        <v>232412</v>
      </c>
      <c r="B228" t="s">
        <v>65</v>
      </c>
      <c r="C228" s="33" t="s">
        <v>3</v>
      </c>
      <c r="D228" s="33">
        <v>2</v>
      </c>
      <c r="E228" s="45">
        <v>13.28</v>
      </c>
      <c r="F228" s="45">
        <v>26.56</v>
      </c>
    </row>
    <row r="229" spans="1:6" x14ac:dyDescent="0.25">
      <c r="A229" s="37">
        <v>232413</v>
      </c>
      <c r="B229" t="s">
        <v>66</v>
      </c>
      <c r="C229" s="33" t="s">
        <v>3</v>
      </c>
      <c r="D229" s="33">
        <v>2</v>
      </c>
      <c r="E229" s="45">
        <v>13.28</v>
      </c>
      <c r="F229" s="45">
        <v>26.56</v>
      </c>
    </row>
    <row r="230" spans="1:6" x14ac:dyDescent="0.25">
      <c r="A230" s="37">
        <v>236001</v>
      </c>
      <c r="B230" t="s">
        <v>67</v>
      </c>
      <c r="C230" s="33" t="s">
        <v>18</v>
      </c>
      <c r="D230" s="33">
        <v>1</v>
      </c>
      <c r="E230" s="45">
        <v>25.65</v>
      </c>
      <c r="F230" s="45">
        <v>25.65</v>
      </c>
    </row>
    <row r="231" spans="1:6" x14ac:dyDescent="0.25">
      <c r="A231" s="37">
        <v>236002</v>
      </c>
      <c r="B231" t="s">
        <v>68</v>
      </c>
      <c r="C231" s="33" t="s">
        <v>18</v>
      </c>
      <c r="D231" s="33">
        <v>1</v>
      </c>
      <c r="E231" s="45">
        <v>26.88</v>
      </c>
      <c r="F231" s="45">
        <v>26.88</v>
      </c>
    </row>
    <row r="232" spans="1:6" x14ac:dyDescent="0.25">
      <c r="A232" s="37">
        <v>236018</v>
      </c>
      <c r="B232" t="s">
        <v>69</v>
      </c>
      <c r="C232" s="33" t="s">
        <v>3</v>
      </c>
      <c r="D232" s="33">
        <v>4</v>
      </c>
      <c r="E232" s="45">
        <v>5.28</v>
      </c>
      <c r="F232" s="45">
        <v>21.12</v>
      </c>
    </row>
    <row r="233" spans="1:6" x14ac:dyDescent="0.25">
      <c r="A233" s="37">
        <v>236019</v>
      </c>
      <c r="B233" t="s">
        <v>70</v>
      </c>
      <c r="C233" s="33" t="s">
        <v>3</v>
      </c>
      <c r="D233" s="33">
        <v>4</v>
      </c>
      <c r="E233" s="45">
        <v>5.28</v>
      </c>
      <c r="F233" s="45">
        <v>21.12</v>
      </c>
    </row>
    <row r="234" spans="1:6" x14ac:dyDescent="0.25">
      <c r="A234" s="37">
        <v>501402</v>
      </c>
      <c r="B234" t="s">
        <v>71</v>
      </c>
      <c r="C234" s="33" t="s">
        <v>3</v>
      </c>
      <c r="D234" s="33">
        <v>72</v>
      </c>
      <c r="E234" s="45">
        <v>0.44</v>
      </c>
      <c r="F234" s="45">
        <v>31.68</v>
      </c>
    </row>
    <row r="235" spans="1:6" x14ac:dyDescent="0.25">
      <c r="A235" s="37">
        <v>510320</v>
      </c>
      <c r="B235" t="s">
        <v>72</v>
      </c>
      <c r="C235" s="33" t="s">
        <v>3</v>
      </c>
      <c r="D235" s="33">
        <v>36</v>
      </c>
      <c r="E235" s="45">
        <v>0.44</v>
      </c>
      <c r="F235" s="45">
        <v>15.84</v>
      </c>
    </row>
    <row r="236" spans="1:6" x14ac:dyDescent="0.25">
      <c r="A236" s="37">
        <v>510400</v>
      </c>
      <c r="B236" t="s">
        <v>73</v>
      </c>
      <c r="C236" s="33" t="s">
        <v>3</v>
      </c>
      <c r="D236" s="33">
        <v>12</v>
      </c>
      <c r="E236" s="45">
        <v>12.42</v>
      </c>
      <c r="F236" s="45">
        <v>149.04</v>
      </c>
    </row>
    <row r="237" spans="1:6" x14ac:dyDescent="0.25">
      <c r="A237" s="37">
        <v>510403</v>
      </c>
      <c r="B237" t="s">
        <v>74</v>
      </c>
      <c r="C237" s="33" t="s">
        <v>3</v>
      </c>
      <c r="D237" s="33">
        <v>72</v>
      </c>
      <c r="E237" s="45">
        <v>1.69</v>
      </c>
      <c r="F237" s="45">
        <v>121.67999999999999</v>
      </c>
    </row>
    <row r="238" spans="1:6" x14ac:dyDescent="0.25">
      <c r="A238" s="37">
        <v>510404</v>
      </c>
      <c r="B238" t="s">
        <v>75</v>
      </c>
      <c r="C238" s="33" t="s">
        <v>3</v>
      </c>
      <c r="D238" s="33">
        <v>72</v>
      </c>
      <c r="E238" s="45">
        <v>3.24</v>
      </c>
      <c r="F238" s="45">
        <v>233.28000000000003</v>
      </c>
    </row>
    <row r="239" spans="1:6" x14ac:dyDescent="0.25">
      <c r="A239" s="37">
        <v>510816</v>
      </c>
      <c r="B239" t="s">
        <v>76</v>
      </c>
      <c r="C239" s="33" t="s">
        <v>3</v>
      </c>
      <c r="D239" s="33">
        <v>36</v>
      </c>
      <c r="E239" s="45">
        <v>0.44</v>
      </c>
      <c r="F239" s="45">
        <v>15.84</v>
      </c>
    </row>
    <row r="240" spans="1:6" x14ac:dyDescent="0.25">
      <c r="A240" s="33">
        <v>511661</v>
      </c>
      <c r="B240" t="s">
        <v>667</v>
      </c>
      <c r="C240" s="33" t="s">
        <v>4</v>
      </c>
      <c r="D240" s="33">
        <v>1</v>
      </c>
      <c r="E240" s="45">
        <v>19.920000000000002</v>
      </c>
      <c r="F240" s="45">
        <v>19.920000000000002</v>
      </c>
    </row>
    <row r="241" spans="1:6" x14ac:dyDescent="0.25">
      <c r="A241" s="33">
        <v>511668</v>
      </c>
      <c r="B241" t="s">
        <v>1124</v>
      </c>
      <c r="C241" s="33" t="s">
        <v>4</v>
      </c>
      <c r="D241" s="33">
        <v>1</v>
      </c>
      <c r="E241" s="45">
        <v>20.399999999999999</v>
      </c>
      <c r="F241" s="45">
        <v>20.399999999999999</v>
      </c>
    </row>
    <row r="242" spans="1:6" x14ac:dyDescent="0.25">
      <c r="A242" s="37">
        <v>512012</v>
      </c>
      <c r="B242" t="s">
        <v>77</v>
      </c>
      <c r="C242" s="33" t="s">
        <v>3</v>
      </c>
      <c r="D242" s="33">
        <v>8</v>
      </c>
      <c r="E242" s="45">
        <v>1.48</v>
      </c>
      <c r="F242" s="45">
        <v>11.84</v>
      </c>
    </row>
    <row r="243" spans="1:6" x14ac:dyDescent="0.25">
      <c r="A243" s="37">
        <v>512016</v>
      </c>
      <c r="B243" t="s">
        <v>78</v>
      </c>
      <c r="C243" s="33" t="s">
        <v>3</v>
      </c>
      <c r="D243" s="33">
        <v>8</v>
      </c>
      <c r="E243" s="45">
        <v>1.97</v>
      </c>
      <c r="F243" s="45">
        <v>15.76</v>
      </c>
    </row>
    <row r="244" spans="1:6" x14ac:dyDescent="0.25">
      <c r="A244" s="37">
        <v>512024</v>
      </c>
      <c r="B244" t="s">
        <v>79</v>
      </c>
      <c r="C244" s="33" t="s">
        <v>3</v>
      </c>
      <c r="D244" s="33">
        <v>4</v>
      </c>
      <c r="E244" s="45">
        <v>2.64</v>
      </c>
      <c r="F244" s="45">
        <v>10.56</v>
      </c>
    </row>
    <row r="245" spans="1:6" x14ac:dyDescent="0.25">
      <c r="A245" s="37">
        <v>512036</v>
      </c>
      <c r="B245" t="s">
        <v>763</v>
      </c>
      <c r="C245" s="33" t="s">
        <v>3</v>
      </c>
      <c r="D245" s="33">
        <v>4</v>
      </c>
      <c r="E245" s="45">
        <v>3.39</v>
      </c>
      <c r="F245" s="45">
        <v>13.56</v>
      </c>
    </row>
    <row r="246" spans="1:6" x14ac:dyDescent="0.25">
      <c r="A246" s="37">
        <v>512048</v>
      </c>
      <c r="B246" t="s">
        <v>80</v>
      </c>
      <c r="C246" s="33" t="s">
        <v>3</v>
      </c>
      <c r="D246" s="33">
        <v>4</v>
      </c>
      <c r="E246" s="45">
        <v>3.82</v>
      </c>
      <c r="F246" s="45">
        <v>15.28</v>
      </c>
    </row>
    <row r="247" spans="1:6" x14ac:dyDescent="0.25">
      <c r="A247" s="37">
        <v>512050</v>
      </c>
      <c r="B247" t="s">
        <v>668</v>
      </c>
      <c r="C247" s="33" t="s">
        <v>3</v>
      </c>
      <c r="D247" s="33">
        <v>12</v>
      </c>
      <c r="E247" s="45">
        <v>1.66</v>
      </c>
      <c r="F247" s="45">
        <v>19.919999999999998</v>
      </c>
    </row>
    <row r="248" spans="1:6" x14ac:dyDescent="0.25">
      <c r="A248" s="37">
        <v>512051</v>
      </c>
      <c r="B248" t="s">
        <v>1041</v>
      </c>
      <c r="C248" s="33" t="s">
        <v>3</v>
      </c>
      <c r="D248" s="33">
        <v>16</v>
      </c>
      <c r="E248" s="45">
        <v>1.66</v>
      </c>
      <c r="F248" s="45">
        <v>26.56</v>
      </c>
    </row>
    <row r="249" spans="1:6" x14ac:dyDescent="0.25">
      <c r="A249" s="37">
        <v>512064</v>
      </c>
      <c r="B249" t="s">
        <v>81</v>
      </c>
      <c r="C249" s="33" t="s">
        <v>3</v>
      </c>
      <c r="D249" s="33">
        <v>6</v>
      </c>
      <c r="E249" s="45">
        <v>7.71</v>
      </c>
      <c r="F249" s="45">
        <v>46.26</v>
      </c>
    </row>
    <row r="250" spans="1:6" x14ac:dyDescent="0.25">
      <c r="A250" s="37">
        <v>514008</v>
      </c>
      <c r="B250" t="s">
        <v>82</v>
      </c>
      <c r="C250" s="33" t="s">
        <v>4</v>
      </c>
      <c r="D250" s="33">
        <v>1</v>
      </c>
      <c r="E250" s="45">
        <v>23.66</v>
      </c>
      <c r="F250" s="45">
        <v>23.66</v>
      </c>
    </row>
    <row r="251" spans="1:6" x14ac:dyDescent="0.25">
      <c r="A251" s="37">
        <v>518300</v>
      </c>
      <c r="B251" t="s">
        <v>1231</v>
      </c>
      <c r="C251" s="33" t="s">
        <v>3</v>
      </c>
      <c r="D251" s="33">
        <v>6</v>
      </c>
      <c r="E251" s="45">
        <v>3.25</v>
      </c>
      <c r="F251" s="45">
        <v>19.5</v>
      </c>
    </row>
    <row r="252" spans="1:6" x14ac:dyDescent="0.25">
      <c r="A252" s="37">
        <v>518302</v>
      </c>
      <c r="B252" t="s">
        <v>1232</v>
      </c>
      <c r="C252" s="33" t="s">
        <v>3</v>
      </c>
      <c r="D252" s="33">
        <v>16</v>
      </c>
      <c r="E252" s="45">
        <v>2.5</v>
      </c>
      <c r="F252" s="45">
        <v>40</v>
      </c>
    </row>
    <row r="253" spans="1:6" x14ac:dyDescent="0.25">
      <c r="A253" s="37">
        <v>518303</v>
      </c>
      <c r="B253" t="s">
        <v>1233</v>
      </c>
      <c r="C253" s="33" t="s">
        <v>3</v>
      </c>
      <c r="D253" s="33">
        <v>6</v>
      </c>
      <c r="E253" s="45">
        <v>7.45</v>
      </c>
      <c r="F253" s="45">
        <v>44.7</v>
      </c>
    </row>
    <row r="254" spans="1:6" x14ac:dyDescent="0.25">
      <c r="A254" s="37">
        <v>514104</v>
      </c>
      <c r="B254" t="s">
        <v>83</v>
      </c>
      <c r="C254" s="33" t="s">
        <v>3</v>
      </c>
      <c r="D254" s="33">
        <v>12</v>
      </c>
      <c r="E254" s="45">
        <v>0.98</v>
      </c>
      <c r="F254" s="45">
        <v>11.76</v>
      </c>
    </row>
    <row r="255" spans="1:6" x14ac:dyDescent="0.25">
      <c r="A255" s="37">
        <v>520004</v>
      </c>
      <c r="B255" t="s">
        <v>785</v>
      </c>
      <c r="C255" s="33" t="s">
        <v>18</v>
      </c>
      <c r="D255" s="33">
        <v>1</v>
      </c>
      <c r="E255" s="45">
        <v>73.19</v>
      </c>
      <c r="F255" s="45">
        <v>73.19</v>
      </c>
    </row>
    <row r="256" spans="1:6" x14ac:dyDescent="0.25">
      <c r="A256" s="37">
        <v>520008</v>
      </c>
      <c r="B256" t="s">
        <v>84</v>
      </c>
      <c r="C256" s="33" t="s">
        <v>3</v>
      </c>
      <c r="D256" s="33">
        <v>288</v>
      </c>
      <c r="E256" s="45">
        <v>0.55000000000000004</v>
      </c>
      <c r="F256" s="45">
        <v>158.4</v>
      </c>
    </row>
    <row r="257" spans="1:6" x14ac:dyDescent="0.25">
      <c r="A257" s="37">
        <v>520016</v>
      </c>
      <c r="B257" t="s">
        <v>85</v>
      </c>
      <c r="C257" s="33" t="s">
        <v>3</v>
      </c>
      <c r="D257" s="33">
        <v>144</v>
      </c>
      <c r="E257" s="45">
        <v>1.05</v>
      </c>
      <c r="F257" s="45">
        <v>151.20000000000002</v>
      </c>
    </row>
    <row r="258" spans="1:6" x14ac:dyDescent="0.25">
      <c r="A258" s="37">
        <v>520024</v>
      </c>
      <c r="B258" t="s">
        <v>86</v>
      </c>
      <c r="C258" s="33" t="s">
        <v>3</v>
      </c>
      <c r="D258" s="33">
        <v>144</v>
      </c>
      <c r="E258" s="45">
        <v>1.22</v>
      </c>
      <c r="F258" s="45">
        <v>175.68</v>
      </c>
    </row>
    <row r="259" spans="1:6" x14ac:dyDescent="0.25">
      <c r="A259" s="37">
        <v>520030</v>
      </c>
      <c r="B259" t="s">
        <v>87</v>
      </c>
      <c r="C259" s="33" t="s">
        <v>3</v>
      </c>
      <c r="D259" s="33">
        <v>6</v>
      </c>
      <c r="E259" s="45">
        <v>11.49</v>
      </c>
      <c r="F259" s="45">
        <v>68.94</v>
      </c>
    </row>
    <row r="260" spans="1:6" x14ac:dyDescent="0.25">
      <c r="A260" s="37">
        <v>520048</v>
      </c>
      <c r="B260" t="s">
        <v>88</v>
      </c>
      <c r="C260" s="33" t="s">
        <v>3</v>
      </c>
      <c r="D260" s="33">
        <v>24</v>
      </c>
      <c r="E260" s="45">
        <v>2.59</v>
      </c>
      <c r="F260" s="45">
        <v>62.16</v>
      </c>
    </row>
    <row r="261" spans="1:6" x14ac:dyDescent="0.25">
      <c r="A261" s="37">
        <v>520064</v>
      </c>
      <c r="B261" t="s">
        <v>89</v>
      </c>
      <c r="C261" s="33" t="s">
        <v>3</v>
      </c>
      <c r="D261" s="33">
        <v>48</v>
      </c>
      <c r="E261" s="45">
        <v>2.85</v>
      </c>
      <c r="F261" s="45">
        <v>136.80000000000001</v>
      </c>
    </row>
    <row r="262" spans="1:6" x14ac:dyDescent="0.25">
      <c r="A262" s="37">
        <v>520080</v>
      </c>
      <c r="B262" t="s">
        <v>90</v>
      </c>
      <c r="C262" s="33" t="s">
        <v>3</v>
      </c>
      <c r="D262" s="33">
        <v>144</v>
      </c>
      <c r="E262" s="45">
        <v>1.38</v>
      </c>
      <c r="F262" s="45">
        <v>198.71999999999997</v>
      </c>
    </row>
    <row r="263" spans="1:6" x14ac:dyDescent="0.25">
      <c r="A263" s="37">
        <v>520083</v>
      </c>
      <c r="B263" t="s">
        <v>1036</v>
      </c>
      <c r="C263" s="33" t="s">
        <v>18</v>
      </c>
      <c r="D263" s="33">
        <v>1</v>
      </c>
      <c r="E263" s="45">
        <v>61.63</v>
      </c>
      <c r="F263" s="45">
        <v>61.63</v>
      </c>
    </row>
    <row r="264" spans="1:6" x14ac:dyDescent="0.25">
      <c r="A264" s="37">
        <v>520096</v>
      </c>
      <c r="B264" t="s">
        <v>91</v>
      </c>
      <c r="C264" s="33" t="s">
        <v>3</v>
      </c>
      <c r="D264" s="33">
        <v>6</v>
      </c>
      <c r="E264" s="45">
        <v>4.8</v>
      </c>
      <c r="F264" s="45">
        <v>28.799999999999997</v>
      </c>
    </row>
    <row r="265" spans="1:6" x14ac:dyDescent="0.25">
      <c r="A265" s="37">
        <v>520108</v>
      </c>
      <c r="B265" t="s">
        <v>718</v>
      </c>
      <c r="C265" s="33" t="s">
        <v>3</v>
      </c>
      <c r="D265" s="33">
        <v>48</v>
      </c>
      <c r="E265" s="45">
        <v>1.35</v>
      </c>
      <c r="F265" s="45">
        <v>64.800000000000011</v>
      </c>
    </row>
    <row r="266" spans="1:6" x14ac:dyDescent="0.25">
      <c r="A266" s="37">
        <v>520130</v>
      </c>
      <c r="B266" t="s">
        <v>1068</v>
      </c>
      <c r="C266" s="33" t="s">
        <v>3</v>
      </c>
      <c r="D266" s="33">
        <v>48</v>
      </c>
      <c r="E266" s="45">
        <v>1.35</v>
      </c>
      <c r="F266" s="45">
        <v>64.8</v>
      </c>
    </row>
    <row r="267" spans="1:6" x14ac:dyDescent="0.25">
      <c r="A267" s="37">
        <v>520134</v>
      </c>
      <c r="B267" t="s">
        <v>1103</v>
      </c>
      <c r="C267" s="33" t="s">
        <v>3</v>
      </c>
      <c r="D267" s="33">
        <v>24</v>
      </c>
      <c r="E267" s="45">
        <v>4.8499999999999996</v>
      </c>
      <c r="F267" s="45">
        <v>116.4</v>
      </c>
    </row>
    <row r="268" spans="1:6" x14ac:dyDescent="0.25">
      <c r="A268" s="37">
        <v>520138</v>
      </c>
      <c r="B268" t="s">
        <v>1199</v>
      </c>
      <c r="C268" s="33" t="s">
        <v>3</v>
      </c>
      <c r="D268" s="33">
        <v>48</v>
      </c>
      <c r="E268" s="45">
        <v>2.31</v>
      </c>
      <c r="F268" s="45">
        <v>110.88</v>
      </c>
    </row>
    <row r="269" spans="1:6" x14ac:dyDescent="0.25">
      <c r="A269" s="37">
        <v>520336</v>
      </c>
      <c r="B269" t="s">
        <v>1246</v>
      </c>
      <c r="C269" s="33" t="s">
        <v>3</v>
      </c>
      <c r="D269" s="33">
        <v>72</v>
      </c>
      <c r="E269" s="45">
        <v>2.6</v>
      </c>
      <c r="F269" s="45">
        <v>187.20000000000002</v>
      </c>
    </row>
    <row r="270" spans="1:6" x14ac:dyDescent="0.25">
      <c r="A270" s="37">
        <v>520389</v>
      </c>
      <c r="B270" t="s">
        <v>1247</v>
      </c>
      <c r="C270" s="33" t="s">
        <v>3</v>
      </c>
      <c r="D270" s="33">
        <v>24</v>
      </c>
      <c r="E270" s="45">
        <v>2.2400000000000002</v>
      </c>
      <c r="F270" s="45">
        <v>53.760000000000005</v>
      </c>
    </row>
    <row r="271" spans="1:6" x14ac:dyDescent="0.25">
      <c r="A271" s="37">
        <v>520390</v>
      </c>
      <c r="B271" t="s">
        <v>1248</v>
      </c>
      <c r="C271" s="33" t="s">
        <v>3</v>
      </c>
      <c r="D271" s="33">
        <v>24</v>
      </c>
      <c r="E271" s="45">
        <v>4.47</v>
      </c>
      <c r="F271" s="45">
        <v>107.28</v>
      </c>
    </row>
    <row r="272" spans="1:6" x14ac:dyDescent="0.25">
      <c r="A272" s="37">
        <v>521617</v>
      </c>
      <c r="B272" t="s">
        <v>1249</v>
      </c>
      <c r="C272" s="33" t="s">
        <v>3</v>
      </c>
      <c r="D272" s="33">
        <v>1</v>
      </c>
      <c r="E272" s="45">
        <v>31.37</v>
      </c>
      <c r="F272" s="45">
        <v>31.37</v>
      </c>
    </row>
    <row r="273" spans="1:8" x14ac:dyDescent="0.25">
      <c r="A273" s="37">
        <v>521835</v>
      </c>
      <c r="B273" t="s">
        <v>1245</v>
      </c>
      <c r="C273" s="33" t="s">
        <v>3</v>
      </c>
      <c r="D273" s="33">
        <v>48</v>
      </c>
      <c r="E273" s="45">
        <v>2.21</v>
      </c>
      <c r="F273" s="45">
        <v>106.08</v>
      </c>
    </row>
    <row r="274" spans="1:8" x14ac:dyDescent="0.25">
      <c r="A274" s="33">
        <v>522448</v>
      </c>
      <c r="B274" t="s">
        <v>598</v>
      </c>
      <c r="C274" s="33" t="s">
        <v>4</v>
      </c>
      <c r="D274" s="33">
        <v>1</v>
      </c>
      <c r="E274" s="45">
        <v>58.56</v>
      </c>
      <c r="F274" s="45">
        <v>58.56</v>
      </c>
    </row>
    <row r="275" spans="1:8" x14ac:dyDescent="0.25">
      <c r="A275" s="37">
        <v>523008</v>
      </c>
      <c r="B275" t="s">
        <v>92</v>
      </c>
      <c r="C275" s="33" t="s">
        <v>3</v>
      </c>
      <c r="D275" s="33">
        <v>48</v>
      </c>
      <c r="E275" s="45">
        <v>0.55000000000000004</v>
      </c>
      <c r="F275" s="45">
        <v>26.400000000000002</v>
      </c>
    </row>
    <row r="276" spans="1:8" x14ac:dyDescent="0.25">
      <c r="A276" s="37">
        <v>523016</v>
      </c>
      <c r="B276" t="s">
        <v>93</v>
      </c>
      <c r="C276" s="33" t="s">
        <v>3</v>
      </c>
      <c r="D276" s="33">
        <v>48</v>
      </c>
      <c r="E276" s="45">
        <v>1.05</v>
      </c>
      <c r="F276" s="45">
        <v>50.400000000000006</v>
      </c>
    </row>
    <row r="277" spans="1:8" x14ac:dyDescent="0.25">
      <c r="A277" s="37">
        <v>523024</v>
      </c>
      <c r="B277" t="s">
        <v>94</v>
      </c>
      <c r="C277" s="33" t="s">
        <v>3</v>
      </c>
      <c r="D277" s="33">
        <v>48</v>
      </c>
      <c r="E277" s="45">
        <v>1.22</v>
      </c>
      <c r="F277" s="45">
        <v>58.56</v>
      </c>
    </row>
    <row r="278" spans="1:8" x14ac:dyDescent="0.25">
      <c r="A278" s="37">
        <v>523280</v>
      </c>
      <c r="B278" t="s">
        <v>95</v>
      </c>
      <c r="C278" s="33" t="s">
        <v>3</v>
      </c>
      <c r="D278" s="33">
        <v>24</v>
      </c>
      <c r="E278" s="45">
        <v>1.56</v>
      </c>
      <c r="F278" s="45">
        <v>37.44</v>
      </c>
    </row>
    <row r="279" spans="1:8" x14ac:dyDescent="0.25">
      <c r="A279" s="37">
        <v>523281</v>
      </c>
      <c r="B279" t="s">
        <v>96</v>
      </c>
      <c r="C279" s="33" t="s">
        <v>3</v>
      </c>
      <c r="D279" s="33">
        <v>12</v>
      </c>
      <c r="E279" s="45">
        <v>2.91</v>
      </c>
      <c r="F279" s="45">
        <v>34.92</v>
      </c>
    </row>
    <row r="280" spans="1:8" x14ac:dyDescent="0.25">
      <c r="A280" s="37">
        <v>523287</v>
      </c>
      <c r="B280" t="s">
        <v>97</v>
      </c>
      <c r="C280" s="33" t="s">
        <v>3</v>
      </c>
      <c r="D280" s="33">
        <v>12</v>
      </c>
      <c r="E280" s="45">
        <v>5.97</v>
      </c>
      <c r="F280" s="45">
        <v>71.64</v>
      </c>
    </row>
    <row r="281" spans="1:8" x14ac:dyDescent="0.25">
      <c r="A281" s="37">
        <v>523348</v>
      </c>
      <c r="B281" t="s">
        <v>98</v>
      </c>
      <c r="C281" s="33" t="s">
        <v>3</v>
      </c>
      <c r="D281" s="33">
        <v>1</v>
      </c>
      <c r="E281" s="45">
        <v>56.21</v>
      </c>
      <c r="F281" s="45">
        <v>56.21</v>
      </c>
    </row>
    <row r="282" spans="1:8" x14ac:dyDescent="0.25">
      <c r="A282" s="37">
        <v>523349</v>
      </c>
      <c r="B282" t="s">
        <v>99</v>
      </c>
      <c r="C282" s="33" t="s">
        <v>3</v>
      </c>
      <c r="D282" s="33">
        <v>1</v>
      </c>
      <c r="E282" s="45">
        <v>44.29</v>
      </c>
      <c r="F282" s="45">
        <v>44.29</v>
      </c>
    </row>
    <row r="283" spans="1:8" x14ac:dyDescent="0.25">
      <c r="A283" s="37">
        <v>523407</v>
      </c>
      <c r="B283" t="s">
        <v>669</v>
      </c>
      <c r="C283" s="33" t="s">
        <v>3</v>
      </c>
      <c r="D283" s="33">
        <v>48</v>
      </c>
      <c r="E283" s="45">
        <v>2.21</v>
      </c>
      <c r="F283" s="45">
        <v>106.08</v>
      </c>
    </row>
    <row r="284" spans="1:8" x14ac:dyDescent="0.25">
      <c r="A284" s="33">
        <v>523409</v>
      </c>
      <c r="B284" t="s">
        <v>599</v>
      </c>
      <c r="C284" s="33" t="s">
        <v>3</v>
      </c>
      <c r="D284" s="33">
        <v>48</v>
      </c>
      <c r="E284" s="45">
        <v>2.21</v>
      </c>
      <c r="F284" s="45">
        <v>106.08</v>
      </c>
    </row>
    <row r="285" spans="1:8" x14ac:dyDescent="0.25">
      <c r="A285" s="33">
        <v>523410</v>
      </c>
      <c r="B285" t="s">
        <v>600</v>
      </c>
      <c r="C285" s="33" t="s">
        <v>3</v>
      </c>
      <c r="D285" s="33">
        <v>48</v>
      </c>
      <c r="E285" s="45">
        <v>2.21</v>
      </c>
      <c r="F285" s="45">
        <v>106.08</v>
      </c>
    </row>
    <row r="286" spans="1:8" x14ac:dyDescent="0.25">
      <c r="A286" s="37">
        <v>523418</v>
      </c>
      <c r="B286" t="s">
        <v>100</v>
      </c>
      <c r="C286" s="33" t="s">
        <v>3</v>
      </c>
      <c r="D286" s="33">
        <v>48</v>
      </c>
      <c r="E286" s="45">
        <v>0.52</v>
      </c>
      <c r="F286" s="45">
        <v>24.96</v>
      </c>
    </row>
    <row r="287" spans="1:8" x14ac:dyDescent="0.25">
      <c r="A287" s="37">
        <v>523439</v>
      </c>
      <c r="B287" t="s">
        <v>1244</v>
      </c>
      <c r="C287" s="33" t="s">
        <v>3</v>
      </c>
      <c r="D287" s="33">
        <v>48</v>
      </c>
      <c r="E287" s="45">
        <v>2.21</v>
      </c>
      <c r="F287" s="45">
        <v>106.08</v>
      </c>
      <c r="H287" s="48"/>
    </row>
    <row r="288" spans="1:8" x14ac:dyDescent="0.25">
      <c r="A288" s="37">
        <v>523440</v>
      </c>
      <c r="B288" t="s">
        <v>1243</v>
      </c>
      <c r="C288" s="33" t="s">
        <v>3</v>
      </c>
      <c r="D288" s="33">
        <v>24</v>
      </c>
      <c r="E288" s="45">
        <v>2.16</v>
      </c>
      <c r="F288" s="45">
        <v>51.84</v>
      </c>
      <c r="H288" s="48"/>
    </row>
    <row r="289" spans="1:6" x14ac:dyDescent="0.25">
      <c r="A289" s="37">
        <v>523447</v>
      </c>
      <c r="B289" t="s">
        <v>802</v>
      </c>
      <c r="C289" s="33" t="s">
        <v>3</v>
      </c>
      <c r="D289" s="33">
        <v>48</v>
      </c>
      <c r="E289" s="45">
        <v>2.21</v>
      </c>
      <c r="F289" s="45">
        <v>106.08</v>
      </c>
    </row>
    <row r="290" spans="1:6" x14ac:dyDescent="0.25">
      <c r="A290" s="37">
        <v>523456</v>
      </c>
      <c r="B290" t="s">
        <v>1142</v>
      </c>
      <c r="C290" s="33" t="s">
        <v>3</v>
      </c>
      <c r="D290" s="33">
        <v>1</v>
      </c>
      <c r="E290" s="45">
        <v>25.46</v>
      </c>
      <c r="F290" s="45">
        <v>25.46</v>
      </c>
    </row>
    <row r="291" spans="1:6" x14ac:dyDescent="0.25">
      <c r="A291" s="37">
        <v>523462</v>
      </c>
      <c r="B291" t="s">
        <v>1050</v>
      </c>
      <c r="C291" s="33" t="s">
        <v>3</v>
      </c>
      <c r="D291" s="33">
        <v>6</v>
      </c>
      <c r="E291" s="45">
        <v>10.52</v>
      </c>
      <c r="F291" s="45">
        <v>63.12</v>
      </c>
    </row>
    <row r="292" spans="1:6" x14ac:dyDescent="0.25">
      <c r="A292" s="37">
        <v>523463</v>
      </c>
      <c r="B292" t="s">
        <v>1069</v>
      </c>
      <c r="C292" s="33" t="s">
        <v>3</v>
      </c>
      <c r="D292" s="33">
        <v>48</v>
      </c>
      <c r="E292" s="45">
        <v>2.21</v>
      </c>
      <c r="F292" s="45">
        <v>106.08</v>
      </c>
    </row>
    <row r="293" spans="1:6" x14ac:dyDescent="0.25">
      <c r="A293" s="37">
        <v>523470</v>
      </c>
      <c r="B293" t="s">
        <v>1116</v>
      </c>
      <c r="C293" s="33" t="s">
        <v>3</v>
      </c>
      <c r="D293" s="33">
        <v>12</v>
      </c>
      <c r="E293" s="45">
        <v>4.26</v>
      </c>
      <c r="F293" s="45">
        <v>51.12</v>
      </c>
    </row>
    <row r="294" spans="1:6" x14ac:dyDescent="0.25">
      <c r="A294" s="37">
        <v>523612</v>
      </c>
      <c r="B294" t="s">
        <v>101</v>
      </c>
      <c r="C294" s="33" t="s">
        <v>3</v>
      </c>
      <c r="D294" s="33">
        <v>12</v>
      </c>
      <c r="E294" s="45">
        <v>2.71</v>
      </c>
      <c r="F294" s="45">
        <v>32.519999999999996</v>
      </c>
    </row>
    <row r="295" spans="1:6" x14ac:dyDescent="0.25">
      <c r="A295" s="37">
        <v>523624</v>
      </c>
      <c r="B295" t="s">
        <v>102</v>
      </c>
      <c r="C295" s="33" t="s">
        <v>3</v>
      </c>
      <c r="D295" s="33">
        <v>12</v>
      </c>
      <c r="E295" s="45">
        <v>5.09</v>
      </c>
      <c r="F295" s="45">
        <v>61.08</v>
      </c>
    </row>
    <row r="296" spans="1:6" x14ac:dyDescent="0.25">
      <c r="A296" s="37">
        <v>523630</v>
      </c>
      <c r="B296" t="s">
        <v>103</v>
      </c>
      <c r="C296" s="33" t="s">
        <v>3</v>
      </c>
      <c r="D296" s="33">
        <v>1</v>
      </c>
      <c r="E296" s="45">
        <v>58.9</v>
      </c>
      <c r="F296" s="45">
        <v>58.9</v>
      </c>
    </row>
    <row r="297" spans="1:6" x14ac:dyDescent="0.25">
      <c r="A297" s="33">
        <v>523715</v>
      </c>
      <c r="B297" t="s">
        <v>601</v>
      </c>
      <c r="C297" s="33" t="s">
        <v>3</v>
      </c>
      <c r="D297" s="33">
        <v>48</v>
      </c>
      <c r="E297" s="45">
        <v>2.21</v>
      </c>
      <c r="F297" s="45">
        <v>106.08</v>
      </c>
    </row>
    <row r="298" spans="1:6" x14ac:dyDescent="0.25">
      <c r="A298" s="33">
        <v>523815</v>
      </c>
      <c r="B298" t="s">
        <v>781</v>
      </c>
      <c r="C298" s="33" t="s">
        <v>4</v>
      </c>
      <c r="D298" s="33">
        <v>1</v>
      </c>
      <c r="E298" s="45">
        <v>14.64</v>
      </c>
      <c r="F298" s="45">
        <v>14.64</v>
      </c>
    </row>
    <row r="299" spans="1:6" x14ac:dyDescent="0.25">
      <c r="A299" s="33">
        <v>523856</v>
      </c>
      <c r="B299" t="s">
        <v>602</v>
      </c>
      <c r="C299" s="33" t="s">
        <v>4</v>
      </c>
      <c r="D299" s="33">
        <v>1</v>
      </c>
      <c r="E299" s="45">
        <v>73.2</v>
      </c>
      <c r="F299" s="45">
        <v>73.2</v>
      </c>
    </row>
    <row r="300" spans="1:6" x14ac:dyDescent="0.25">
      <c r="A300" s="33">
        <v>523859</v>
      </c>
      <c r="B300" t="s">
        <v>603</v>
      </c>
      <c r="C300" s="33" t="s">
        <v>4</v>
      </c>
      <c r="D300" s="33">
        <v>1</v>
      </c>
      <c r="E300" s="45">
        <v>58.56</v>
      </c>
      <c r="F300" s="45">
        <v>58.56</v>
      </c>
    </row>
    <row r="301" spans="1:6" x14ac:dyDescent="0.25">
      <c r="A301" s="37">
        <v>523883</v>
      </c>
      <c r="B301" t="s">
        <v>104</v>
      </c>
      <c r="C301" s="33" t="s">
        <v>3</v>
      </c>
      <c r="D301" s="33">
        <v>1</v>
      </c>
      <c r="E301" s="45">
        <v>34.159999999999997</v>
      </c>
      <c r="F301" s="45">
        <v>34.159999999999997</v>
      </c>
    </row>
    <row r="302" spans="1:6" x14ac:dyDescent="0.25">
      <c r="A302" s="33">
        <v>523929</v>
      </c>
      <c r="B302" t="s">
        <v>604</v>
      </c>
      <c r="C302" s="33" t="s">
        <v>4</v>
      </c>
      <c r="D302" s="33">
        <v>1</v>
      </c>
      <c r="E302" s="45">
        <v>24.16</v>
      </c>
      <c r="F302" s="45">
        <v>24.16</v>
      </c>
    </row>
    <row r="303" spans="1:6" x14ac:dyDescent="0.25">
      <c r="A303" s="33">
        <v>523935</v>
      </c>
      <c r="B303" t="s">
        <v>605</v>
      </c>
      <c r="C303" s="33" t="s">
        <v>4</v>
      </c>
      <c r="D303" s="33">
        <v>1</v>
      </c>
      <c r="E303" s="45">
        <v>122</v>
      </c>
      <c r="F303" s="45">
        <v>122</v>
      </c>
    </row>
    <row r="304" spans="1:6" x14ac:dyDescent="0.25">
      <c r="A304" s="33">
        <v>523937</v>
      </c>
      <c r="B304" t="s">
        <v>782</v>
      </c>
      <c r="C304" s="33" t="s">
        <v>4</v>
      </c>
      <c r="D304" s="33">
        <v>1</v>
      </c>
      <c r="E304" s="45">
        <v>29.28</v>
      </c>
      <c r="F304" s="45">
        <v>29.28</v>
      </c>
    </row>
    <row r="305" spans="1:6" x14ac:dyDescent="0.25">
      <c r="A305" s="33">
        <v>523938</v>
      </c>
      <c r="B305" t="s">
        <v>783</v>
      </c>
      <c r="C305" s="33" t="s">
        <v>4</v>
      </c>
      <c r="D305" s="33">
        <v>1</v>
      </c>
      <c r="E305" s="45">
        <v>17.100000000000001</v>
      </c>
      <c r="F305" s="45">
        <v>17.100000000000001</v>
      </c>
    </row>
    <row r="306" spans="1:6" x14ac:dyDescent="0.25">
      <c r="A306" s="33">
        <v>523945</v>
      </c>
      <c r="B306" t="s">
        <v>606</v>
      </c>
      <c r="C306" s="33" t="s">
        <v>4</v>
      </c>
      <c r="D306" s="33">
        <v>1</v>
      </c>
      <c r="E306" s="45">
        <v>19.52</v>
      </c>
      <c r="F306" s="45">
        <v>19.52</v>
      </c>
    </row>
    <row r="307" spans="1:6" x14ac:dyDescent="0.25">
      <c r="A307" s="37">
        <v>524008</v>
      </c>
      <c r="B307" t="s">
        <v>105</v>
      </c>
      <c r="C307" s="33" t="s">
        <v>3</v>
      </c>
      <c r="D307" s="33">
        <v>24</v>
      </c>
      <c r="E307" s="45">
        <v>1.36</v>
      </c>
      <c r="F307" s="45">
        <v>32.64</v>
      </c>
    </row>
    <row r="308" spans="1:6" x14ac:dyDescent="0.25">
      <c r="A308" s="37">
        <v>524016</v>
      </c>
      <c r="B308" t="s">
        <v>106</v>
      </c>
      <c r="C308" s="33" t="s">
        <v>3</v>
      </c>
      <c r="D308" s="33">
        <v>12</v>
      </c>
      <c r="E308" s="45">
        <v>2.25</v>
      </c>
      <c r="F308" s="45">
        <v>27</v>
      </c>
    </row>
    <row r="309" spans="1:6" x14ac:dyDescent="0.25">
      <c r="A309" s="37">
        <v>524613</v>
      </c>
      <c r="B309" t="s">
        <v>107</v>
      </c>
      <c r="C309" s="33" t="s">
        <v>3</v>
      </c>
      <c r="D309" s="33">
        <v>24</v>
      </c>
      <c r="E309" s="45">
        <v>3.05</v>
      </c>
      <c r="F309" s="45">
        <v>73.199999999999989</v>
      </c>
    </row>
    <row r="310" spans="1:6" x14ac:dyDescent="0.25">
      <c r="A310" s="37">
        <v>524616</v>
      </c>
      <c r="B310" t="s">
        <v>108</v>
      </c>
      <c r="C310" s="33" t="s">
        <v>3</v>
      </c>
      <c r="D310" s="33">
        <v>24</v>
      </c>
      <c r="E310" s="45">
        <v>1.56</v>
      </c>
      <c r="F310" s="45">
        <v>37.44</v>
      </c>
    </row>
    <row r="311" spans="1:6" x14ac:dyDescent="0.25">
      <c r="A311" s="37">
        <v>524628</v>
      </c>
      <c r="B311" t="s">
        <v>109</v>
      </c>
      <c r="C311" s="33" t="s">
        <v>3</v>
      </c>
      <c r="D311" s="33">
        <v>24</v>
      </c>
      <c r="E311" s="45">
        <v>2.57</v>
      </c>
      <c r="F311" s="45">
        <v>61.679999999999993</v>
      </c>
    </row>
    <row r="312" spans="1:6" x14ac:dyDescent="0.25">
      <c r="A312" s="37">
        <v>524629</v>
      </c>
      <c r="B312" t="s">
        <v>110</v>
      </c>
      <c r="C312" s="33" t="s">
        <v>3</v>
      </c>
      <c r="D312" s="33">
        <v>1</v>
      </c>
      <c r="E312" s="45">
        <v>27.95</v>
      </c>
      <c r="F312" s="45">
        <v>27.95</v>
      </c>
    </row>
    <row r="313" spans="1:6" x14ac:dyDescent="0.25">
      <c r="A313" s="37">
        <v>525817</v>
      </c>
      <c r="B313" t="s">
        <v>111</v>
      </c>
      <c r="C313" s="33" t="s">
        <v>3</v>
      </c>
      <c r="D313" s="33">
        <v>24</v>
      </c>
      <c r="E313" s="45">
        <v>1.49</v>
      </c>
      <c r="F313" s="45">
        <v>35.76</v>
      </c>
    </row>
    <row r="314" spans="1:6" x14ac:dyDescent="0.25">
      <c r="A314" s="37">
        <v>526908</v>
      </c>
      <c r="B314" t="s">
        <v>112</v>
      </c>
      <c r="C314" s="33" t="s">
        <v>3</v>
      </c>
      <c r="D314" s="33">
        <v>36</v>
      </c>
      <c r="E314" s="45">
        <v>0.8</v>
      </c>
      <c r="F314" s="45">
        <v>28.8</v>
      </c>
    </row>
    <row r="315" spans="1:6" x14ac:dyDescent="0.25">
      <c r="A315" s="37">
        <v>526916</v>
      </c>
      <c r="B315" t="s">
        <v>113</v>
      </c>
      <c r="C315" s="33" t="s">
        <v>3</v>
      </c>
      <c r="D315" s="33">
        <v>36</v>
      </c>
      <c r="E315" s="45">
        <v>1.56</v>
      </c>
      <c r="F315" s="45">
        <v>56.160000000000004</v>
      </c>
    </row>
    <row r="316" spans="1:6" x14ac:dyDescent="0.25">
      <c r="A316" s="37">
        <v>526920</v>
      </c>
      <c r="B316" t="s">
        <v>114</v>
      </c>
      <c r="C316" s="33" t="s">
        <v>3</v>
      </c>
      <c r="D316" s="33">
        <v>6</v>
      </c>
      <c r="E316" s="45">
        <v>6.79</v>
      </c>
      <c r="F316" s="45">
        <v>40.74</v>
      </c>
    </row>
    <row r="317" spans="1:6" x14ac:dyDescent="0.25">
      <c r="A317" s="37">
        <v>526924</v>
      </c>
      <c r="B317" t="s">
        <v>115</v>
      </c>
      <c r="C317" s="33" t="s">
        <v>3</v>
      </c>
      <c r="D317" s="33">
        <v>36</v>
      </c>
      <c r="E317" s="45">
        <v>2.31</v>
      </c>
      <c r="F317" s="45">
        <v>83.16</v>
      </c>
    </row>
    <row r="318" spans="1:6" x14ac:dyDescent="0.25">
      <c r="A318" s="37">
        <v>526948</v>
      </c>
      <c r="B318" t="s">
        <v>116</v>
      </c>
      <c r="C318" s="33" t="s">
        <v>3</v>
      </c>
      <c r="D318" s="33">
        <v>24</v>
      </c>
      <c r="E318" s="45">
        <v>4.53</v>
      </c>
      <c r="F318" s="45">
        <v>108.72</v>
      </c>
    </row>
    <row r="319" spans="1:6" x14ac:dyDescent="0.25">
      <c r="A319" s="37">
        <v>527408</v>
      </c>
      <c r="B319" t="s">
        <v>117</v>
      </c>
      <c r="C319" s="33" t="s">
        <v>3</v>
      </c>
      <c r="D319" s="33">
        <v>24</v>
      </c>
      <c r="E319" s="45">
        <v>1.9</v>
      </c>
      <c r="F319" s="45">
        <v>45.599999999999994</v>
      </c>
    </row>
    <row r="320" spans="1:6" x14ac:dyDescent="0.25">
      <c r="A320" s="37">
        <v>528008</v>
      </c>
      <c r="B320" t="s">
        <v>118</v>
      </c>
      <c r="C320" s="33" t="s">
        <v>3</v>
      </c>
      <c r="D320" s="33">
        <v>1</v>
      </c>
      <c r="E320" s="45">
        <v>41.41</v>
      </c>
      <c r="F320" s="45">
        <v>41.41</v>
      </c>
    </row>
    <row r="321" spans="1:6" x14ac:dyDescent="0.25">
      <c r="A321" s="37">
        <v>528016</v>
      </c>
      <c r="B321" t="s">
        <v>119</v>
      </c>
      <c r="C321" s="33" t="s">
        <v>3</v>
      </c>
      <c r="D321" s="33">
        <v>1</v>
      </c>
      <c r="E321" s="45">
        <v>41.41</v>
      </c>
      <c r="F321" s="45">
        <v>41.41</v>
      </c>
    </row>
    <row r="322" spans="1:6" x14ac:dyDescent="0.25">
      <c r="A322" s="37">
        <v>528019</v>
      </c>
      <c r="B322" t="s">
        <v>120</v>
      </c>
      <c r="C322" s="33" t="s">
        <v>3</v>
      </c>
      <c r="D322" s="33">
        <v>1</v>
      </c>
      <c r="E322" s="45">
        <v>43.92</v>
      </c>
      <c r="F322" s="45">
        <v>43.92</v>
      </c>
    </row>
    <row r="323" spans="1:6" x14ac:dyDescent="0.25">
      <c r="A323" s="37">
        <v>528038</v>
      </c>
      <c r="B323" t="s">
        <v>121</v>
      </c>
      <c r="C323" s="33" t="s">
        <v>3</v>
      </c>
      <c r="D323" s="33">
        <v>1</v>
      </c>
      <c r="E323" s="45">
        <v>40.090000000000003</v>
      </c>
      <c r="F323" s="45">
        <v>40.090000000000003</v>
      </c>
    </row>
    <row r="324" spans="1:6" x14ac:dyDescent="0.25">
      <c r="A324" s="37">
        <v>528039</v>
      </c>
      <c r="B324" t="s">
        <v>122</v>
      </c>
      <c r="C324" s="33" t="s">
        <v>3</v>
      </c>
      <c r="D324" s="33">
        <v>1</v>
      </c>
      <c r="E324" s="45">
        <v>33.58</v>
      </c>
      <c r="F324" s="45">
        <v>33.58</v>
      </c>
    </row>
    <row r="325" spans="1:6" x14ac:dyDescent="0.25">
      <c r="A325" s="37">
        <v>528059</v>
      </c>
      <c r="B325" t="s">
        <v>123</v>
      </c>
      <c r="C325" s="33" t="s">
        <v>3</v>
      </c>
      <c r="D325" s="33">
        <v>1</v>
      </c>
      <c r="E325" s="45">
        <v>27.64</v>
      </c>
      <c r="F325" s="45">
        <v>27.64</v>
      </c>
    </row>
    <row r="326" spans="1:6" x14ac:dyDescent="0.25">
      <c r="A326" s="37">
        <v>588228</v>
      </c>
      <c r="B326" t="s">
        <v>1058</v>
      </c>
      <c r="C326" s="33" t="s">
        <v>3</v>
      </c>
      <c r="D326" s="33">
        <v>1</v>
      </c>
      <c r="E326" s="45">
        <v>49.86</v>
      </c>
      <c r="F326" s="45">
        <v>49.86</v>
      </c>
    </row>
    <row r="327" spans="1:6" x14ac:dyDescent="0.25">
      <c r="A327" s="37">
        <v>528389</v>
      </c>
      <c r="B327" t="s">
        <v>124</v>
      </c>
      <c r="C327" s="33" t="s">
        <v>3</v>
      </c>
      <c r="D327" s="33">
        <v>1</v>
      </c>
      <c r="E327" s="45">
        <v>41.3</v>
      </c>
      <c r="F327" s="45">
        <v>41.3</v>
      </c>
    </row>
    <row r="328" spans="1:6" x14ac:dyDescent="0.25">
      <c r="A328" s="37">
        <v>5283600067</v>
      </c>
      <c r="B328" t="s">
        <v>821</v>
      </c>
      <c r="C328" s="33" t="s">
        <v>18</v>
      </c>
      <c r="D328" s="46">
        <v>1</v>
      </c>
      <c r="E328" s="45">
        <v>99.9</v>
      </c>
      <c r="F328" s="45">
        <v>99.9</v>
      </c>
    </row>
    <row r="329" spans="1:6" x14ac:dyDescent="0.25">
      <c r="A329" s="37" t="s">
        <v>822</v>
      </c>
      <c r="B329" t="s">
        <v>823</v>
      </c>
      <c r="C329" s="33" t="s">
        <v>18</v>
      </c>
      <c r="D329" s="46">
        <v>1</v>
      </c>
      <c r="E329" s="45">
        <v>99.9</v>
      </c>
      <c r="F329" s="45">
        <v>99.9</v>
      </c>
    </row>
    <row r="330" spans="1:6" x14ac:dyDescent="0.25">
      <c r="A330" s="37" t="s">
        <v>824</v>
      </c>
      <c r="B330" t="s">
        <v>825</v>
      </c>
      <c r="C330" s="33" t="s">
        <v>18</v>
      </c>
      <c r="D330" s="46">
        <v>1</v>
      </c>
      <c r="E330" s="45">
        <v>99.9</v>
      </c>
      <c r="F330" s="45">
        <v>99.9</v>
      </c>
    </row>
    <row r="331" spans="1:6" x14ac:dyDescent="0.25">
      <c r="A331" s="37">
        <v>5283600227</v>
      </c>
      <c r="B331" t="s">
        <v>826</v>
      </c>
      <c r="C331" s="33" t="s">
        <v>18</v>
      </c>
      <c r="D331" s="46">
        <v>1</v>
      </c>
      <c r="E331" s="45">
        <v>99.9</v>
      </c>
      <c r="F331" s="45">
        <v>99.9</v>
      </c>
    </row>
    <row r="332" spans="1:6" x14ac:dyDescent="0.25">
      <c r="A332" s="37" t="s">
        <v>827</v>
      </c>
      <c r="B332" t="s">
        <v>828</v>
      </c>
      <c r="C332" s="33" t="s">
        <v>18</v>
      </c>
      <c r="D332" s="46">
        <v>1</v>
      </c>
      <c r="E332" s="45">
        <v>99.9</v>
      </c>
      <c r="F332" s="45">
        <v>99.9</v>
      </c>
    </row>
    <row r="333" spans="1:6" x14ac:dyDescent="0.25">
      <c r="A333" s="37">
        <v>5283609023</v>
      </c>
      <c r="B333" t="s">
        <v>829</v>
      </c>
      <c r="C333" s="33" t="s">
        <v>18</v>
      </c>
      <c r="D333" s="46">
        <v>1</v>
      </c>
      <c r="E333" s="45">
        <v>99.9</v>
      </c>
      <c r="F333" s="45">
        <v>99.9</v>
      </c>
    </row>
    <row r="334" spans="1:6" x14ac:dyDescent="0.25">
      <c r="A334" s="37">
        <v>5283609029</v>
      </c>
      <c r="B334" t="s">
        <v>830</v>
      </c>
      <c r="C334" s="33" t="s">
        <v>18</v>
      </c>
      <c r="D334" s="46">
        <v>1</v>
      </c>
      <c r="E334" s="45">
        <v>99.9</v>
      </c>
      <c r="F334" s="45">
        <v>99.9</v>
      </c>
    </row>
    <row r="335" spans="1:6" x14ac:dyDescent="0.25">
      <c r="A335" s="37" t="s">
        <v>831</v>
      </c>
      <c r="B335" t="s">
        <v>832</v>
      </c>
      <c r="C335" s="33" t="s">
        <v>18</v>
      </c>
      <c r="D335" s="46">
        <v>1</v>
      </c>
      <c r="E335" s="45">
        <v>99.9</v>
      </c>
      <c r="F335" s="45">
        <v>99.9</v>
      </c>
    </row>
    <row r="336" spans="1:6" x14ac:dyDescent="0.25">
      <c r="A336" s="37">
        <v>5283609064</v>
      </c>
      <c r="B336" t="s">
        <v>833</v>
      </c>
      <c r="C336" s="33" t="s">
        <v>18</v>
      </c>
      <c r="D336" s="46">
        <v>1</v>
      </c>
      <c r="E336" s="45">
        <v>99.9</v>
      </c>
      <c r="F336" s="45">
        <v>99.9</v>
      </c>
    </row>
    <row r="337" spans="1:6" x14ac:dyDescent="0.25">
      <c r="A337" s="37" t="s">
        <v>834</v>
      </c>
      <c r="B337" t="s">
        <v>835</v>
      </c>
      <c r="C337" s="33" t="s">
        <v>18</v>
      </c>
      <c r="D337" s="46">
        <v>1</v>
      </c>
      <c r="E337" s="45">
        <v>99.9</v>
      </c>
      <c r="F337" s="45">
        <v>99.9</v>
      </c>
    </row>
    <row r="338" spans="1:6" x14ac:dyDescent="0.25">
      <c r="A338" s="37" t="s">
        <v>836</v>
      </c>
      <c r="B338" t="s">
        <v>837</v>
      </c>
      <c r="C338" s="33" t="s">
        <v>18</v>
      </c>
      <c r="D338" s="46">
        <v>1</v>
      </c>
      <c r="E338" s="45">
        <v>99.9</v>
      </c>
      <c r="F338" s="45">
        <v>99.9</v>
      </c>
    </row>
    <row r="339" spans="1:6" x14ac:dyDescent="0.25">
      <c r="A339" s="37" t="s">
        <v>838</v>
      </c>
      <c r="B339" t="s">
        <v>839</v>
      </c>
      <c r="C339" s="33" t="s">
        <v>18</v>
      </c>
      <c r="D339" s="46">
        <v>1</v>
      </c>
      <c r="E339" s="45">
        <v>99.9</v>
      </c>
      <c r="F339" s="45">
        <v>99.9</v>
      </c>
    </row>
    <row r="340" spans="1:6" x14ac:dyDescent="0.25">
      <c r="A340" s="37">
        <v>5283609025</v>
      </c>
      <c r="B340" t="s">
        <v>840</v>
      </c>
      <c r="C340" s="33" t="s">
        <v>18</v>
      </c>
      <c r="D340" s="46">
        <v>1</v>
      </c>
      <c r="E340" s="45">
        <v>99.9</v>
      </c>
      <c r="F340" s="45">
        <v>99.9</v>
      </c>
    </row>
    <row r="341" spans="1:6" x14ac:dyDescent="0.25">
      <c r="A341" s="37" t="s">
        <v>841</v>
      </c>
      <c r="B341" t="s">
        <v>842</v>
      </c>
      <c r="C341" s="33" t="s">
        <v>18</v>
      </c>
      <c r="D341" s="46">
        <v>1</v>
      </c>
      <c r="E341" s="45">
        <v>99.9</v>
      </c>
      <c r="F341" s="45">
        <v>99.9</v>
      </c>
    </row>
    <row r="342" spans="1:6" x14ac:dyDescent="0.25">
      <c r="A342" s="37" t="s">
        <v>843</v>
      </c>
      <c r="B342" t="s">
        <v>844</v>
      </c>
      <c r="C342" s="33" t="s">
        <v>18</v>
      </c>
      <c r="D342" s="46">
        <v>1</v>
      </c>
      <c r="E342" s="45">
        <v>99.9</v>
      </c>
      <c r="F342" s="45">
        <v>99.9</v>
      </c>
    </row>
    <row r="343" spans="1:6" x14ac:dyDescent="0.25">
      <c r="A343" s="37" t="s">
        <v>845</v>
      </c>
      <c r="B343" t="s">
        <v>846</v>
      </c>
      <c r="C343" s="33" t="s">
        <v>18</v>
      </c>
      <c r="D343" s="46">
        <v>1</v>
      </c>
      <c r="E343" s="45">
        <v>99.9</v>
      </c>
      <c r="F343" s="45">
        <v>99.9</v>
      </c>
    </row>
    <row r="344" spans="1:6" x14ac:dyDescent="0.25">
      <c r="A344" s="37" t="s">
        <v>847</v>
      </c>
      <c r="B344" t="s">
        <v>848</v>
      </c>
      <c r="C344" s="33" t="s">
        <v>18</v>
      </c>
      <c r="D344" s="46">
        <v>1</v>
      </c>
      <c r="E344" s="45">
        <v>99.9</v>
      </c>
      <c r="F344" s="45">
        <v>99.9</v>
      </c>
    </row>
    <row r="345" spans="1:6" x14ac:dyDescent="0.25">
      <c r="A345" s="37" t="s">
        <v>849</v>
      </c>
      <c r="B345" t="s">
        <v>850</v>
      </c>
      <c r="C345" s="33" t="s">
        <v>18</v>
      </c>
      <c r="D345" s="46">
        <v>1</v>
      </c>
      <c r="E345" s="45">
        <v>99.9</v>
      </c>
      <c r="F345" s="45">
        <v>99.9</v>
      </c>
    </row>
    <row r="346" spans="1:6" x14ac:dyDescent="0.25">
      <c r="A346" s="37" t="s">
        <v>851</v>
      </c>
      <c r="B346" t="s">
        <v>852</v>
      </c>
      <c r="C346" s="33" t="s">
        <v>18</v>
      </c>
      <c r="D346" s="46">
        <v>1</v>
      </c>
      <c r="E346" s="45">
        <v>99.9</v>
      </c>
      <c r="F346" s="45">
        <v>99.9</v>
      </c>
    </row>
    <row r="347" spans="1:6" x14ac:dyDescent="0.25">
      <c r="A347" s="37" t="s">
        <v>853</v>
      </c>
      <c r="B347" t="s">
        <v>854</v>
      </c>
      <c r="C347" s="33" t="s">
        <v>18</v>
      </c>
      <c r="D347" s="46">
        <v>1</v>
      </c>
      <c r="E347" s="45">
        <v>99.9</v>
      </c>
      <c r="F347" s="45">
        <v>99.9</v>
      </c>
    </row>
    <row r="348" spans="1:6" x14ac:dyDescent="0.25">
      <c r="A348" s="37" t="s">
        <v>855</v>
      </c>
      <c r="B348" t="s">
        <v>856</v>
      </c>
      <c r="C348" s="33" t="s">
        <v>18</v>
      </c>
      <c r="D348" s="46">
        <v>1</v>
      </c>
      <c r="E348" s="45">
        <v>99.9</v>
      </c>
      <c r="F348" s="45">
        <v>99.9</v>
      </c>
    </row>
    <row r="349" spans="1:6" x14ac:dyDescent="0.25">
      <c r="A349" s="37" t="s">
        <v>857</v>
      </c>
      <c r="B349" t="s">
        <v>858</v>
      </c>
      <c r="C349" s="33" t="s">
        <v>18</v>
      </c>
      <c r="D349" s="46">
        <v>1</v>
      </c>
      <c r="E349" s="45">
        <v>99.9</v>
      </c>
      <c r="F349" s="45">
        <v>99.9</v>
      </c>
    </row>
    <row r="350" spans="1:6" x14ac:dyDescent="0.25">
      <c r="A350" s="37">
        <v>5283609912</v>
      </c>
      <c r="B350" t="s">
        <v>859</v>
      </c>
      <c r="C350" s="33" t="s">
        <v>18</v>
      </c>
      <c r="D350" s="46">
        <v>1</v>
      </c>
      <c r="E350" s="45">
        <v>99.9</v>
      </c>
      <c r="F350" s="45">
        <v>99.9</v>
      </c>
    </row>
    <row r="351" spans="1:6" x14ac:dyDescent="0.25">
      <c r="A351" s="37" t="s">
        <v>860</v>
      </c>
      <c r="B351" t="s">
        <v>861</v>
      </c>
      <c r="C351" s="33" t="s">
        <v>18</v>
      </c>
      <c r="D351" s="46">
        <v>1</v>
      </c>
      <c r="E351" s="45">
        <v>99.9</v>
      </c>
      <c r="F351" s="45">
        <v>99.9</v>
      </c>
    </row>
    <row r="352" spans="1:6" x14ac:dyDescent="0.25">
      <c r="A352" s="37" t="s">
        <v>862</v>
      </c>
      <c r="B352" t="s">
        <v>863</v>
      </c>
      <c r="C352" s="33" t="s">
        <v>18</v>
      </c>
      <c r="D352" s="46">
        <v>1</v>
      </c>
      <c r="E352" s="45">
        <v>99.9</v>
      </c>
      <c r="F352" s="45">
        <v>99.9</v>
      </c>
    </row>
    <row r="353" spans="1:6" x14ac:dyDescent="0.25">
      <c r="A353" s="37" t="s">
        <v>864</v>
      </c>
      <c r="B353" t="s">
        <v>865</v>
      </c>
      <c r="C353" s="33" t="s">
        <v>18</v>
      </c>
      <c r="D353" s="46">
        <v>1</v>
      </c>
      <c r="E353" s="45">
        <v>99.9</v>
      </c>
      <c r="F353" s="45">
        <v>99.9</v>
      </c>
    </row>
    <row r="354" spans="1:6" x14ac:dyDescent="0.25">
      <c r="A354" s="37" t="s">
        <v>866</v>
      </c>
      <c r="B354" t="s">
        <v>867</v>
      </c>
      <c r="C354" s="33" t="s">
        <v>18</v>
      </c>
      <c r="D354" s="46">
        <v>1</v>
      </c>
      <c r="E354" s="45">
        <v>99.9</v>
      </c>
      <c r="F354" s="45">
        <v>99.9</v>
      </c>
    </row>
    <row r="355" spans="1:6" x14ac:dyDescent="0.25">
      <c r="A355" s="37" t="s">
        <v>868</v>
      </c>
      <c r="B355" t="s">
        <v>869</v>
      </c>
      <c r="C355" s="33" t="s">
        <v>18</v>
      </c>
      <c r="D355" s="46">
        <v>1</v>
      </c>
      <c r="E355" s="45">
        <v>99.9</v>
      </c>
      <c r="F355" s="45">
        <v>99.9</v>
      </c>
    </row>
    <row r="356" spans="1:6" x14ac:dyDescent="0.25">
      <c r="A356" s="37" t="s">
        <v>870</v>
      </c>
      <c r="B356" t="s">
        <v>871</v>
      </c>
      <c r="C356" s="33" t="s">
        <v>18</v>
      </c>
      <c r="D356" s="46">
        <v>1</v>
      </c>
      <c r="E356" s="45">
        <v>99.9</v>
      </c>
      <c r="F356" s="45">
        <v>99.9</v>
      </c>
    </row>
    <row r="357" spans="1:6" x14ac:dyDescent="0.25">
      <c r="A357" s="37" t="s">
        <v>872</v>
      </c>
      <c r="B357" t="s">
        <v>873</v>
      </c>
      <c r="C357" s="33" t="s">
        <v>18</v>
      </c>
      <c r="D357" s="46">
        <v>1</v>
      </c>
      <c r="E357" s="45">
        <v>99.9</v>
      </c>
      <c r="F357" s="45">
        <v>99.9</v>
      </c>
    </row>
    <row r="358" spans="1:6" x14ac:dyDescent="0.25">
      <c r="A358" s="37" t="s">
        <v>874</v>
      </c>
      <c r="B358" t="s">
        <v>875</v>
      </c>
      <c r="C358" s="33" t="s">
        <v>18</v>
      </c>
      <c r="D358" s="46">
        <v>1</v>
      </c>
      <c r="E358" s="45">
        <v>99.9</v>
      </c>
      <c r="F358" s="45">
        <v>99.9</v>
      </c>
    </row>
    <row r="359" spans="1:6" x14ac:dyDescent="0.25">
      <c r="A359" s="37" t="s">
        <v>876</v>
      </c>
      <c r="B359" t="s">
        <v>877</v>
      </c>
      <c r="C359" s="33" t="s">
        <v>18</v>
      </c>
      <c r="D359" s="46">
        <v>1</v>
      </c>
      <c r="E359" s="45">
        <v>99.9</v>
      </c>
      <c r="F359" s="45">
        <v>99.9</v>
      </c>
    </row>
    <row r="360" spans="1:6" x14ac:dyDescent="0.25">
      <c r="A360" s="37" t="s">
        <v>878</v>
      </c>
      <c r="B360" t="s">
        <v>879</v>
      </c>
      <c r="C360" s="33" t="s">
        <v>18</v>
      </c>
      <c r="D360" s="46">
        <v>1</v>
      </c>
      <c r="E360" s="45">
        <v>99.9</v>
      </c>
      <c r="F360" s="45">
        <v>99.9</v>
      </c>
    </row>
    <row r="361" spans="1:6" x14ac:dyDescent="0.25">
      <c r="A361" s="37" t="s">
        <v>880</v>
      </c>
      <c r="B361" t="s">
        <v>881</v>
      </c>
      <c r="C361" s="33" t="s">
        <v>18</v>
      </c>
      <c r="D361" s="46">
        <v>1</v>
      </c>
      <c r="E361" s="45">
        <v>99.9</v>
      </c>
      <c r="F361" s="45">
        <v>99.9</v>
      </c>
    </row>
    <row r="362" spans="1:6" x14ac:dyDescent="0.25">
      <c r="A362" s="37">
        <v>5283609913</v>
      </c>
      <c r="B362" t="s">
        <v>882</v>
      </c>
      <c r="C362" s="33" t="s">
        <v>18</v>
      </c>
      <c r="D362" s="46">
        <v>1</v>
      </c>
      <c r="E362" s="45">
        <v>99.9</v>
      </c>
      <c r="F362" s="45">
        <v>99.9</v>
      </c>
    </row>
    <row r="363" spans="1:6" x14ac:dyDescent="0.25">
      <c r="A363" s="37" t="s">
        <v>883</v>
      </c>
      <c r="B363" t="s">
        <v>884</v>
      </c>
      <c r="C363" s="33" t="s">
        <v>18</v>
      </c>
      <c r="D363" s="46">
        <v>1</v>
      </c>
      <c r="E363" s="45">
        <v>99.9</v>
      </c>
      <c r="F363" s="45">
        <v>99.9</v>
      </c>
    </row>
    <row r="364" spans="1:6" x14ac:dyDescent="0.25">
      <c r="A364" s="37" t="s">
        <v>885</v>
      </c>
      <c r="B364" t="s">
        <v>886</v>
      </c>
      <c r="C364" s="33" t="s">
        <v>18</v>
      </c>
      <c r="D364" s="46">
        <v>1</v>
      </c>
      <c r="E364" s="45">
        <v>99.9</v>
      </c>
      <c r="F364" s="45">
        <v>99.9</v>
      </c>
    </row>
    <row r="365" spans="1:6" x14ac:dyDescent="0.25">
      <c r="A365" s="37" t="s">
        <v>887</v>
      </c>
      <c r="B365" t="s">
        <v>888</v>
      </c>
      <c r="C365" s="33" t="s">
        <v>18</v>
      </c>
      <c r="D365" s="46">
        <v>1</v>
      </c>
      <c r="E365" s="45">
        <v>99.9</v>
      </c>
      <c r="F365" s="45">
        <v>99.9</v>
      </c>
    </row>
    <row r="366" spans="1:6" x14ac:dyDescent="0.25">
      <c r="A366" s="37" t="s">
        <v>889</v>
      </c>
      <c r="B366" t="s">
        <v>890</v>
      </c>
      <c r="C366" s="33" t="s">
        <v>18</v>
      </c>
      <c r="D366" s="46">
        <v>1</v>
      </c>
      <c r="E366" s="45">
        <v>99.9</v>
      </c>
      <c r="F366" s="45">
        <v>99.9</v>
      </c>
    </row>
    <row r="367" spans="1:6" x14ac:dyDescent="0.25">
      <c r="A367" s="37" t="s">
        <v>891</v>
      </c>
      <c r="B367" t="s">
        <v>892</v>
      </c>
      <c r="C367" s="33" t="s">
        <v>18</v>
      </c>
      <c r="D367" s="46">
        <v>1</v>
      </c>
      <c r="E367" s="45">
        <v>99.9</v>
      </c>
      <c r="F367" s="45">
        <v>99.9</v>
      </c>
    </row>
    <row r="368" spans="1:6" x14ac:dyDescent="0.25">
      <c r="A368" s="37">
        <v>5283609063</v>
      </c>
      <c r="B368" t="s">
        <v>893</v>
      </c>
      <c r="C368" s="33" t="s">
        <v>18</v>
      </c>
      <c r="D368" s="46">
        <v>1</v>
      </c>
      <c r="E368" s="45">
        <v>99.9</v>
      </c>
      <c r="F368" s="45">
        <v>99.9</v>
      </c>
    </row>
    <row r="369" spans="1:6" x14ac:dyDescent="0.25">
      <c r="A369" s="37" t="s">
        <v>894</v>
      </c>
      <c r="B369" t="s">
        <v>895</v>
      </c>
      <c r="C369" s="33" t="s">
        <v>18</v>
      </c>
      <c r="D369" s="46">
        <v>1</v>
      </c>
      <c r="E369" s="45">
        <v>99.9</v>
      </c>
      <c r="F369" s="45">
        <v>99.9</v>
      </c>
    </row>
    <row r="370" spans="1:6" x14ac:dyDescent="0.25">
      <c r="A370" s="37" t="s">
        <v>896</v>
      </c>
      <c r="B370" t="s">
        <v>897</v>
      </c>
      <c r="C370" s="33" t="s">
        <v>18</v>
      </c>
      <c r="D370" s="46">
        <v>1</v>
      </c>
      <c r="E370" s="45">
        <v>99.9</v>
      </c>
      <c r="F370" s="45">
        <v>99.9</v>
      </c>
    </row>
    <row r="371" spans="1:6" x14ac:dyDescent="0.25">
      <c r="A371" s="37" t="s">
        <v>898</v>
      </c>
      <c r="B371" t="s">
        <v>899</v>
      </c>
      <c r="C371" s="33" t="s">
        <v>18</v>
      </c>
      <c r="D371" s="46">
        <v>1</v>
      </c>
      <c r="E371" s="45">
        <v>99.9</v>
      </c>
      <c r="F371" s="45">
        <v>99.9</v>
      </c>
    </row>
    <row r="372" spans="1:6" x14ac:dyDescent="0.25">
      <c r="A372" s="37" t="s">
        <v>900</v>
      </c>
      <c r="B372" t="s">
        <v>901</v>
      </c>
      <c r="C372" s="33" t="s">
        <v>18</v>
      </c>
      <c r="D372" s="46">
        <v>1</v>
      </c>
      <c r="E372" s="45">
        <v>99.9</v>
      </c>
      <c r="F372" s="45">
        <v>99.9</v>
      </c>
    </row>
    <row r="373" spans="1:6" x14ac:dyDescent="0.25">
      <c r="A373" s="37" t="s">
        <v>902</v>
      </c>
      <c r="B373" t="s">
        <v>903</v>
      </c>
      <c r="C373" s="33" t="s">
        <v>18</v>
      </c>
      <c r="D373" s="46">
        <v>1</v>
      </c>
      <c r="E373" s="45">
        <v>99.9</v>
      </c>
      <c r="F373" s="45">
        <v>99.9</v>
      </c>
    </row>
    <row r="374" spans="1:6" x14ac:dyDescent="0.25">
      <c r="A374" s="37" t="s">
        <v>904</v>
      </c>
      <c r="B374" t="s">
        <v>905</v>
      </c>
      <c r="C374" s="33" t="s">
        <v>18</v>
      </c>
      <c r="D374" s="46">
        <v>1</v>
      </c>
      <c r="E374" s="45">
        <v>99.9</v>
      </c>
      <c r="F374" s="45">
        <v>99.9</v>
      </c>
    </row>
    <row r="375" spans="1:6" x14ac:dyDescent="0.25">
      <c r="A375" s="37" t="s">
        <v>906</v>
      </c>
      <c r="B375" t="s">
        <v>907</v>
      </c>
      <c r="C375" s="33" t="s">
        <v>18</v>
      </c>
      <c r="D375" s="46">
        <v>1</v>
      </c>
      <c r="E375" s="45">
        <v>99.9</v>
      </c>
      <c r="F375" s="45">
        <v>99.9</v>
      </c>
    </row>
    <row r="376" spans="1:6" x14ac:dyDescent="0.25">
      <c r="A376" s="37" t="s">
        <v>908</v>
      </c>
      <c r="B376" t="s">
        <v>909</v>
      </c>
      <c r="C376" s="33" t="s">
        <v>18</v>
      </c>
      <c r="D376" s="46">
        <v>1</v>
      </c>
      <c r="E376" s="45">
        <v>99.9</v>
      </c>
      <c r="F376" s="45">
        <v>99.9</v>
      </c>
    </row>
    <row r="377" spans="1:6" x14ac:dyDescent="0.25">
      <c r="A377" s="37" t="s">
        <v>910</v>
      </c>
      <c r="B377" t="s">
        <v>911</v>
      </c>
      <c r="C377" s="33" t="s">
        <v>18</v>
      </c>
      <c r="D377" s="46">
        <v>1</v>
      </c>
      <c r="E377" s="45">
        <v>99.9</v>
      </c>
      <c r="F377" s="45">
        <v>99.9</v>
      </c>
    </row>
    <row r="378" spans="1:6" x14ac:dyDescent="0.25">
      <c r="A378" s="37" t="s">
        <v>912</v>
      </c>
      <c r="B378" t="s">
        <v>913</v>
      </c>
      <c r="C378" s="33" t="s">
        <v>18</v>
      </c>
      <c r="D378" s="46">
        <v>1</v>
      </c>
      <c r="E378" s="45">
        <v>99.9</v>
      </c>
      <c r="F378" s="45">
        <v>99.9</v>
      </c>
    </row>
    <row r="379" spans="1:6" x14ac:dyDescent="0.25">
      <c r="A379" s="37" t="s">
        <v>914</v>
      </c>
      <c r="B379" t="s">
        <v>915</v>
      </c>
      <c r="C379" s="33" t="s">
        <v>18</v>
      </c>
      <c r="D379" s="46">
        <v>1</v>
      </c>
      <c r="E379" s="45">
        <v>99.9</v>
      </c>
      <c r="F379" s="45">
        <v>99.9</v>
      </c>
    </row>
    <row r="380" spans="1:6" x14ac:dyDescent="0.25">
      <c r="A380" s="37" t="s">
        <v>916</v>
      </c>
      <c r="B380" t="s">
        <v>917</v>
      </c>
      <c r="C380" s="33" t="s">
        <v>18</v>
      </c>
      <c r="D380" s="46">
        <v>1</v>
      </c>
      <c r="E380" s="45">
        <v>99.9</v>
      </c>
      <c r="F380" s="45">
        <v>99.9</v>
      </c>
    </row>
    <row r="381" spans="1:6" x14ac:dyDescent="0.25">
      <c r="A381" s="37" t="s">
        <v>918</v>
      </c>
      <c r="B381" t="s">
        <v>919</v>
      </c>
      <c r="C381" s="33" t="s">
        <v>18</v>
      </c>
      <c r="D381" s="46">
        <v>1</v>
      </c>
      <c r="E381" s="45">
        <v>99.9</v>
      </c>
      <c r="F381" s="45">
        <v>99.9</v>
      </c>
    </row>
    <row r="382" spans="1:6" x14ac:dyDescent="0.25">
      <c r="A382" s="37" t="s">
        <v>920</v>
      </c>
      <c r="B382" t="s">
        <v>921</v>
      </c>
      <c r="C382" s="33" t="s">
        <v>18</v>
      </c>
      <c r="D382" s="46">
        <v>1</v>
      </c>
      <c r="E382" s="45">
        <v>99.9</v>
      </c>
      <c r="F382" s="45">
        <v>99.9</v>
      </c>
    </row>
    <row r="383" spans="1:6" x14ac:dyDescent="0.25">
      <c r="A383" s="37" t="s">
        <v>922</v>
      </c>
      <c r="B383" t="s">
        <v>923</v>
      </c>
      <c r="C383" s="33" t="s">
        <v>18</v>
      </c>
      <c r="D383" s="46">
        <v>1</v>
      </c>
      <c r="E383" s="45">
        <v>99.9</v>
      </c>
      <c r="F383" s="45">
        <v>99.9</v>
      </c>
    </row>
    <row r="384" spans="1:6" x14ac:dyDescent="0.25">
      <c r="A384" s="37" t="s">
        <v>924</v>
      </c>
      <c r="B384" t="s">
        <v>925</v>
      </c>
      <c r="C384" s="33" t="s">
        <v>18</v>
      </c>
      <c r="D384" s="46">
        <v>1</v>
      </c>
      <c r="E384" s="45">
        <v>99.9</v>
      </c>
      <c r="F384" s="45">
        <v>99.9</v>
      </c>
    </row>
    <row r="385" spans="1:6" x14ac:dyDescent="0.25">
      <c r="A385" s="37" t="s">
        <v>926</v>
      </c>
      <c r="B385" t="s">
        <v>927</v>
      </c>
      <c r="C385" s="33" t="s">
        <v>18</v>
      </c>
      <c r="D385" s="46">
        <v>1</v>
      </c>
      <c r="E385" s="45">
        <v>99.9</v>
      </c>
      <c r="F385" s="45">
        <v>99.9</v>
      </c>
    </row>
    <row r="386" spans="1:6" x14ac:dyDescent="0.25">
      <c r="A386" s="37" t="s">
        <v>928</v>
      </c>
      <c r="B386" t="s">
        <v>929</v>
      </c>
      <c r="C386" s="33" t="s">
        <v>18</v>
      </c>
      <c r="D386" s="46">
        <v>1</v>
      </c>
      <c r="E386" s="45">
        <v>99.9</v>
      </c>
      <c r="F386" s="45">
        <v>99.9</v>
      </c>
    </row>
    <row r="387" spans="1:6" x14ac:dyDescent="0.25">
      <c r="A387" s="37" t="s">
        <v>930</v>
      </c>
      <c r="B387" t="s">
        <v>931</v>
      </c>
      <c r="C387" s="33" t="s">
        <v>18</v>
      </c>
      <c r="D387" s="46">
        <v>1</v>
      </c>
      <c r="E387" s="45">
        <v>99.9</v>
      </c>
      <c r="F387" s="45">
        <v>99.9</v>
      </c>
    </row>
    <row r="388" spans="1:6" x14ac:dyDescent="0.25">
      <c r="A388" s="37" t="s">
        <v>932</v>
      </c>
      <c r="B388" t="s">
        <v>933</v>
      </c>
      <c r="C388" s="33" t="s">
        <v>18</v>
      </c>
      <c r="D388" s="46">
        <v>1</v>
      </c>
      <c r="E388" s="45">
        <v>99.9</v>
      </c>
      <c r="F388" s="45">
        <v>99.9</v>
      </c>
    </row>
    <row r="389" spans="1:6" x14ac:dyDescent="0.25">
      <c r="A389" s="37" t="s">
        <v>934</v>
      </c>
      <c r="B389" t="s">
        <v>935</v>
      </c>
      <c r="C389" s="33" t="s">
        <v>18</v>
      </c>
      <c r="D389" s="46">
        <v>1</v>
      </c>
      <c r="E389" s="45">
        <v>99.9</v>
      </c>
      <c r="F389" s="45">
        <v>99.9</v>
      </c>
    </row>
    <row r="390" spans="1:6" x14ac:dyDescent="0.25">
      <c r="A390" s="37" t="s">
        <v>936</v>
      </c>
      <c r="B390" t="s">
        <v>937</v>
      </c>
      <c r="C390" s="33" t="s">
        <v>18</v>
      </c>
      <c r="D390" s="46">
        <v>1</v>
      </c>
      <c r="E390" s="45">
        <v>99.9</v>
      </c>
      <c r="F390" s="45">
        <v>99.9</v>
      </c>
    </row>
    <row r="391" spans="1:6" x14ac:dyDescent="0.25">
      <c r="A391" s="37" t="s">
        <v>938</v>
      </c>
      <c r="B391" t="s">
        <v>939</v>
      </c>
      <c r="C391" s="33" t="s">
        <v>18</v>
      </c>
      <c r="D391" s="46">
        <v>1</v>
      </c>
      <c r="E391" s="45">
        <v>99.9</v>
      </c>
      <c r="F391" s="45">
        <v>99.9</v>
      </c>
    </row>
    <row r="392" spans="1:6" x14ac:dyDescent="0.25">
      <c r="A392" s="37" t="s">
        <v>940</v>
      </c>
      <c r="B392" t="s">
        <v>941</v>
      </c>
      <c r="C392" s="33" t="s">
        <v>18</v>
      </c>
      <c r="D392" s="46">
        <v>1</v>
      </c>
      <c r="E392" s="45">
        <v>99.9</v>
      </c>
      <c r="F392" s="45">
        <v>99.9</v>
      </c>
    </row>
    <row r="393" spans="1:6" x14ac:dyDescent="0.25">
      <c r="A393" s="37" t="s">
        <v>942</v>
      </c>
      <c r="B393" t="s">
        <v>943</v>
      </c>
      <c r="C393" s="33" t="s">
        <v>18</v>
      </c>
      <c r="D393" s="46">
        <v>1</v>
      </c>
      <c r="E393" s="45">
        <v>99.9</v>
      </c>
      <c r="F393" s="45">
        <v>99.9</v>
      </c>
    </row>
    <row r="394" spans="1:6" x14ac:dyDescent="0.25">
      <c r="A394" s="37" t="s">
        <v>944</v>
      </c>
      <c r="B394" t="s">
        <v>945</v>
      </c>
      <c r="C394" s="33" t="s">
        <v>18</v>
      </c>
      <c r="D394" s="46">
        <v>1</v>
      </c>
      <c r="E394" s="45">
        <v>99.9</v>
      </c>
      <c r="F394" s="45">
        <v>99.9</v>
      </c>
    </row>
    <row r="395" spans="1:6" x14ac:dyDescent="0.25">
      <c r="A395" s="37" t="s">
        <v>946</v>
      </c>
      <c r="B395" t="s">
        <v>947</v>
      </c>
      <c r="C395" s="33" t="s">
        <v>18</v>
      </c>
      <c r="D395" s="46">
        <v>1</v>
      </c>
      <c r="E395" s="45">
        <v>99.9</v>
      </c>
      <c r="F395" s="45">
        <v>99.9</v>
      </c>
    </row>
    <row r="396" spans="1:6" x14ac:dyDescent="0.25">
      <c r="A396" s="37" t="s">
        <v>948</v>
      </c>
      <c r="B396" t="s">
        <v>949</v>
      </c>
      <c r="C396" s="33" t="s">
        <v>18</v>
      </c>
      <c r="D396" s="46">
        <v>1</v>
      </c>
      <c r="E396" s="45">
        <v>99.9</v>
      </c>
      <c r="F396" s="45">
        <v>99.9</v>
      </c>
    </row>
    <row r="397" spans="1:6" x14ac:dyDescent="0.25">
      <c r="A397" s="37">
        <v>5283600120</v>
      </c>
      <c r="B397" t="s">
        <v>950</v>
      </c>
      <c r="C397" s="33" t="s">
        <v>18</v>
      </c>
      <c r="D397" s="46">
        <v>1</v>
      </c>
      <c r="E397" s="45">
        <v>99.9</v>
      </c>
      <c r="F397" s="45">
        <v>99.9</v>
      </c>
    </row>
    <row r="398" spans="1:6" x14ac:dyDescent="0.25">
      <c r="A398" s="37">
        <v>5283600132</v>
      </c>
      <c r="B398" t="s">
        <v>951</v>
      </c>
      <c r="C398" s="33" t="s">
        <v>18</v>
      </c>
      <c r="D398" s="46">
        <v>1</v>
      </c>
      <c r="E398" s="45">
        <v>99.9</v>
      </c>
      <c r="F398" s="45">
        <v>99.9</v>
      </c>
    </row>
    <row r="399" spans="1:6" x14ac:dyDescent="0.25">
      <c r="A399" s="37">
        <v>5283609045</v>
      </c>
      <c r="B399" t="s">
        <v>952</v>
      </c>
      <c r="C399" s="33" t="s">
        <v>18</v>
      </c>
      <c r="D399" s="46">
        <v>1</v>
      </c>
      <c r="E399" s="45">
        <v>99.9</v>
      </c>
      <c r="F399" s="45">
        <v>99.9</v>
      </c>
    </row>
    <row r="400" spans="1:6" x14ac:dyDescent="0.25">
      <c r="A400" s="37">
        <v>5283600141</v>
      </c>
      <c r="B400" t="s">
        <v>953</v>
      </c>
      <c r="C400" s="33" t="s">
        <v>18</v>
      </c>
      <c r="D400" s="46">
        <v>1</v>
      </c>
      <c r="E400" s="45">
        <v>99.9</v>
      </c>
      <c r="F400" s="45">
        <v>99.9</v>
      </c>
    </row>
    <row r="401" spans="1:6" x14ac:dyDescent="0.25">
      <c r="A401" s="37">
        <v>5283600029</v>
      </c>
      <c r="B401" t="s">
        <v>954</v>
      </c>
      <c r="C401" s="33" t="s">
        <v>18</v>
      </c>
      <c r="D401" s="46">
        <v>1</v>
      </c>
      <c r="E401" s="45">
        <v>99.9</v>
      </c>
      <c r="F401" s="45">
        <v>99.9</v>
      </c>
    </row>
    <row r="402" spans="1:6" x14ac:dyDescent="0.25">
      <c r="A402" s="37">
        <v>5283600021</v>
      </c>
      <c r="B402" t="s">
        <v>955</v>
      </c>
      <c r="C402" s="33" t="s">
        <v>18</v>
      </c>
      <c r="D402" s="46">
        <v>1</v>
      </c>
      <c r="E402" s="45">
        <v>99.9</v>
      </c>
      <c r="F402" s="45">
        <v>99.9</v>
      </c>
    </row>
    <row r="403" spans="1:6" x14ac:dyDescent="0.25">
      <c r="A403" s="37">
        <v>5283600034</v>
      </c>
      <c r="B403" t="s">
        <v>956</v>
      </c>
      <c r="C403" s="33" t="s">
        <v>18</v>
      </c>
      <c r="D403" s="46">
        <v>1</v>
      </c>
      <c r="E403" s="45">
        <v>99.9</v>
      </c>
      <c r="F403" s="45">
        <v>99.9</v>
      </c>
    </row>
    <row r="404" spans="1:6" x14ac:dyDescent="0.25">
      <c r="A404" s="37">
        <v>5283600030</v>
      </c>
      <c r="B404" t="s">
        <v>957</v>
      </c>
      <c r="C404" s="33" t="s">
        <v>18</v>
      </c>
      <c r="D404" s="33">
        <v>1</v>
      </c>
      <c r="E404" s="45">
        <v>113.1</v>
      </c>
      <c r="F404" s="45">
        <v>113.1</v>
      </c>
    </row>
    <row r="405" spans="1:6" x14ac:dyDescent="0.25">
      <c r="A405" s="37" t="s">
        <v>958</v>
      </c>
      <c r="B405" t="s">
        <v>959</v>
      </c>
      <c r="C405" s="33" t="s">
        <v>18</v>
      </c>
      <c r="D405" s="33">
        <v>1</v>
      </c>
      <c r="E405" s="45">
        <v>113.1</v>
      </c>
      <c r="F405" s="45">
        <v>113.1</v>
      </c>
    </row>
    <row r="406" spans="1:6" x14ac:dyDescent="0.25">
      <c r="A406" s="37">
        <v>5283600017</v>
      </c>
      <c r="B406" t="s">
        <v>960</v>
      </c>
      <c r="C406" s="33" t="s">
        <v>18</v>
      </c>
      <c r="D406" s="33">
        <v>1</v>
      </c>
      <c r="E406" s="45">
        <v>113.1</v>
      </c>
      <c r="F406" s="45">
        <v>113.1</v>
      </c>
    </row>
    <row r="407" spans="1:6" x14ac:dyDescent="0.25">
      <c r="A407" s="37">
        <v>5283600439</v>
      </c>
      <c r="B407" t="s">
        <v>961</v>
      </c>
      <c r="C407" s="33" t="s">
        <v>18</v>
      </c>
      <c r="D407" s="33">
        <v>1</v>
      </c>
      <c r="E407" s="45">
        <v>113.1</v>
      </c>
      <c r="F407" s="45">
        <v>113.1</v>
      </c>
    </row>
    <row r="408" spans="1:6" x14ac:dyDescent="0.25">
      <c r="A408" s="37">
        <v>5283600438</v>
      </c>
      <c r="B408" t="s">
        <v>962</v>
      </c>
      <c r="C408" s="33" t="s">
        <v>18</v>
      </c>
      <c r="D408" s="33">
        <v>1</v>
      </c>
      <c r="E408" s="45">
        <v>113.1</v>
      </c>
      <c r="F408" s="45">
        <v>113.1</v>
      </c>
    </row>
    <row r="409" spans="1:6" x14ac:dyDescent="0.25">
      <c r="A409" s="37">
        <v>5283600071</v>
      </c>
      <c r="B409" t="s">
        <v>963</v>
      </c>
      <c r="C409" s="33" t="s">
        <v>18</v>
      </c>
      <c r="D409" s="33">
        <v>1</v>
      </c>
      <c r="E409" s="45">
        <v>113.1</v>
      </c>
      <c r="F409" s="45">
        <v>113.1</v>
      </c>
    </row>
    <row r="410" spans="1:6" x14ac:dyDescent="0.25">
      <c r="A410" s="37">
        <v>5283609099</v>
      </c>
      <c r="B410" t="s">
        <v>964</v>
      </c>
      <c r="C410" s="33" t="s">
        <v>18</v>
      </c>
      <c r="D410" s="33">
        <v>1</v>
      </c>
      <c r="E410" s="45">
        <v>113.1</v>
      </c>
      <c r="F410" s="45">
        <v>113.1</v>
      </c>
    </row>
    <row r="411" spans="1:6" x14ac:dyDescent="0.25">
      <c r="A411" s="37">
        <v>5283600436</v>
      </c>
      <c r="B411" t="s">
        <v>965</v>
      </c>
      <c r="C411" s="33" t="s">
        <v>18</v>
      </c>
      <c r="D411" s="33">
        <v>1</v>
      </c>
      <c r="E411" s="45">
        <v>113.1</v>
      </c>
      <c r="F411" s="45">
        <v>113.1</v>
      </c>
    </row>
    <row r="412" spans="1:6" x14ac:dyDescent="0.25">
      <c r="A412" s="37">
        <v>5283609011</v>
      </c>
      <c r="B412" t="s">
        <v>966</v>
      </c>
      <c r="C412" s="33" t="s">
        <v>18</v>
      </c>
      <c r="D412" s="33">
        <v>1</v>
      </c>
      <c r="E412" s="45">
        <v>113.1</v>
      </c>
      <c r="F412" s="45">
        <v>113.1</v>
      </c>
    </row>
    <row r="413" spans="1:6" x14ac:dyDescent="0.25">
      <c r="A413" s="37">
        <v>5283600091</v>
      </c>
      <c r="B413" t="s">
        <v>967</v>
      </c>
      <c r="C413" s="33" t="s">
        <v>18</v>
      </c>
      <c r="D413" s="33">
        <v>1</v>
      </c>
      <c r="E413" s="45">
        <v>113.1</v>
      </c>
      <c r="F413" s="45">
        <v>113.1</v>
      </c>
    </row>
    <row r="414" spans="1:6" x14ac:dyDescent="0.25">
      <c r="A414" s="37">
        <v>5283609075</v>
      </c>
      <c r="B414" t="s">
        <v>968</v>
      </c>
      <c r="C414" s="33" t="s">
        <v>18</v>
      </c>
      <c r="D414" s="33">
        <v>1</v>
      </c>
      <c r="E414" s="45">
        <v>113.1</v>
      </c>
      <c r="F414" s="45">
        <v>113.1</v>
      </c>
    </row>
    <row r="415" spans="1:6" x14ac:dyDescent="0.25">
      <c r="A415" s="37">
        <v>5283609078</v>
      </c>
      <c r="B415" t="s">
        <v>969</v>
      </c>
      <c r="C415" s="33" t="s">
        <v>18</v>
      </c>
      <c r="D415" s="33">
        <v>1</v>
      </c>
      <c r="E415" s="45">
        <v>113.1</v>
      </c>
      <c r="F415" s="45">
        <v>113.1</v>
      </c>
    </row>
    <row r="416" spans="1:6" x14ac:dyDescent="0.25">
      <c r="A416" s="37">
        <v>5283600088</v>
      </c>
      <c r="B416" t="s">
        <v>970</v>
      </c>
      <c r="C416" s="33" t="s">
        <v>18</v>
      </c>
      <c r="D416" s="33">
        <v>1</v>
      </c>
      <c r="E416" s="45">
        <v>113.1</v>
      </c>
      <c r="F416" s="45">
        <v>113.1</v>
      </c>
    </row>
    <row r="417" spans="1:6" x14ac:dyDescent="0.25">
      <c r="A417" s="37">
        <v>5283600140</v>
      </c>
      <c r="B417" t="s">
        <v>971</v>
      </c>
      <c r="C417" s="33" t="s">
        <v>18</v>
      </c>
      <c r="D417" s="33">
        <v>1</v>
      </c>
      <c r="E417" s="45">
        <v>113.1</v>
      </c>
      <c r="F417" s="45">
        <v>113.1</v>
      </c>
    </row>
    <row r="418" spans="1:6" x14ac:dyDescent="0.25">
      <c r="A418" s="37">
        <v>5283600025</v>
      </c>
      <c r="B418" t="s">
        <v>972</v>
      </c>
      <c r="C418" s="33" t="s">
        <v>18</v>
      </c>
      <c r="D418" s="33">
        <v>1</v>
      </c>
      <c r="E418" s="45">
        <v>113.1</v>
      </c>
      <c r="F418" s="45">
        <v>113.1</v>
      </c>
    </row>
    <row r="419" spans="1:6" x14ac:dyDescent="0.25">
      <c r="A419" s="37">
        <v>5283609002</v>
      </c>
      <c r="B419" t="s">
        <v>973</v>
      </c>
      <c r="C419" s="33" t="s">
        <v>18</v>
      </c>
      <c r="D419" s="33">
        <v>1</v>
      </c>
      <c r="E419" s="45">
        <v>113.1</v>
      </c>
      <c r="F419" s="45">
        <v>113.1</v>
      </c>
    </row>
    <row r="420" spans="1:6" x14ac:dyDescent="0.25">
      <c r="A420" s="37">
        <v>5283600135</v>
      </c>
      <c r="B420" t="s">
        <v>974</v>
      </c>
      <c r="C420" s="33" t="s">
        <v>18</v>
      </c>
      <c r="D420" s="33">
        <v>1</v>
      </c>
      <c r="E420" s="45">
        <v>113.1</v>
      </c>
      <c r="F420" s="45">
        <v>113.1</v>
      </c>
    </row>
    <row r="421" spans="1:6" x14ac:dyDescent="0.25">
      <c r="A421" s="37">
        <v>5283600018</v>
      </c>
      <c r="B421" t="s">
        <v>975</v>
      </c>
      <c r="C421" s="33" t="s">
        <v>18</v>
      </c>
      <c r="D421" s="33">
        <v>1</v>
      </c>
      <c r="E421" s="45">
        <v>113.1</v>
      </c>
      <c r="F421" s="45">
        <v>113.1</v>
      </c>
    </row>
    <row r="422" spans="1:6" x14ac:dyDescent="0.25">
      <c r="A422" s="37">
        <v>5283600137</v>
      </c>
      <c r="B422" t="s">
        <v>976</v>
      </c>
      <c r="C422" s="33" t="s">
        <v>18</v>
      </c>
      <c r="D422" s="33">
        <v>1</v>
      </c>
      <c r="E422" s="45">
        <v>113.1</v>
      </c>
      <c r="F422" s="45">
        <v>113.1</v>
      </c>
    </row>
    <row r="423" spans="1:6" x14ac:dyDescent="0.25">
      <c r="A423" s="37">
        <v>5283600126</v>
      </c>
      <c r="B423" t="s">
        <v>977</v>
      </c>
      <c r="C423" s="33" t="s">
        <v>18</v>
      </c>
      <c r="D423" s="33">
        <v>1</v>
      </c>
      <c r="E423" s="45">
        <v>113.1</v>
      </c>
      <c r="F423" s="45">
        <v>113.1</v>
      </c>
    </row>
    <row r="424" spans="1:6" x14ac:dyDescent="0.25">
      <c r="A424" s="37">
        <v>5283600133</v>
      </c>
      <c r="B424" t="s">
        <v>978</v>
      </c>
      <c r="C424" s="33" t="s">
        <v>18</v>
      </c>
      <c r="D424" s="33">
        <v>1</v>
      </c>
      <c r="E424" s="45">
        <v>113.1</v>
      </c>
      <c r="F424" s="45">
        <v>113.1</v>
      </c>
    </row>
    <row r="425" spans="1:6" x14ac:dyDescent="0.25">
      <c r="A425" s="37">
        <v>5283609021</v>
      </c>
      <c r="B425" t="s">
        <v>979</v>
      </c>
      <c r="C425" s="33" t="s">
        <v>18</v>
      </c>
      <c r="D425" s="33">
        <v>1</v>
      </c>
      <c r="E425" s="45">
        <v>113.1</v>
      </c>
      <c r="F425" s="45">
        <v>113.1</v>
      </c>
    </row>
    <row r="426" spans="1:6" x14ac:dyDescent="0.25">
      <c r="A426" s="37">
        <v>5283609911</v>
      </c>
      <c r="B426" t="s">
        <v>980</v>
      </c>
      <c r="C426" s="33" t="s">
        <v>18</v>
      </c>
      <c r="D426" s="33">
        <v>1</v>
      </c>
      <c r="E426" s="45">
        <v>113.1</v>
      </c>
      <c r="F426" s="45">
        <v>113.1</v>
      </c>
    </row>
    <row r="427" spans="1:6" x14ac:dyDescent="0.25">
      <c r="A427" s="37" t="s">
        <v>981</v>
      </c>
      <c r="B427" t="s">
        <v>982</v>
      </c>
      <c r="C427" s="33" t="s">
        <v>18</v>
      </c>
      <c r="D427" s="33">
        <v>1</v>
      </c>
      <c r="E427" s="45">
        <v>113.1</v>
      </c>
      <c r="F427" s="45">
        <v>113.1</v>
      </c>
    </row>
    <row r="428" spans="1:6" x14ac:dyDescent="0.25">
      <c r="A428" s="37">
        <v>5283609098</v>
      </c>
      <c r="B428" t="s">
        <v>983</v>
      </c>
      <c r="C428" s="33" t="s">
        <v>18</v>
      </c>
      <c r="D428" s="33">
        <v>1</v>
      </c>
      <c r="E428" s="45">
        <v>113.1</v>
      </c>
      <c r="F428" s="45">
        <v>113.1</v>
      </c>
    </row>
    <row r="429" spans="1:6" x14ac:dyDescent="0.25">
      <c r="A429" s="37">
        <v>5283600124</v>
      </c>
      <c r="B429" t="s">
        <v>984</v>
      </c>
      <c r="C429" s="33" t="s">
        <v>18</v>
      </c>
      <c r="D429" s="33">
        <v>1</v>
      </c>
      <c r="E429" s="45">
        <v>113.1</v>
      </c>
      <c r="F429" s="45">
        <v>113.1</v>
      </c>
    </row>
    <row r="430" spans="1:6" x14ac:dyDescent="0.25">
      <c r="A430" s="37">
        <v>5283600122</v>
      </c>
      <c r="B430" t="s">
        <v>985</v>
      </c>
      <c r="C430" s="33" t="s">
        <v>18</v>
      </c>
      <c r="D430" s="33">
        <v>1</v>
      </c>
      <c r="E430" s="45">
        <v>113.1</v>
      </c>
      <c r="F430" s="45">
        <v>113.1</v>
      </c>
    </row>
    <row r="431" spans="1:6" x14ac:dyDescent="0.25">
      <c r="A431" s="37">
        <v>5283600096</v>
      </c>
      <c r="B431" t="s">
        <v>986</v>
      </c>
      <c r="C431" s="33" t="s">
        <v>18</v>
      </c>
      <c r="D431" s="33">
        <v>1</v>
      </c>
      <c r="E431" s="45">
        <v>113.1</v>
      </c>
      <c r="F431" s="45">
        <v>113.1</v>
      </c>
    </row>
    <row r="432" spans="1:6" x14ac:dyDescent="0.25">
      <c r="A432" s="37">
        <v>5283600097</v>
      </c>
      <c r="B432" t="s">
        <v>987</v>
      </c>
      <c r="C432" s="33" t="s">
        <v>18</v>
      </c>
      <c r="D432" s="33">
        <v>1</v>
      </c>
      <c r="E432" s="45">
        <v>113.1</v>
      </c>
      <c r="F432" s="45">
        <v>113.1</v>
      </c>
    </row>
    <row r="433" spans="1:6" x14ac:dyDescent="0.25">
      <c r="A433" s="37">
        <v>5283600128</v>
      </c>
      <c r="B433" t="s">
        <v>988</v>
      </c>
      <c r="C433" s="33" t="s">
        <v>18</v>
      </c>
      <c r="D433" s="33">
        <v>1</v>
      </c>
      <c r="E433" s="45">
        <v>113.1</v>
      </c>
      <c r="F433" s="45">
        <v>113.1</v>
      </c>
    </row>
    <row r="434" spans="1:6" x14ac:dyDescent="0.25">
      <c r="A434" s="37">
        <v>5283600103</v>
      </c>
      <c r="B434" t="s">
        <v>989</v>
      </c>
      <c r="C434" s="33" t="s">
        <v>18</v>
      </c>
      <c r="D434" s="33">
        <v>1</v>
      </c>
      <c r="E434" s="45">
        <v>113.1</v>
      </c>
      <c r="F434" s="45">
        <v>113.1</v>
      </c>
    </row>
    <row r="435" spans="1:6" x14ac:dyDescent="0.25">
      <c r="A435" s="37">
        <v>5283600194</v>
      </c>
      <c r="B435" t="s">
        <v>990</v>
      </c>
      <c r="C435" s="33" t="s">
        <v>18</v>
      </c>
      <c r="D435" s="33">
        <v>1</v>
      </c>
      <c r="E435" s="45">
        <v>113.1</v>
      </c>
      <c r="F435" s="45">
        <v>113.1</v>
      </c>
    </row>
    <row r="436" spans="1:6" x14ac:dyDescent="0.25">
      <c r="A436" s="37">
        <v>5283600085</v>
      </c>
      <c r="B436" t="s">
        <v>991</v>
      </c>
      <c r="C436" s="33" t="s">
        <v>18</v>
      </c>
      <c r="D436" s="33">
        <v>1</v>
      </c>
      <c r="E436" s="45">
        <v>113.1</v>
      </c>
      <c r="F436" s="45">
        <v>113.1</v>
      </c>
    </row>
    <row r="437" spans="1:6" x14ac:dyDescent="0.25">
      <c r="A437" s="37">
        <v>5283609086</v>
      </c>
      <c r="B437" t="s">
        <v>992</v>
      </c>
      <c r="C437" s="33" t="s">
        <v>18</v>
      </c>
      <c r="D437" s="33">
        <v>1</v>
      </c>
      <c r="E437" s="45">
        <v>113.1</v>
      </c>
      <c r="F437" s="45">
        <v>113.1</v>
      </c>
    </row>
    <row r="438" spans="1:6" x14ac:dyDescent="0.25">
      <c r="A438" s="37">
        <v>5283600073</v>
      </c>
      <c r="B438" t="s">
        <v>993</v>
      </c>
      <c r="C438" s="33" t="s">
        <v>18</v>
      </c>
      <c r="D438" s="33">
        <v>1</v>
      </c>
      <c r="E438" s="45">
        <v>113.1</v>
      </c>
      <c r="F438" s="45">
        <v>113.1</v>
      </c>
    </row>
    <row r="439" spans="1:6" x14ac:dyDescent="0.25">
      <c r="A439" s="37">
        <v>5283609061</v>
      </c>
      <c r="B439" t="s">
        <v>994</v>
      </c>
      <c r="C439" s="33" t="s">
        <v>18</v>
      </c>
      <c r="D439" s="33">
        <v>1</v>
      </c>
      <c r="E439" s="45">
        <v>113.1</v>
      </c>
      <c r="F439" s="45">
        <v>113.1</v>
      </c>
    </row>
    <row r="440" spans="1:6" x14ac:dyDescent="0.25">
      <c r="A440" s="37">
        <v>5283609901</v>
      </c>
      <c r="B440" t="s">
        <v>995</v>
      </c>
      <c r="C440" s="33" t="s">
        <v>18</v>
      </c>
      <c r="D440" s="33">
        <v>1</v>
      </c>
      <c r="E440" s="45">
        <v>113.1</v>
      </c>
      <c r="F440" s="45">
        <v>113.1</v>
      </c>
    </row>
    <row r="441" spans="1:6" x14ac:dyDescent="0.25">
      <c r="A441" s="37">
        <v>5283600072</v>
      </c>
      <c r="B441" t="s">
        <v>996</v>
      </c>
      <c r="C441" s="33" t="s">
        <v>18</v>
      </c>
      <c r="D441" s="33">
        <v>1</v>
      </c>
      <c r="E441" s="45">
        <v>113.1</v>
      </c>
      <c r="F441" s="45">
        <v>113.1</v>
      </c>
    </row>
    <row r="442" spans="1:6" x14ac:dyDescent="0.25">
      <c r="A442" s="37" t="s">
        <v>997</v>
      </c>
      <c r="B442" t="s">
        <v>998</v>
      </c>
      <c r="C442" s="33" t="s">
        <v>18</v>
      </c>
      <c r="D442" s="33">
        <v>1</v>
      </c>
      <c r="E442" s="45">
        <v>113.1</v>
      </c>
      <c r="F442" s="45">
        <v>113.1</v>
      </c>
    </row>
    <row r="443" spans="1:6" x14ac:dyDescent="0.25">
      <c r="A443" s="37">
        <v>5283609119</v>
      </c>
      <c r="B443" t="s">
        <v>999</v>
      </c>
      <c r="C443" s="33" t="s">
        <v>18</v>
      </c>
      <c r="D443" s="33">
        <v>1</v>
      </c>
      <c r="E443" s="45">
        <v>113.1</v>
      </c>
      <c r="F443" s="45">
        <v>113.1</v>
      </c>
    </row>
    <row r="444" spans="1:6" x14ac:dyDescent="0.25">
      <c r="A444" s="37">
        <v>5283600131</v>
      </c>
      <c r="B444" t="s">
        <v>1000</v>
      </c>
      <c r="C444" s="33" t="s">
        <v>18</v>
      </c>
      <c r="D444" s="33">
        <v>1</v>
      </c>
      <c r="E444" s="45">
        <v>113.1</v>
      </c>
      <c r="F444" s="45">
        <v>113.1</v>
      </c>
    </row>
    <row r="445" spans="1:6" x14ac:dyDescent="0.25">
      <c r="A445" s="37">
        <v>5283600095</v>
      </c>
      <c r="B445" t="s">
        <v>1001</v>
      </c>
      <c r="C445" s="33" t="s">
        <v>18</v>
      </c>
      <c r="D445" s="33">
        <v>1</v>
      </c>
      <c r="E445" s="45">
        <v>113.1</v>
      </c>
      <c r="F445" s="45">
        <v>113.1</v>
      </c>
    </row>
    <row r="446" spans="1:6" x14ac:dyDescent="0.25">
      <c r="A446" s="37">
        <v>5283600070</v>
      </c>
      <c r="B446" t="s">
        <v>1002</v>
      </c>
      <c r="C446" s="33" t="s">
        <v>18</v>
      </c>
      <c r="D446" s="33">
        <v>1</v>
      </c>
      <c r="E446" s="45">
        <v>113.1</v>
      </c>
      <c r="F446" s="45">
        <v>113.1</v>
      </c>
    </row>
    <row r="447" spans="1:6" x14ac:dyDescent="0.25">
      <c r="A447" s="37">
        <v>5283609093</v>
      </c>
      <c r="B447" t="s">
        <v>1003</v>
      </c>
      <c r="C447" s="33" t="s">
        <v>18</v>
      </c>
      <c r="D447" s="33">
        <v>1</v>
      </c>
      <c r="E447" s="45">
        <v>113.1</v>
      </c>
      <c r="F447" s="45">
        <v>113.1</v>
      </c>
    </row>
    <row r="448" spans="1:6" x14ac:dyDescent="0.25">
      <c r="A448" s="37">
        <v>5283600121</v>
      </c>
      <c r="B448" t="s">
        <v>1004</v>
      </c>
      <c r="C448" s="33" t="s">
        <v>18</v>
      </c>
      <c r="D448" s="33">
        <v>1</v>
      </c>
      <c r="E448" s="45">
        <v>199.2</v>
      </c>
      <c r="F448" s="45">
        <v>199.2</v>
      </c>
    </row>
    <row r="449" spans="1:6" x14ac:dyDescent="0.25">
      <c r="A449" s="37">
        <v>5283600139</v>
      </c>
      <c r="B449" t="s">
        <v>1005</v>
      </c>
      <c r="C449" s="33" t="s">
        <v>18</v>
      </c>
      <c r="D449" s="33">
        <v>1</v>
      </c>
      <c r="E449" s="45">
        <v>199.2</v>
      </c>
      <c r="F449" s="45">
        <v>199.2</v>
      </c>
    </row>
    <row r="450" spans="1:6" x14ac:dyDescent="0.25">
      <c r="A450" s="37">
        <v>5283600110</v>
      </c>
      <c r="B450" t="s">
        <v>1006</v>
      </c>
      <c r="C450" s="33" t="s">
        <v>18</v>
      </c>
      <c r="D450" s="33">
        <v>1</v>
      </c>
      <c r="E450" s="45">
        <v>199.2</v>
      </c>
      <c r="F450" s="45">
        <v>199.2</v>
      </c>
    </row>
    <row r="451" spans="1:6" x14ac:dyDescent="0.25">
      <c r="A451" s="37">
        <v>5283600199</v>
      </c>
      <c r="B451" t="s">
        <v>1007</v>
      </c>
      <c r="C451" s="33" t="s">
        <v>18</v>
      </c>
      <c r="D451" s="33">
        <v>1</v>
      </c>
      <c r="E451" s="45">
        <v>199.2</v>
      </c>
      <c r="F451" s="45">
        <v>199.2</v>
      </c>
    </row>
    <row r="452" spans="1:6" x14ac:dyDescent="0.25">
      <c r="A452" s="37">
        <v>5283600174</v>
      </c>
      <c r="B452" t="s">
        <v>1008</v>
      </c>
      <c r="C452" s="33" t="s">
        <v>18</v>
      </c>
      <c r="D452" s="33">
        <v>1</v>
      </c>
      <c r="E452" s="45">
        <v>199.2</v>
      </c>
      <c r="F452" s="45">
        <v>199.2</v>
      </c>
    </row>
    <row r="453" spans="1:6" x14ac:dyDescent="0.25">
      <c r="A453" s="37">
        <v>5283600144</v>
      </c>
      <c r="B453" t="s">
        <v>1009</v>
      </c>
      <c r="C453" s="33" t="s">
        <v>18</v>
      </c>
      <c r="D453" s="33">
        <v>1</v>
      </c>
      <c r="E453" s="45">
        <v>199.2</v>
      </c>
      <c r="F453" s="45">
        <v>199.2</v>
      </c>
    </row>
    <row r="454" spans="1:6" x14ac:dyDescent="0.25">
      <c r="A454" s="37">
        <v>5283600134</v>
      </c>
      <c r="B454" t="s">
        <v>1010</v>
      </c>
      <c r="C454" s="33" t="s">
        <v>18</v>
      </c>
      <c r="D454" s="33">
        <v>1</v>
      </c>
      <c r="E454" s="45">
        <v>199.2</v>
      </c>
      <c r="F454" s="45">
        <v>199.2</v>
      </c>
    </row>
    <row r="455" spans="1:6" x14ac:dyDescent="0.25">
      <c r="A455" s="37">
        <v>5283600151</v>
      </c>
      <c r="B455" t="s">
        <v>1011</v>
      </c>
      <c r="C455" s="33" t="s">
        <v>18</v>
      </c>
      <c r="D455" s="33">
        <v>1</v>
      </c>
      <c r="E455" s="45">
        <v>199.2</v>
      </c>
      <c r="F455" s="45">
        <v>199.2</v>
      </c>
    </row>
    <row r="456" spans="1:6" x14ac:dyDescent="0.25">
      <c r="A456" s="37">
        <v>5283600136</v>
      </c>
      <c r="B456" t="s">
        <v>1012</v>
      </c>
      <c r="C456" s="33" t="s">
        <v>18</v>
      </c>
      <c r="D456" s="33">
        <v>1</v>
      </c>
      <c r="E456" s="45">
        <v>199.2</v>
      </c>
      <c r="F456" s="45">
        <v>199.2</v>
      </c>
    </row>
    <row r="457" spans="1:6" x14ac:dyDescent="0.25">
      <c r="A457" s="37">
        <v>5283600138</v>
      </c>
      <c r="B457" t="s">
        <v>1013</v>
      </c>
      <c r="C457" s="33" t="s">
        <v>18</v>
      </c>
      <c r="D457" s="33">
        <v>1</v>
      </c>
      <c r="E457" s="45">
        <v>199.2</v>
      </c>
      <c r="F457" s="45">
        <v>199.2</v>
      </c>
    </row>
    <row r="458" spans="1:6" x14ac:dyDescent="0.25">
      <c r="A458" s="37">
        <v>5283600145</v>
      </c>
      <c r="B458" t="s">
        <v>1014</v>
      </c>
      <c r="C458" s="33" t="s">
        <v>18</v>
      </c>
      <c r="D458" s="33">
        <v>1</v>
      </c>
      <c r="E458" s="45">
        <v>199.2</v>
      </c>
      <c r="F458" s="45">
        <v>199.2</v>
      </c>
    </row>
    <row r="459" spans="1:6" x14ac:dyDescent="0.25">
      <c r="A459" s="37">
        <v>5283600127</v>
      </c>
      <c r="B459" t="s">
        <v>1015</v>
      </c>
      <c r="C459" s="33" t="s">
        <v>18</v>
      </c>
      <c r="D459" s="33">
        <v>1</v>
      </c>
      <c r="E459" s="45">
        <v>199.2</v>
      </c>
      <c r="F459" s="45">
        <v>199.2</v>
      </c>
    </row>
    <row r="460" spans="1:6" x14ac:dyDescent="0.25">
      <c r="A460" s="37">
        <v>5283600142</v>
      </c>
      <c r="B460" t="s">
        <v>1016</v>
      </c>
      <c r="C460" s="33" t="s">
        <v>18</v>
      </c>
      <c r="D460" s="33">
        <v>1</v>
      </c>
      <c r="E460" s="45">
        <v>199.2</v>
      </c>
      <c r="F460" s="45">
        <v>199.2</v>
      </c>
    </row>
    <row r="461" spans="1:6" x14ac:dyDescent="0.25">
      <c r="A461" s="37">
        <v>5283600143</v>
      </c>
      <c r="B461" t="s">
        <v>1017</v>
      </c>
      <c r="C461" s="33" t="s">
        <v>18</v>
      </c>
      <c r="D461" s="33">
        <v>1</v>
      </c>
      <c r="E461" s="45">
        <v>199.2</v>
      </c>
      <c r="F461" s="45">
        <v>199.2</v>
      </c>
    </row>
    <row r="462" spans="1:6" x14ac:dyDescent="0.25">
      <c r="A462" s="37">
        <v>5283600153</v>
      </c>
      <c r="B462" t="s">
        <v>1018</v>
      </c>
      <c r="C462" s="33" t="s">
        <v>18</v>
      </c>
      <c r="D462" s="33">
        <v>1</v>
      </c>
      <c r="E462" s="45">
        <v>199.2</v>
      </c>
      <c r="F462" s="45">
        <v>199.2</v>
      </c>
    </row>
    <row r="463" spans="1:6" x14ac:dyDescent="0.25">
      <c r="A463" s="37">
        <v>5283600167</v>
      </c>
      <c r="B463" t="s">
        <v>1019</v>
      </c>
      <c r="C463" s="33" t="s">
        <v>18</v>
      </c>
      <c r="D463" s="33">
        <v>1</v>
      </c>
      <c r="E463" s="45">
        <v>199.2</v>
      </c>
      <c r="F463" s="45">
        <v>199.2</v>
      </c>
    </row>
    <row r="464" spans="1:6" x14ac:dyDescent="0.25">
      <c r="A464" s="37">
        <v>5283600044</v>
      </c>
      <c r="B464" t="s">
        <v>1020</v>
      </c>
      <c r="C464" s="33" t="s">
        <v>18</v>
      </c>
      <c r="D464" s="33">
        <v>1</v>
      </c>
      <c r="E464" s="45">
        <v>199.2</v>
      </c>
      <c r="F464" s="45">
        <v>199.2</v>
      </c>
    </row>
    <row r="465" spans="1:6" x14ac:dyDescent="0.25">
      <c r="A465" s="37">
        <v>5283600047</v>
      </c>
      <c r="B465" t="s">
        <v>1021</v>
      </c>
      <c r="C465" s="33" t="s">
        <v>18</v>
      </c>
      <c r="D465" s="33">
        <v>1</v>
      </c>
      <c r="E465" s="45">
        <v>199.2</v>
      </c>
      <c r="F465" s="45">
        <v>199.2</v>
      </c>
    </row>
    <row r="466" spans="1:6" x14ac:dyDescent="0.25">
      <c r="A466" s="37">
        <v>5283600045</v>
      </c>
      <c r="B466" t="s">
        <v>1022</v>
      </c>
      <c r="C466" s="33" t="s">
        <v>18</v>
      </c>
      <c r="D466" s="33">
        <v>1</v>
      </c>
      <c r="E466" s="45">
        <v>199.2</v>
      </c>
      <c r="F466" s="45">
        <v>199.2</v>
      </c>
    </row>
    <row r="467" spans="1:6" x14ac:dyDescent="0.25">
      <c r="A467" s="37">
        <v>5283600084</v>
      </c>
      <c r="B467" t="s">
        <v>1023</v>
      </c>
      <c r="C467" s="33" t="s">
        <v>18</v>
      </c>
      <c r="D467" s="33">
        <v>1</v>
      </c>
      <c r="E467" s="45">
        <v>199.2</v>
      </c>
      <c r="F467" s="45">
        <v>199.2</v>
      </c>
    </row>
    <row r="468" spans="1:6" x14ac:dyDescent="0.25">
      <c r="A468" s="37">
        <v>5283600083</v>
      </c>
      <c r="B468" t="s">
        <v>1024</v>
      </c>
      <c r="C468" s="33" t="s">
        <v>18</v>
      </c>
      <c r="D468" s="33">
        <v>1</v>
      </c>
      <c r="E468" s="45">
        <v>199.2</v>
      </c>
      <c r="F468" s="45">
        <v>199.2</v>
      </c>
    </row>
    <row r="469" spans="1:6" x14ac:dyDescent="0.25">
      <c r="A469" s="37">
        <v>5283600007</v>
      </c>
      <c r="B469" t="s">
        <v>1025</v>
      </c>
      <c r="C469" s="33" t="s">
        <v>18</v>
      </c>
      <c r="D469" s="33">
        <v>1</v>
      </c>
      <c r="E469" s="45">
        <v>199.2</v>
      </c>
      <c r="F469" s="45">
        <v>199.2</v>
      </c>
    </row>
    <row r="470" spans="1:6" x14ac:dyDescent="0.25">
      <c r="A470" s="37">
        <v>5283600043</v>
      </c>
      <c r="B470" t="s">
        <v>1026</v>
      </c>
      <c r="C470" s="33" t="s">
        <v>18</v>
      </c>
      <c r="D470" s="33">
        <v>1</v>
      </c>
      <c r="E470" s="45">
        <v>199.2</v>
      </c>
      <c r="F470" s="45">
        <v>199.2</v>
      </c>
    </row>
    <row r="471" spans="1:6" x14ac:dyDescent="0.25">
      <c r="A471" s="37">
        <v>5283600042</v>
      </c>
      <c r="B471" t="s">
        <v>1027</v>
      </c>
      <c r="C471" s="33" t="s">
        <v>18</v>
      </c>
      <c r="D471" s="33">
        <v>1</v>
      </c>
      <c r="E471" s="45">
        <v>199.2</v>
      </c>
      <c r="F471" s="45">
        <v>199.2</v>
      </c>
    </row>
    <row r="472" spans="1:6" x14ac:dyDescent="0.25">
      <c r="A472" s="37">
        <v>5283600041</v>
      </c>
      <c r="B472" t="s">
        <v>1028</v>
      </c>
      <c r="C472" s="33" t="s">
        <v>18</v>
      </c>
      <c r="D472" s="33">
        <v>1</v>
      </c>
      <c r="E472" s="45">
        <v>199.2</v>
      </c>
      <c r="F472" s="45">
        <v>199.2</v>
      </c>
    </row>
    <row r="473" spans="1:6" x14ac:dyDescent="0.25">
      <c r="A473" s="37">
        <v>5283600040</v>
      </c>
      <c r="B473" t="s">
        <v>1029</v>
      </c>
      <c r="C473" s="33" t="s">
        <v>18</v>
      </c>
      <c r="D473" s="33">
        <v>1</v>
      </c>
      <c r="E473" s="45">
        <v>199.2</v>
      </c>
      <c r="F473" s="45">
        <v>199.2</v>
      </c>
    </row>
    <row r="474" spans="1:6" x14ac:dyDescent="0.25">
      <c r="A474" s="37">
        <v>5283600039</v>
      </c>
      <c r="B474" t="s">
        <v>1030</v>
      </c>
      <c r="C474" s="33" t="s">
        <v>18</v>
      </c>
      <c r="D474" s="33">
        <v>1</v>
      </c>
      <c r="E474" s="45">
        <v>199.2</v>
      </c>
      <c r="F474" s="45">
        <v>199.2</v>
      </c>
    </row>
    <row r="475" spans="1:6" x14ac:dyDescent="0.25">
      <c r="A475" s="37">
        <v>5283600038</v>
      </c>
      <c r="B475" t="s">
        <v>1031</v>
      </c>
      <c r="C475" s="33" t="s">
        <v>18</v>
      </c>
      <c r="D475" s="33">
        <v>1</v>
      </c>
      <c r="E475" s="45">
        <v>199.2</v>
      </c>
      <c r="F475" s="45">
        <v>199.2</v>
      </c>
    </row>
    <row r="476" spans="1:6" x14ac:dyDescent="0.25">
      <c r="A476" s="37">
        <v>5283600037</v>
      </c>
      <c r="B476" t="s">
        <v>1032</v>
      </c>
      <c r="C476" s="33" t="s">
        <v>18</v>
      </c>
      <c r="D476" s="33">
        <v>1</v>
      </c>
      <c r="E476" s="45">
        <v>199.2</v>
      </c>
      <c r="F476" s="45">
        <v>199.2</v>
      </c>
    </row>
    <row r="477" spans="1:6" x14ac:dyDescent="0.25">
      <c r="A477" s="37">
        <v>5283600051</v>
      </c>
      <c r="B477" t="s">
        <v>1033</v>
      </c>
      <c r="C477" s="33" t="s">
        <v>18</v>
      </c>
      <c r="D477" s="33">
        <v>1</v>
      </c>
      <c r="E477" s="45">
        <v>199.2</v>
      </c>
      <c r="F477" s="45">
        <v>199.2</v>
      </c>
    </row>
    <row r="478" spans="1:6" x14ac:dyDescent="0.25">
      <c r="A478" s="37">
        <v>5283600010</v>
      </c>
      <c r="B478" t="s">
        <v>1034</v>
      </c>
      <c r="C478" s="33" t="s">
        <v>18</v>
      </c>
      <c r="D478" s="33">
        <v>1</v>
      </c>
      <c r="E478" s="45">
        <v>199.2</v>
      </c>
      <c r="F478" s="45">
        <v>199.2</v>
      </c>
    </row>
    <row r="479" spans="1:6" x14ac:dyDescent="0.25">
      <c r="A479" s="37">
        <v>5283600036</v>
      </c>
      <c r="B479" t="s">
        <v>1035</v>
      </c>
      <c r="C479" s="33" t="s">
        <v>18</v>
      </c>
      <c r="D479" s="33">
        <v>1</v>
      </c>
      <c r="E479" s="45">
        <v>199.2</v>
      </c>
      <c r="F479" s="45">
        <v>199.2</v>
      </c>
    </row>
    <row r="480" spans="1:6" x14ac:dyDescent="0.25">
      <c r="A480" s="33">
        <v>528815</v>
      </c>
      <c r="B480" t="s">
        <v>607</v>
      </c>
      <c r="C480" s="33" t="s">
        <v>3</v>
      </c>
      <c r="D480" s="33">
        <v>48</v>
      </c>
      <c r="E480" s="45">
        <v>2.21</v>
      </c>
      <c r="F480" s="45">
        <v>106.08</v>
      </c>
    </row>
    <row r="481" spans="1:6" x14ac:dyDescent="0.25">
      <c r="A481" s="37">
        <v>529507</v>
      </c>
      <c r="B481" t="s">
        <v>125</v>
      </c>
      <c r="C481" s="33" t="s">
        <v>3</v>
      </c>
      <c r="D481" s="33">
        <v>12</v>
      </c>
      <c r="E481" s="45">
        <v>9.14</v>
      </c>
      <c r="F481" s="45">
        <v>109.68</v>
      </c>
    </row>
    <row r="482" spans="1:6" x14ac:dyDescent="0.25">
      <c r="A482" s="37">
        <v>529509</v>
      </c>
      <c r="B482" t="s">
        <v>670</v>
      </c>
      <c r="C482" s="33" t="s">
        <v>3</v>
      </c>
      <c r="D482" s="33">
        <v>24</v>
      </c>
      <c r="E482" s="45">
        <v>2.89</v>
      </c>
      <c r="F482" s="45">
        <v>69.36</v>
      </c>
    </row>
    <row r="483" spans="1:6" x14ac:dyDescent="0.25">
      <c r="A483" s="37">
        <v>529512</v>
      </c>
      <c r="B483" t="s">
        <v>126</v>
      </c>
      <c r="C483" s="33" t="s">
        <v>3</v>
      </c>
      <c r="D483" s="33">
        <v>12</v>
      </c>
      <c r="E483" s="45">
        <v>6.33</v>
      </c>
      <c r="F483" s="45">
        <v>75.960000000000008</v>
      </c>
    </row>
    <row r="484" spans="1:6" x14ac:dyDescent="0.25">
      <c r="A484" s="37">
        <v>529612</v>
      </c>
      <c r="B484" t="s">
        <v>127</v>
      </c>
      <c r="C484" s="33" t="s">
        <v>3</v>
      </c>
      <c r="D484" s="33">
        <v>24</v>
      </c>
      <c r="E484" s="45">
        <v>2.16</v>
      </c>
      <c r="F484" s="45">
        <v>51.84</v>
      </c>
    </row>
    <row r="485" spans="1:6" x14ac:dyDescent="0.25">
      <c r="A485" s="37">
        <v>529624</v>
      </c>
      <c r="B485" t="s">
        <v>128</v>
      </c>
      <c r="C485" s="33" t="s">
        <v>3</v>
      </c>
      <c r="D485" s="33">
        <v>12</v>
      </c>
      <c r="E485" s="45">
        <v>4.26</v>
      </c>
      <c r="F485" s="45">
        <v>51.12</v>
      </c>
    </row>
    <row r="486" spans="1:6" x14ac:dyDescent="0.25">
      <c r="A486" s="37">
        <v>529715</v>
      </c>
      <c r="B486" t="s">
        <v>129</v>
      </c>
      <c r="C486" s="33" t="s">
        <v>3</v>
      </c>
      <c r="D486" s="33">
        <v>24</v>
      </c>
      <c r="E486" s="45">
        <v>1.54</v>
      </c>
      <c r="F486" s="45">
        <v>36.96</v>
      </c>
    </row>
    <row r="487" spans="1:6" x14ac:dyDescent="0.25">
      <c r="A487" s="37">
        <v>529724</v>
      </c>
      <c r="B487" t="s">
        <v>130</v>
      </c>
      <c r="C487" s="33" t="s">
        <v>3</v>
      </c>
      <c r="D487" s="33">
        <v>12</v>
      </c>
      <c r="E487" s="45">
        <v>3.52</v>
      </c>
      <c r="F487" s="45">
        <v>42.24</v>
      </c>
    </row>
    <row r="488" spans="1:6" x14ac:dyDescent="0.25">
      <c r="A488" s="37">
        <v>529738</v>
      </c>
      <c r="B488" t="s">
        <v>131</v>
      </c>
      <c r="C488" s="33" t="s">
        <v>3</v>
      </c>
      <c r="D488" s="33">
        <v>24</v>
      </c>
      <c r="E488" s="45">
        <v>2.1800000000000002</v>
      </c>
      <c r="F488" s="45">
        <v>52.320000000000007</v>
      </c>
    </row>
    <row r="489" spans="1:6" x14ac:dyDescent="0.25">
      <c r="A489" s="37">
        <v>529765</v>
      </c>
      <c r="B489" t="s">
        <v>132</v>
      </c>
      <c r="C489" s="33" t="s">
        <v>3</v>
      </c>
      <c r="D489" s="33">
        <v>24</v>
      </c>
      <c r="E489" s="45">
        <v>2.78</v>
      </c>
      <c r="F489" s="45">
        <v>66.72</v>
      </c>
    </row>
    <row r="490" spans="1:6" x14ac:dyDescent="0.25">
      <c r="A490" s="37">
        <v>529824</v>
      </c>
      <c r="B490" t="s">
        <v>133</v>
      </c>
      <c r="C490" s="33" t="s">
        <v>3</v>
      </c>
      <c r="D490" s="33">
        <v>12</v>
      </c>
      <c r="E490" s="45">
        <v>3.52</v>
      </c>
      <c r="F490" s="45">
        <v>42.24</v>
      </c>
    </row>
    <row r="491" spans="1:6" x14ac:dyDescent="0.25">
      <c r="A491" s="37">
        <v>530080</v>
      </c>
      <c r="B491" t="s">
        <v>134</v>
      </c>
      <c r="C491" s="33" t="s">
        <v>3</v>
      </c>
      <c r="D491" s="33">
        <v>72</v>
      </c>
      <c r="E491" s="45">
        <v>2.79</v>
      </c>
      <c r="F491" s="45">
        <v>200.88</v>
      </c>
    </row>
    <row r="492" spans="1:6" x14ac:dyDescent="0.25">
      <c r="A492" s="37">
        <v>530081</v>
      </c>
      <c r="B492" t="s">
        <v>135</v>
      </c>
      <c r="C492" s="33" t="s">
        <v>3</v>
      </c>
      <c r="D492" s="33">
        <v>72</v>
      </c>
      <c r="E492" s="45">
        <v>2.79</v>
      </c>
      <c r="F492" s="45">
        <v>200.88</v>
      </c>
    </row>
    <row r="493" spans="1:6" x14ac:dyDescent="0.25">
      <c r="A493" s="37">
        <v>530160</v>
      </c>
      <c r="B493" t="s">
        <v>136</v>
      </c>
      <c r="C493" s="33" t="s">
        <v>3</v>
      </c>
      <c r="D493" s="33">
        <v>36</v>
      </c>
      <c r="E493" s="45">
        <v>5.54</v>
      </c>
      <c r="F493" s="45">
        <v>199.44</v>
      </c>
    </row>
    <row r="494" spans="1:6" x14ac:dyDescent="0.25">
      <c r="A494" s="37">
        <v>530500</v>
      </c>
      <c r="B494" t="s">
        <v>137</v>
      </c>
      <c r="C494" s="33" t="s">
        <v>3</v>
      </c>
      <c r="D494" s="33">
        <v>36</v>
      </c>
      <c r="E494" s="45">
        <v>2.61</v>
      </c>
      <c r="F494" s="45">
        <v>93.96</v>
      </c>
    </row>
    <row r="495" spans="1:6" x14ac:dyDescent="0.25">
      <c r="A495" s="37">
        <v>530505</v>
      </c>
      <c r="B495" t="s">
        <v>803</v>
      </c>
      <c r="C495" s="33" t="s">
        <v>3</v>
      </c>
      <c r="D495" s="33">
        <v>12</v>
      </c>
      <c r="E495" s="45">
        <v>6.64</v>
      </c>
      <c r="F495" s="45">
        <v>79.679999999999993</v>
      </c>
    </row>
    <row r="496" spans="1:6" x14ac:dyDescent="0.25">
      <c r="A496" s="37">
        <v>530524</v>
      </c>
      <c r="B496" t="s">
        <v>138</v>
      </c>
      <c r="C496" s="33" t="s">
        <v>3</v>
      </c>
      <c r="D496" s="33">
        <v>12</v>
      </c>
      <c r="E496" s="45">
        <v>3.03</v>
      </c>
      <c r="F496" s="45">
        <v>36.36</v>
      </c>
    </row>
    <row r="497" spans="1:6" x14ac:dyDescent="0.25">
      <c r="A497" s="37">
        <v>530525</v>
      </c>
      <c r="B497" t="s">
        <v>139</v>
      </c>
      <c r="C497" s="33" t="s">
        <v>3</v>
      </c>
      <c r="D497" s="33">
        <v>12</v>
      </c>
      <c r="E497" s="45">
        <v>1.51</v>
      </c>
      <c r="F497" s="45">
        <v>18.12</v>
      </c>
    </row>
    <row r="498" spans="1:6" x14ac:dyDescent="0.25">
      <c r="A498" s="37">
        <v>530555</v>
      </c>
      <c r="B498" t="s">
        <v>140</v>
      </c>
      <c r="C498" s="33" t="s">
        <v>3</v>
      </c>
      <c r="D498" s="33">
        <v>12</v>
      </c>
      <c r="E498" s="45">
        <v>2.5299999999999998</v>
      </c>
      <c r="F498" s="45">
        <v>30.36</v>
      </c>
    </row>
    <row r="499" spans="1:6" x14ac:dyDescent="0.25">
      <c r="A499" s="37">
        <v>531508</v>
      </c>
      <c r="B499" t="s">
        <v>141</v>
      </c>
      <c r="C499" s="33" t="s">
        <v>3</v>
      </c>
      <c r="D499" s="33">
        <v>72</v>
      </c>
      <c r="E499" s="45">
        <v>1.5</v>
      </c>
      <c r="F499" s="45">
        <v>108</v>
      </c>
    </row>
    <row r="500" spans="1:6" x14ac:dyDescent="0.25">
      <c r="A500" s="37">
        <v>531516</v>
      </c>
      <c r="B500" t="s">
        <v>142</v>
      </c>
      <c r="C500" s="33" t="s">
        <v>3</v>
      </c>
      <c r="D500" s="33">
        <v>36</v>
      </c>
      <c r="E500" s="45">
        <v>2.5299999999999998</v>
      </c>
      <c r="F500" s="45">
        <v>91.08</v>
      </c>
    </row>
    <row r="501" spans="1:6" x14ac:dyDescent="0.25">
      <c r="A501" s="37">
        <v>533500</v>
      </c>
      <c r="B501" t="s">
        <v>804</v>
      </c>
      <c r="C501" s="33" t="s">
        <v>3</v>
      </c>
      <c r="D501" s="33">
        <v>24</v>
      </c>
      <c r="E501" s="45">
        <v>6.08</v>
      </c>
      <c r="F501" s="45">
        <v>145.92000000000002</v>
      </c>
    </row>
    <row r="502" spans="1:6" x14ac:dyDescent="0.25">
      <c r="A502" s="37">
        <v>533571</v>
      </c>
      <c r="B502" t="s">
        <v>1196</v>
      </c>
      <c r="C502" s="33" t="s">
        <v>3</v>
      </c>
      <c r="D502" s="33">
        <v>1</v>
      </c>
      <c r="E502" s="45">
        <v>27.18</v>
      </c>
      <c r="F502" s="45">
        <v>27.18</v>
      </c>
    </row>
    <row r="503" spans="1:6" x14ac:dyDescent="0.25">
      <c r="A503" s="37">
        <v>538101</v>
      </c>
      <c r="B503" t="s">
        <v>143</v>
      </c>
      <c r="C503" s="33" t="s">
        <v>3</v>
      </c>
      <c r="D503" s="33">
        <v>1</v>
      </c>
      <c r="E503" s="45">
        <v>87.61</v>
      </c>
      <c r="F503" s="45">
        <v>87.61</v>
      </c>
    </row>
    <row r="504" spans="1:6" x14ac:dyDescent="0.25">
      <c r="A504" s="37">
        <v>540100</v>
      </c>
      <c r="B504" t="s">
        <v>144</v>
      </c>
      <c r="C504" s="33" t="s">
        <v>3</v>
      </c>
      <c r="D504" s="33">
        <v>12</v>
      </c>
      <c r="E504" s="45">
        <v>1.36</v>
      </c>
      <c r="F504" s="45">
        <v>16.32</v>
      </c>
    </row>
    <row r="505" spans="1:6" x14ac:dyDescent="0.25">
      <c r="A505" s="37">
        <v>540125</v>
      </c>
      <c r="B505" t="s">
        <v>145</v>
      </c>
      <c r="C505" s="33" t="s">
        <v>3</v>
      </c>
      <c r="D505" s="33">
        <v>6</v>
      </c>
      <c r="E505" s="45">
        <v>2.4</v>
      </c>
      <c r="F505" s="45">
        <v>14.399999999999999</v>
      </c>
    </row>
    <row r="506" spans="1:6" x14ac:dyDescent="0.25">
      <c r="A506" s="37">
        <v>540157</v>
      </c>
      <c r="B506" t="s">
        <v>146</v>
      </c>
      <c r="C506" s="33" t="s">
        <v>3</v>
      </c>
      <c r="D506" s="33">
        <v>5</v>
      </c>
      <c r="E506" s="45">
        <v>10.24</v>
      </c>
      <c r="F506" s="45">
        <v>51.2</v>
      </c>
    </row>
    <row r="507" spans="1:6" x14ac:dyDescent="0.25">
      <c r="A507" s="33">
        <v>541067</v>
      </c>
      <c r="B507" t="s">
        <v>608</v>
      </c>
      <c r="C507" s="33" t="s">
        <v>3</v>
      </c>
      <c r="D507" s="33">
        <v>12</v>
      </c>
      <c r="E507" s="45">
        <v>2.99</v>
      </c>
      <c r="F507" s="45">
        <v>35.880000000000003</v>
      </c>
    </row>
    <row r="508" spans="1:6" x14ac:dyDescent="0.25">
      <c r="A508" s="33">
        <v>541068</v>
      </c>
      <c r="B508" t="s">
        <v>609</v>
      </c>
      <c r="C508" s="33" t="s">
        <v>3</v>
      </c>
      <c r="D508" s="33">
        <v>12</v>
      </c>
      <c r="E508" s="45">
        <v>2.99</v>
      </c>
      <c r="F508" s="45">
        <v>35.880000000000003</v>
      </c>
    </row>
    <row r="509" spans="1:6" x14ac:dyDescent="0.25">
      <c r="A509" s="33">
        <v>541070</v>
      </c>
      <c r="B509" t="s">
        <v>671</v>
      </c>
      <c r="C509" s="33" t="s">
        <v>3</v>
      </c>
      <c r="D509" s="33">
        <v>24</v>
      </c>
      <c r="E509" s="45">
        <v>2.89</v>
      </c>
      <c r="F509" s="45">
        <v>69.36</v>
      </c>
    </row>
    <row r="510" spans="1:6" x14ac:dyDescent="0.25">
      <c r="A510" s="33">
        <v>541071</v>
      </c>
      <c r="B510" t="s">
        <v>672</v>
      </c>
      <c r="C510" s="33" t="s">
        <v>5</v>
      </c>
      <c r="D510" s="33">
        <v>1</v>
      </c>
      <c r="E510" s="45">
        <v>32.869999999999997</v>
      </c>
      <c r="F510" s="45">
        <v>32.869999999999997</v>
      </c>
    </row>
    <row r="511" spans="1:6" x14ac:dyDescent="0.25">
      <c r="A511" s="33">
        <v>541076</v>
      </c>
      <c r="B511" t="s">
        <v>673</v>
      </c>
      <c r="C511" s="33" t="s">
        <v>3</v>
      </c>
      <c r="D511" s="33">
        <v>4</v>
      </c>
      <c r="E511" s="45">
        <v>9.9700000000000006</v>
      </c>
      <c r="F511" s="45">
        <v>39.880000000000003</v>
      </c>
    </row>
    <row r="512" spans="1:6" x14ac:dyDescent="0.25">
      <c r="A512" s="33">
        <v>541077</v>
      </c>
      <c r="B512" t="s">
        <v>674</v>
      </c>
      <c r="C512" s="33" t="s">
        <v>3</v>
      </c>
      <c r="D512" s="33">
        <v>6</v>
      </c>
      <c r="E512" s="45">
        <v>9.9700000000000006</v>
      </c>
      <c r="F512" s="45">
        <v>59.820000000000007</v>
      </c>
    </row>
    <row r="513" spans="1:8" x14ac:dyDescent="0.25">
      <c r="A513" s="33">
        <v>541085</v>
      </c>
      <c r="B513" t="s">
        <v>675</v>
      </c>
      <c r="C513" s="33" t="s">
        <v>5</v>
      </c>
      <c r="D513" s="33">
        <v>1</v>
      </c>
      <c r="E513" s="45">
        <v>33.22</v>
      </c>
      <c r="F513" s="45">
        <v>33.22</v>
      </c>
    </row>
    <row r="514" spans="1:8" x14ac:dyDescent="0.25">
      <c r="A514" s="33">
        <v>541092</v>
      </c>
      <c r="B514" t="s">
        <v>748</v>
      </c>
      <c r="C514" s="33" t="s">
        <v>3</v>
      </c>
      <c r="D514" s="33">
        <v>8</v>
      </c>
      <c r="E514" s="45">
        <v>6.64</v>
      </c>
      <c r="F514" s="45">
        <v>53.12</v>
      </c>
    </row>
    <row r="515" spans="1:8" x14ac:dyDescent="0.25">
      <c r="A515" s="33">
        <v>541095</v>
      </c>
      <c r="B515" t="s">
        <v>1276</v>
      </c>
      <c r="C515" s="33" t="s">
        <v>3</v>
      </c>
      <c r="D515" s="33">
        <v>8</v>
      </c>
      <c r="E515" s="45">
        <v>9.5</v>
      </c>
      <c r="F515" s="45">
        <v>76</v>
      </c>
      <c r="H515" s="48"/>
    </row>
    <row r="516" spans="1:8" x14ac:dyDescent="0.25">
      <c r="A516" s="33">
        <v>541096</v>
      </c>
      <c r="B516" t="s">
        <v>1213</v>
      </c>
      <c r="C516" s="33" t="s">
        <v>3</v>
      </c>
      <c r="D516" s="33">
        <v>16</v>
      </c>
      <c r="E516" s="45">
        <v>9.5</v>
      </c>
      <c r="F516" s="45">
        <v>152</v>
      </c>
      <c r="G516" s="47"/>
    </row>
    <row r="517" spans="1:8" x14ac:dyDescent="0.25">
      <c r="A517" s="37">
        <v>541204</v>
      </c>
      <c r="B517" t="s">
        <v>147</v>
      </c>
      <c r="C517" s="33" t="s">
        <v>3</v>
      </c>
      <c r="D517" s="33">
        <v>6</v>
      </c>
      <c r="E517" s="45">
        <v>2.57</v>
      </c>
      <c r="F517" s="45">
        <v>15.419999999999998</v>
      </c>
    </row>
    <row r="518" spans="1:8" x14ac:dyDescent="0.25">
      <c r="A518" s="37">
        <v>541205</v>
      </c>
      <c r="B518" t="s">
        <v>148</v>
      </c>
      <c r="C518" s="33" t="s">
        <v>3</v>
      </c>
      <c r="D518" s="33">
        <v>6</v>
      </c>
      <c r="E518" s="45">
        <v>3.81</v>
      </c>
      <c r="F518" s="45">
        <v>22.86</v>
      </c>
    </row>
    <row r="519" spans="1:8" x14ac:dyDescent="0.25">
      <c r="A519" s="33">
        <v>541412</v>
      </c>
      <c r="B519" t="s">
        <v>610</v>
      </c>
      <c r="C519" s="33" t="s">
        <v>4</v>
      </c>
      <c r="D519" s="33">
        <v>1</v>
      </c>
      <c r="E519" s="45">
        <v>21.6</v>
      </c>
      <c r="F519" s="45">
        <v>21.6</v>
      </c>
    </row>
    <row r="520" spans="1:8" x14ac:dyDescent="0.25">
      <c r="A520" s="37">
        <v>541997</v>
      </c>
      <c r="B520" t="s">
        <v>149</v>
      </c>
      <c r="C520" s="33" t="s">
        <v>3</v>
      </c>
      <c r="D520" s="33">
        <v>6</v>
      </c>
      <c r="E520" s="45">
        <v>4.38</v>
      </c>
      <c r="F520" s="45">
        <v>26.28</v>
      </c>
    </row>
    <row r="521" spans="1:8" x14ac:dyDescent="0.25">
      <c r="A521" s="37">
        <v>542129</v>
      </c>
      <c r="B521" t="s">
        <v>150</v>
      </c>
      <c r="C521" s="33" t="s">
        <v>3</v>
      </c>
      <c r="D521" s="33">
        <v>24</v>
      </c>
      <c r="E521" s="45">
        <v>1.32</v>
      </c>
      <c r="F521" s="45">
        <v>31.68</v>
      </c>
    </row>
    <row r="522" spans="1:8" x14ac:dyDescent="0.25">
      <c r="A522" s="37">
        <v>542204</v>
      </c>
      <c r="B522" t="s">
        <v>151</v>
      </c>
      <c r="C522" s="33" t="s">
        <v>3</v>
      </c>
      <c r="D522" s="33">
        <v>24</v>
      </c>
      <c r="E522" s="45">
        <v>0.75</v>
      </c>
      <c r="F522" s="45">
        <v>18</v>
      </c>
    </row>
    <row r="523" spans="1:8" x14ac:dyDescent="0.25">
      <c r="A523" s="37">
        <v>542205</v>
      </c>
      <c r="B523" t="s">
        <v>152</v>
      </c>
      <c r="C523" s="33" t="s">
        <v>3</v>
      </c>
      <c r="D523" s="33">
        <v>24</v>
      </c>
      <c r="E523" s="45">
        <v>0.75</v>
      </c>
      <c r="F523" s="45">
        <v>18</v>
      </c>
    </row>
    <row r="524" spans="1:8" x14ac:dyDescent="0.25">
      <c r="A524" s="37">
        <v>542207</v>
      </c>
      <c r="B524" t="s">
        <v>153</v>
      </c>
      <c r="C524" s="33" t="s">
        <v>3</v>
      </c>
      <c r="D524" s="33">
        <v>24</v>
      </c>
      <c r="E524" s="45">
        <v>0.6</v>
      </c>
      <c r="F524" s="45">
        <v>14.399999999999999</v>
      </c>
    </row>
    <row r="525" spans="1:8" x14ac:dyDescent="0.25">
      <c r="A525" s="37">
        <v>542219</v>
      </c>
      <c r="B525" t="s">
        <v>154</v>
      </c>
      <c r="C525" s="33" t="s">
        <v>3</v>
      </c>
      <c r="D525" s="33">
        <v>24</v>
      </c>
      <c r="E525" s="45">
        <v>0.6</v>
      </c>
      <c r="F525" s="45">
        <v>14.399999999999999</v>
      </c>
    </row>
    <row r="526" spans="1:8" x14ac:dyDescent="0.25">
      <c r="A526" s="37">
        <v>542233</v>
      </c>
      <c r="B526" t="s">
        <v>155</v>
      </c>
      <c r="C526" s="33" t="s">
        <v>3</v>
      </c>
      <c r="D526" s="33">
        <v>24</v>
      </c>
      <c r="E526" s="45">
        <v>0.6</v>
      </c>
      <c r="F526" s="45">
        <v>14.399999999999999</v>
      </c>
    </row>
    <row r="527" spans="1:8" x14ac:dyDescent="0.25">
      <c r="A527" s="37">
        <v>542234</v>
      </c>
      <c r="B527" t="s">
        <v>156</v>
      </c>
      <c r="C527" s="33" t="s">
        <v>3</v>
      </c>
      <c r="D527" s="33">
        <v>24</v>
      </c>
      <c r="E527" s="45">
        <v>0.6</v>
      </c>
      <c r="F527" s="45">
        <v>14.399999999999999</v>
      </c>
    </row>
    <row r="528" spans="1:8" x14ac:dyDescent="0.25">
      <c r="A528" s="37">
        <v>542236</v>
      </c>
      <c r="B528" t="s">
        <v>157</v>
      </c>
      <c r="C528" s="33" t="s">
        <v>3</v>
      </c>
      <c r="D528" s="33">
        <v>24</v>
      </c>
      <c r="E528" s="45">
        <v>0.6</v>
      </c>
      <c r="F528" s="45">
        <v>14.399999999999999</v>
      </c>
    </row>
    <row r="529" spans="1:6" x14ac:dyDescent="0.25">
      <c r="A529" s="37">
        <v>542237</v>
      </c>
      <c r="B529" t="s">
        <v>158</v>
      </c>
      <c r="C529" s="33" t="s">
        <v>3</v>
      </c>
      <c r="D529" s="33">
        <v>24</v>
      </c>
      <c r="E529" s="45">
        <v>0.6</v>
      </c>
      <c r="F529" s="45">
        <v>14.399999999999999</v>
      </c>
    </row>
    <row r="530" spans="1:6" x14ac:dyDescent="0.25">
      <c r="A530" s="37">
        <v>542238</v>
      </c>
      <c r="B530" t="s">
        <v>159</v>
      </c>
      <c r="C530" s="33" t="s">
        <v>3</v>
      </c>
      <c r="D530" s="33">
        <v>24</v>
      </c>
      <c r="E530" s="45">
        <v>0.6</v>
      </c>
      <c r="F530" s="45">
        <v>14.399999999999999</v>
      </c>
    </row>
    <row r="531" spans="1:6" x14ac:dyDescent="0.25">
      <c r="A531" s="37">
        <v>542240</v>
      </c>
      <c r="B531" t="s">
        <v>160</v>
      </c>
      <c r="C531" s="33" t="s">
        <v>3</v>
      </c>
      <c r="D531" s="33">
        <v>24</v>
      </c>
      <c r="E531" s="45">
        <v>0.6</v>
      </c>
      <c r="F531" s="45">
        <v>14.399999999999999</v>
      </c>
    </row>
    <row r="532" spans="1:6" x14ac:dyDescent="0.25">
      <c r="A532" s="37">
        <v>542241</v>
      </c>
      <c r="B532" t="s">
        <v>161</v>
      </c>
      <c r="C532" s="33" t="s">
        <v>3</v>
      </c>
      <c r="D532" s="33">
        <v>24</v>
      </c>
      <c r="E532" s="45">
        <v>0.6</v>
      </c>
      <c r="F532" s="45">
        <v>14.399999999999999</v>
      </c>
    </row>
    <row r="533" spans="1:6" x14ac:dyDescent="0.25">
      <c r="A533" s="37">
        <v>542242</v>
      </c>
      <c r="B533" t="s">
        <v>162</v>
      </c>
      <c r="C533" s="33" t="s">
        <v>3</v>
      </c>
      <c r="D533" s="33">
        <v>24</v>
      </c>
      <c r="E533" s="45">
        <v>0.6</v>
      </c>
      <c r="F533" s="45">
        <v>14.399999999999999</v>
      </c>
    </row>
    <row r="534" spans="1:6" x14ac:dyDescent="0.25">
      <c r="A534" s="37">
        <v>542244</v>
      </c>
      <c r="B534" t="s">
        <v>163</v>
      </c>
      <c r="C534" s="33" t="s">
        <v>3</v>
      </c>
      <c r="D534" s="33">
        <v>24</v>
      </c>
      <c r="E534" s="45">
        <v>0.6</v>
      </c>
      <c r="F534" s="45">
        <v>14.399999999999999</v>
      </c>
    </row>
    <row r="535" spans="1:6" x14ac:dyDescent="0.25">
      <c r="A535" s="37">
        <v>542245</v>
      </c>
      <c r="B535" t="s">
        <v>164</v>
      </c>
      <c r="C535" s="33" t="s">
        <v>3</v>
      </c>
      <c r="D535" s="33">
        <v>24</v>
      </c>
      <c r="E535" s="45">
        <v>0.6</v>
      </c>
      <c r="F535" s="45">
        <v>14.399999999999999</v>
      </c>
    </row>
    <row r="536" spans="1:6" x14ac:dyDescent="0.25">
      <c r="A536" s="37">
        <v>542248</v>
      </c>
      <c r="B536" t="s">
        <v>165</v>
      </c>
      <c r="C536" s="33" t="s">
        <v>3</v>
      </c>
      <c r="D536" s="33">
        <v>24</v>
      </c>
      <c r="E536" s="45">
        <v>0.6</v>
      </c>
      <c r="F536" s="45">
        <v>14.399999999999999</v>
      </c>
    </row>
    <row r="537" spans="1:6" x14ac:dyDescent="0.25">
      <c r="A537" s="37">
        <v>542249</v>
      </c>
      <c r="B537" t="s">
        <v>166</v>
      </c>
      <c r="C537" s="33" t="s">
        <v>3</v>
      </c>
      <c r="D537" s="33">
        <v>24</v>
      </c>
      <c r="E537" s="45">
        <v>0.6</v>
      </c>
      <c r="F537" s="45">
        <v>14.399999999999999</v>
      </c>
    </row>
    <row r="538" spans="1:6" x14ac:dyDescent="0.25">
      <c r="A538" s="37">
        <v>542251</v>
      </c>
      <c r="B538" t="s">
        <v>167</v>
      </c>
      <c r="C538" s="33" t="s">
        <v>3</v>
      </c>
      <c r="D538" s="33">
        <v>24</v>
      </c>
      <c r="E538" s="45">
        <v>0.6</v>
      </c>
      <c r="F538" s="45">
        <v>14.399999999999999</v>
      </c>
    </row>
    <row r="539" spans="1:6" x14ac:dyDescent="0.25">
      <c r="A539" s="37">
        <v>542252</v>
      </c>
      <c r="B539" t="s">
        <v>168</v>
      </c>
      <c r="C539" s="33" t="s">
        <v>3</v>
      </c>
      <c r="D539" s="33">
        <v>24</v>
      </c>
      <c r="E539" s="45">
        <v>0.6</v>
      </c>
      <c r="F539" s="45">
        <v>14.399999999999999</v>
      </c>
    </row>
    <row r="540" spans="1:6" x14ac:dyDescent="0.25">
      <c r="A540" s="37">
        <v>542253</v>
      </c>
      <c r="B540" t="s">
        <v>169</v>
      </c>
      <c r="C540" s="33" t="s">
        <v>3</v>
      </c>
      <c r="D540" s="33">
        <v>24</v>
      </c>
      <c r="E540" s="45">
        <v>0.6</v>
      </c>
      <c r="F540" s="45">
        <v>14.399999999999999</v>
      </c>
    </row>
    <row r="541" spans="1:6" x14ac:dyDescent="0.25">
      <c r="A541" s="37">
        <v>542264</v>
      </c>
      <c r="B541" t="s">
        <v>170</v>
      </c>
      <c r="C541" s="33" t="s">
        <v>3</v>
      </c>
      <c r="D541" s="33">
        <v>24</v>
      </c>
      <c r="E541" s="45">
        <v>0.6</v>
      </c>
      <c r="F541" s="45">
        <v>14.399999999999999</v>
      </c>
    </row>
    <row r="542" spans="1:6" x14ac:dyDescent="0.25">
      <c r="A542" s="37">
        <v>542266</v>
      </c>
      <c r="B542" t="s">
        <v>171</v>
      </c>
      <c r="C542" s="33" t="s">
        <v>3</v>
      </c>
      <c r="D542" s="33">
        <v>24</v>
      </c>
      <c r="E542" s="45">
        <v>0.6</v>
      </c>
      <c r="F542" s="45">
        <v>14.399999999999999</v>
      </c>
    </row>
    <row r="543" spans="1:6" x14ac:dyDescent="0.25">
      <c r="A543" s="37">
        <v>542269</v>
      </c>
      <c r="B543" t="s">
        <v>172</v>
      </c>
      <c r="C543" s="33" t="s">
        <v>3</v>
      </c>
      <c r="D543" s="33">
        <v>24</v>
      </c>
      <c r="E543" s="45">
        <v>0.6</v>
      </c>
      <c r="F543" s="45">
        <v>14.399999999999999</v>
      </c>
    </row>
    <row r="544" spans="1:6" x14ac:dyDescent="0.25">
      <c r="A544" s="37">
        <v>542270</v>
      </c>
      <c r="B544" t="s">
        <v>173</v>
      </c>
      <c r="C544" s="33" t="s">
        <v>3</v>
      </c>
      <c r="D544" s="33">
        <v>24</v>
      </c>
      <c r="E544" s="45">
        <v>0.75</v>
      </c>
      <c r="F544" s="45">
        <v>18</v>
      </c>
    </row>
    <row r="545" spans="1:6" x14ac:dyDescent="0.25">
      <c r="A545" s="37">
        <v>542271</v>
      </c>
      <c r="B545" t="s">
        <v>174</v>
      </c>
      <c r="C545" s="33" t="s">
        <v>3</v>
      </c>
      <c r="D545" s="33">
        <v>24</v>
      </c>
      <c r="E545" s="45">
        <v>0.75</v>
      </c>
      <c r="F545" s="45">
        <v>18</v>
      </c>
    </row>
    <row r="546" spans="1:6" x14ac:dyDescent="0.25">
      <c r="A546" s="37">
        <v>542272</v>
      </c>
      <c r="B546" t="s">
        <v>175</v>
      </c>
      <c r="C546" s="33" t="s">
        <v>3</v>
      </c>
      <c r="D546" s="33">
        <v>24</v>
      </c>
      <c r="E546" s="45">
        <v>0.75</v>
      </c>
      <c r="F546" s="45">
        <v>18</v>
      </c>
    </row>
    <row r="547" spans="1:6" x14ac:dyDescent="0.25">
      <c r="A547" s="37">
        <v>542273</v>
      </c>
      <c r="B547" t="s">
        <v>176</v>
      </c>
      <c r="C547" s="33" t="s">
        <v>3</v>
      </c>
      <c r="D547" s="33">
        <v>24</v>
      </c>
      <c r="E547" s="45">
        <v>0.75</v>
      </c>
      <c r="F547" s="45">
        <v>18</v>
      </c>
    </row>
    <row r="548" spans="1:6" x14ac:dyDescent="0.25">
      <c r="A548" s="37">
        <v>542274</v>
      </c>
      <c r="B548" t="s">
        <v>177</v>
      </c>
      <c r="C548" s="33" t="s">
        <v>3</v>
      </c>
      <c r="D548" s="33">
        <v>24</v>
      </c>
      <c r="E548" s="45">
        <v>0.75</v>
      </c>
      <c r="F548" s="45">
        <v>18</v>
      </c>
    </row>
    <row r="549" spans="1:6" x14ac:dyDescent="0.25">
      <c r="A549" s="37">
        <v>542275</v>
      </c>
      <c r="B549" t="s">
        <v>178</v>
      </c>
      <c r="C549" s="33" t="s">
        <v>3</v>
      </c>
      <c r="D549" s="33">
        <v>24</v>
      </c>
      <c r="E549" s="45">
        <v>0.75</v>
      </c>
      <c r="F549" s="45">
        <v>18</v>
      </c>
    </row>
    <row r="550" spans="1:6" x14ac:dyDescent="0.25">
      <c r="A550" s="37">
        <v>542276</v>
      </c>
      <c r="B550" t="s">
        <v>179</v>
      </c>
      <c r="C550" s="33" t="s">
        <v>3</v>
      </c>
      <c r="D550" s="33">
        <v>24</v>
      </c>
      <c r="E550" s="45">
        <v>0.75</v>
      </c>
      <c r="F550" s="45">
        <v>18</v>
      </c>
    </row>
    <row r="551" spans="1:6" x14ac:dyDescent="0.25">
      <c r="A551" s="37">
        <v>542277</v>
      </c>
      <c r="B551" t="s">
        <v>180</v>
      </c>
      <c r="C551" s="33" t="s">
        <v>3</v>
      </c>
      <c r="D551" s="33">
        <v>24</v>
      </c>
      <c r="E551" s="45">
        <v>0.75</v>
      </c>
      <c r="F551" s="45">
        <v>18</v>
      </c>
    </row>
    <row r="552" spans="1:6" x14ac:dyDescent="0.25">
      <c r="A552" s="37">
        <v>542278</v>
      </c>
      <c r="B552" t="s">
        <v>181</v>
      </c>
      <c r="C552" s="33" t="s">
        <v>3</v>
      </c>
      <c r="D552" s="33">
        <v>24</v>
      </c>
      <c r="E552" s="45">
        <v>0.75</v>
      </c>
      <c r="F552" s="45">
        <v>18</v>
      </c>
    </row>
    <row r="553" spans="1:6" x14ac:dyDescent="0.25">
      <c r="A553" s="37">
        <v>542281</v>
      </c>
      <c r="B553" t="s">
        <v>182</v>
      </c>
      <c r="C553" s="33" t="s">
        <v>3</v>
      </c>
      <c r="D553" s="33">
        <v>24</v>
      </c>
      <c r="E553" s="45">
        <v>0.75</v>
      </c>
      <c r="F553" s="45">
        <v>18</v>
      </c>
    </row>
    <row r="554" spans="1:6" x14ac:dyDescent="0.25">
      <c r="A554" s="37">
        <v>542282</v>
      </c>
      <c r="B554" t="s">
        <v>183</v>
      </c>
      <c r="C554" s="33" t="s">
        <v>3</v>
      </c>
      <c r="D554" s="33">
        <v>24</v>
      </c>
      <c r="E554" s="45">
        <v>0.75</v>
      </c>
      <c r="F554" s="45">
        <v>18</v>
      </c>
    </row>
    <row r="555" spans="1:6" x14ac:dyDescent="0.25">
      <c r="A555" s="37">
        <v>542283</v>
      </c>
      <c r="B555" t="s">
        <v>184</v>
      </c>
      <c r="C555" s="33" t="s">
        <v>3</v>
      </c>
      <c r="D555" s="33">
        <v>24</v>
      </c>
      <c r="E555" s="45">
        <v>0.75</v>
      </c>
      <c r="F555" s="45">
        <v>18</v>
      </c>
    </row>
    <row r="556" spans="1:6" x14ac:dyDescent="0.25">
      <c r="A556" s="37">
        <v>542284</v>
      </c>
      <c r="B556" t="s">
        <v>185</v>
      </c>
      <c r="C556" s="33" t="s">
        <v>3</v>
      </c>
      <c r="D556" s="33">
        <v>24</v>
      </c>
      <c r="E556" s="45">
        <v>0.75</v>
      </c>
      <c r="F556" s="45">
        <v>18</v>
      </c>
    </row>
    <row r="557" spans="1:6" x14ac:dyDescent="0.25">
      <c r="A557" s="37">
        <v>542291</v>
      </c>
      <c r="B557" t="s">
        <v>186</v>
      </c>
      <c r="C557" s="33" t="s">
        <v>3</v>
      </c>
      <c r="D557" s="33">
        <v>24</v>
      </c>
      <c r="E557" s="45">
        <v>0.75</v>
      </c>
      <c r="F557" s="45">
        <v>18</v>
      </c>
    </row>
    <row r="558" spans="1:6" x14ac:dyDescent="0.25">
      <c r="A558" s="37">
        <v>542292</v>
      </c>
      <c r="B558" t="s">
        <v>187</v>
      </c>
      <c r="C558" s="33" t="s">
        <v>3</v>
      </c>
      <c r="D558" s="33">
        <v>24</v>
      </c>
      <c r="E558" s="45">
        <v>0.75</v>
      </c>
      <c r="F558" s="45">
        <v>18</v>
      </c>
    </row>
    <row r="559" spans="1:6" x14ac:dyDescent="0.25">
      <c r="A559" s="37">
        <v>542294</v>
      </c>
      <c r="B559" t="s">
        <v>188</v>
      </c>
      <c r="C559" s="33" t="s">
        <v>3</v>
      </c>
      <c r="D559" s="33">
        <v>24</v>
      </c>
      <c r="E559" s="45">
        <v>0.75</v>
      </c>
      <c r="F559" s="45">
        <v>18</v>
      </c>
    </row>
    <row r="560" spans="1:6" x14ac:dyDescent="0.25">
      <c r="A560" s="37">
        <v>542295</v>
      </c>
      <c r="B560" t="s">
        <v>189</v>
      </c>
      <c r="C560" s="33" t="s">
        <v>3</v>
      </c>
      <c r="D560" s="33">
        <v>24</v>
      </c>
      <c r="E560" s="45">
        <v>0.75</v>
      </c>
      <c r="F560" s="45">
        <v>18</v>
      </c>
    </row>
    <row r="561" spans="1:8" x14ac:dyDescent="0.25">
      <c r="A561" s="37">
        <v>542297</v>
      </c>
      <c r="B561" t="s">
        <v>190</v>
      </c>
      <c r="C561" s="33" t="s">
        <v>3</v>
      </c>
      <c r="D561" s="33">
        <v>24</v>
      </c>
      <c r="E561" s="45">
        <v>0.75</v>
      </c>
      <c r="F561" s="45">
        <v>18</v>
      </c>
    </row>
    <row r="562" spans="1:8" x14ac:dyDescent="0.25">
      <c r="A562" s="37">
        <v>542298</v>
      </c>
      <c r="B562" t="s">
        <v>191</v>
      </c>
      <c r="C562" s="33" t="s">
        <v>3</v>
      </c>
      <c r="D562" s="33">
        <v>24</v>
      </c>
      <c r="E562" s="45">
        <v>0.75</v>
      </c>
      <c r="F562" s="45">
        <v>18</v>
      </c>
    </row>
    <row r="563" spans="1:8" x14ac:dyDescent="0.25">
      <c r="A563" s="37">
        <v>542313</v>
      </c>
      <c r="B563" t="s">
        <v>1148</v>
      </c>
      <c r="C563" s="33" t="s">
        <v>3</v>
      </c>
      <c r="D563" s="33">
        <v>1</v>
      </c>
      <c r="E563" s="45">
        <v>22</v>
      </c>
      <c r="F563" s="45">
        <v>22</v>
      </c>
    </row>
    <row r="564" spans="1:8" x14ac:dyDescent="0.25">
      <c r="A564" s="37">
        <v>542314</v>
      </c>
      <c r="B564" t="s">
        <v>1149</v>
      </c>
      <c r="C564" s="33" t="s">
        <v>3</v>
      </c>
      <c r="D564" s="33">
        <v>1</v>
      </c>
      <c r="E564" s="45">
        <v>13.44</v>
      </c>
      <c r="F564" s="45">
        <v>13.44</v>
      </c>
    </row>
    <row r="565" spans="1:8" x14ac:dyDescent="0.25">
      <c r="A565" s="37">
        <v>542315</v>
      </c>
      <c r="B565" t="s">
        <v>1178</v>
      </c>
      <c r="C565" s="33" t="s">
        <v>3</v>
      </c>
      <c r="D565" s="33">
        <v>6</v>
      </c>
      <c r="E565" s="45">
        <v>3.81</v>
      </c>
      <c r="F565" s="45">
        <v>22.86</v>
      </c>
    </row>
    <row r="566" spans="1:8" x14ac:dyDescent="0.25">
      <c r="A566" s="37">
        <v>542390</v>
      </c>
      <c r="B566" t="s">
        <v>192</v>
      </c>
      <c r="C566" s="33" t="s">
        <v>3</v>
      </c>
      <c r="D566" s="33">
        <v>6</v>
      </c>
      <c r="E566" s="45">
        <v>4.38</v>
      </c>
      <c r="F566" s="45">
        <v>26.28</v>
      </c>
    </row>
    <row r="567" spans="1:8" x14ac:dyDescent="0.25">
      <c r="A567" s="37">
        <v>542400</v>
      </c>
      <c r="B567" t="s">
        <v>193</v>
      </c>
      <c r="C567" s="33" t="s">
        <v>3</v>
      </c>
      <c r="D567" s="33">
        <v>6</v>
      </c>
      <c r="E567" s="45">
        <v>4.38</v>
      </c>
      <c r="F567" s="45">
        <v>26.28</v>
      </c>
    </row>
    <row r="568" spans="1:8" x14ac:dyDescent="0.25">
      <c r="A568" s="37">
        <v>542403</v>
      </c>
      <c r="B568" t="s">
        <v>805</v>
      </c>
      <c r="C568" s="33" t="s">
        <v>3</v>
      </c>
      <c r="D568" s="33">
        <v>6</v>
      </c>
      <c r="E568" s="45">
        <v>2.57</v>
      </c>
      <c r="F568" s="45">
        <v>15.419999999999998</v>
      </c>
    </row>
    <row r="569" spans="1:8" x14ac:dyDescent="0.25">
      <c r="A569" s="37">
        <v>545000</v>
      </c>
      <c r="B569" t="s">
        <v>194</v>
      </c>
      <c r="C569" s="33" t="s">
        <v>3</v>
      </c>
      <c r="D569" s="33">
        <v>6</v>
      </c>
      <c r="E569" s="45">
        <v>4.38</v>
      </c>
      <c r="F569" s="45">
        <v>26.28</v>
      </c>
    </row>
    <row r="570" spans="1:8" x14ac:dyDescent="0.25">
      <c r="A570" s="37">
        <v>546201</v>
      </c>
      <c r="B570" t="s">
        <v>195</v>
      </c>
      <c r="C570" s="33" t="s">
        <v>3</v>
      </c>
      <c r="D570" s="33">
        <v>12</v>
      </c>
      <c r="E570" s="45">
        <v>2.89</v>
      </c>
      <c r="F570" s="45">
        <v>34.68</v>
      </c>
    </row>
    <row r="571" spans="1:8" x14ac:dyDescent="0.25">
      <c r="A571" s="37">
        <v>546203</v>
      </c>
      <c r="B571" t="s">
        <v>196</v>
      </c>
      <c r="C571" s="33" t="s">
        <v>3</v>
      </c>
      <c r="D571" s="33">
        <v>6</v>
      </c>
      <c r="E571" s="45">
        <v>20.39</v>
      </c>
      <c r="F571" s="45">
        <v>122.34</v>
      </c>
    </row>
    <row r="572" spans="1:8" x14ac:dyDescent="0.25">
      <c r="A572" s="37">
        <v>546205</v>
      </c>
      <c r="B572" t="s">
        <v>676</v>
      </c>
      <c r="C572" s="33" t="s">
        <v>3</v>
      </c>
      <c r="D572" s="33">
        <v>12</v>
      </c>
      <c r="E572" s="45">
        <v>2.89</v>
      </c>
      <c r="F572" s="45">
        <v>34.68</v>
      </c>
    </row>
    <row r="573" spans="1:8" x14ac:dyDescent="0.25">
      <c r="A573" s="37">
        <v>546207</v>
      </c>
      <c r="B573" t="s">
        <v>747</v>
      </c>
      <c r="C573" s="33" t="s">
        <v>3</v>
      </c>
      <c r="D573" s="33">
        <v>24</v>
      </c>
      <c r="E573" s="45">
        <v>3.49</v>
      </c>
      <c r="F573" s="45">
        <v>83.76</v>
      </c>
    </row>
    <row r="574" spans="1:8" x14ac:dyDescent="0.25">
      <c r="A574" s="37">
        <v>546211</v>
      </c>
      <c r="B574" t="s">
        <v>1070</v>
      </c>
      <c r="C574" s="33" t="s">
        <v>3</v>
      </c>
      <c r="D574" s="33">
        <v>24</v>
      </c>
      <c r="E574" s="45">
        <v>6.64</v>
      </c>
      <c r="F574" s="45">
        <v>159.36000000000001</v>
      </c>
    </row>
    <row r="575" spans="1:8" x14ac:dyDescent="0.25">
      <c r="A575" s="37">
        <v>546213</v>
      </c>
      <c r="B575" t="s">
        <v>1238</v>
      </c>
      <c r="C575" s="33" t="s">
        <v>3</v>
      </c>
      <c r="D575" s="33">
        <v>18</v>
      </c>
      <c r="E575" s="45">
        <v>6.4</v>
      </c>
      <c r="F575" s="45">
        <v>115.2</v>
      </c>
      <c r="H575" s="48"/>
    </row>
    <row r="576" spans="1:8" x14ac:dyDescent="0.25">
      <c r="A576" s="37">
        <v>548216</v>
      </c>
      <c r="B576" t="s">
        <v>197</v>
      </c>
      <c r="C576" s="33" t="s">
        <v>5</v>
      </c>
      <c r="D576" s="33">
        <v>12</v>
      </c>
      <c r="E576" s="45">
        <v>26.88</v>
      </c>
      <c r="F576" s="45">
        <v>322.56</v>
      </c>
    </row>
    <row r="577" spans="1:6" x14ac:dyDescent="0.25">
      <c r="A577" s="37">
        <v>548516</v>
      </c>
      <c r="B577" t="s">
        <v>198</v>
      </c>
      <c r="C577" s="33" t="s">
        <v>5</v>
      </c>
      <c r="D577" s="33">
        <v>12</v>
      </c>
      <c r="E577" s="45">
        <v>56.04</v>
      </c>
      <c r="F577" s="45">
        <v>672.48</v>
      </c>
    </row>
    <row r="578" spans="1:6" x14ac:dyDescent="0.25">
      <c r="A578" s="37">
        <v>549718</v>
      </c>
      <c r="B578" t="s">
        <v>199</v>
      </c>
      <c r="C578" s="33" t="s">
        <v>5</v>
      </c>
      <c r="D578" s="33">
        <v>1</v>
      </c>
      <c r="E578" s="45">
        <v>29.4</v>
      </c>
      <c r="F578" s="45">
        <v>29.4</v>
      </c>
    </row>
    <row r="579" spans="1:6" x14ac:dyDescent="0.25">
      <c r="A579" s="37">
        <v>551310</v>
      </c>
      <c r="B579" t="s">
        <v>200</v>
      </c>
      <c r="C579" s="33" t="s">
        <v>3</v>
      </c>
      <c r="D579" s="33">
        <v>12</v>
      </c>
      <c r="E579" s="45">
        <v>5.31</v>
      </c>
      <c r="F579" s="45">
        <v>63.72</v>
      </c>
    </row>
    <row r="580" spans="1:6" x14ac:dyDescent="0.25">
      <c r="A580" s="37">
        <v>551311</v>
      </c>
      <c r="B580" t="s">
        <v>201</v>
      </c>
      <c r="C580" s="33" t="s">
        <v>3</v>
      </c>
      <c r="D580" s="33">
        <v>12</v>
      </c>
      <c r="E580" s="45">
        <v>5.31</v>
      </c>
      <c r="F580" s="45">
        <v>63.72</v>
      </c>
    </row>
    <row r="581" spans="1:6" x14ac:dyDescent="0.25">
      <c r="A581" s="37">
        <v>553510</v>
      </c>
      <c r="B581" t="s">
        <v>202</v>
      </c>
      <c r="C581" s="33" t="s">
        <v>3</v>
      </c>
      <c r="D581" s="33">
        <v>6</v>
      </c>
      <c r="E581" s="45">
        <v>7.71</v>
      </c>
      <c r="F581" s="45">
        <v>46.26</v>
      </c>
    </row>
    <row r="582" spans="1:6" x14ac:dyDescent="0.25">
      <c r="A582" s="37">
        <v>561104</v>
      </c>
      <c r="B582" t="s">
        <v>203</v>
      </c>
      <c r="C582" s="33" t="s">
        <v>3</v>
      </c>
      <c r="D582" s="33">
        <v>12</v>
      </c>
      <c r="E582" s="45">
        <v>0.79</v>
      </c>
      <c r="F582" s="45">
        <v>9.48</v>
      </c>
    </row>
    <row r="583" spans="1:6" x14ac:dyDescent="0.25">
      <c r="A583" s="37">
        <v>561129</v>
      </c>
      <c r="B583" t="s">
        <v>204</v>
      </c>
      <c r="C583" s="33" t="s">
        <v>3</v>
      </c>
      <c r="D583" s="33">
        <v>12</v>
      </c>
      <c r="E583" s="45">
        <v>0.79</v>
      </c>
      <c r="F583" s="45">
        <v>9.48</v>
      </c>
    </row>
    <row r="584" spans="1:6" x14ac:dyDescent="0.25">
      <c r="A584" s="37">
        <v>561135</v>
      </c>
      <c r="B584" t="s">
        <v>205</v>
      </c>
      <c r="C584" s="33" t="s">
        <v>206</v>
      </c>
      <c r="D584" s="33">
        <v>4</v>
      </c>
      <c r="E584" s="45">
        <v>8.2200000000000006</v>
      </c>
      <c r="F584" s="45">
        <v>32.880000000000003</v>
      </c>
    </row>
    <row r="585" spans="1:6" x14ac:dyDescent="0.25">
      <c r="A585" s="37">
        <v>561228</v>
      </c>
      <c r="B585" t="s">
        <v>207</v>
      </c>
      <c r="C585" s="33" t="s">
        <v>206</v>
      </c>
      <c r="D585" s="33">
        <v>4</v>
      </c>
      <c r="E585" s="45">
        <v>4.22</v>
      </c>
      <c r="F585" s="45">
        <v>16.88</v>
      </c>
    </row>
    <row r="586" spans="1:6" x14ac:dyDescent="0.25">
      <c r="A586" s="37">
        <v>570016</v>
      </c>
      <c r="B586" t="s">
        <v>208</v>
      </c>
      <c r="C586" s="33" t="s">
        <v>5</v>
      </c>
      <c r="D586" s="33">
        <v>1</v>
      </c>
      <c r="E586" s="45">
        <v>34.26</v>
      </c>
      <c r="F586" s="45">
        <v>34.26</v>
      </c>
    </row>
    <row r="587" spans="1:6" x14ac:dyDescent="0.25">
      <c r="A587" s="37">
        <v>570028</v>
      </c>
      <c r="B587" t="s">
        <v>1150</v>
      </c>
      <c r="C587" s="33" t="s">
        <v>3</v>
      </c>
      <c r="D587" s="33">
        <v>1</v>
      </c>
      <c r="E587" s="45">
        <v>17.190000000000001</v>
      </c>
      <c r="F587" s="45">
        <v>17.190000000000001</v>
      </c>
    </row>
    <row r="588" spans="1:6" x14ac:dyDescent="0.25">
      <c r="A588" s="33">
        <v>570039</v>
      </c>
      <c r="B588" t="s">
        <v>611</v>
      </c>
      <c r="C588" s="33" t="s">
        <v>4</v>
      </c>
      <c r="D588" s="33">
        <v>1</v>
      </c>
      <c r="E588" s="45">
        <v>9.4</v>
      </c>
      <c r="F588" s="45">
        <v>9.4</v>
      </c>
    </row>
    <row r="589" spans="1:6" x14ac:dyDescent="0.25">
      <c r="A589" s="33">
        <v>570047</v>
      </c>
      <c r="B589" t="s">
        <v>612</v>
      </c>
      <c r="C589" s="33" t="s">
        <v>3</v>
      </c>
      <c r="D589" s="33">
        <v>335</v>
      </c>
      <c r="E589" s="45">
        <v>0.47</v>
      </c>
      <c r="F589" s="45">
        <v>157.44999999999999</v>
      </c>
    </row>
    <row r="590" spans="1:6" x14ac:dyDescent="0.25">
      <c r="A590" s="33">
        <v>570048</v>
      </c>
      <c r="B590" t="s">
        <v>613</v>
      </c>
      <c r="C590" s="33" t="s">
        <v>3</v>
      </c>
      <c r="D590" s="33">
        <v>335</v>
      </c>
      <c r="E590" s="45">
        <v>0.47</v>
      </c>
      <c r="F590" s="45">
        <v>157.44999999999999</v>
      </c>
    </row>
    <row r="591" spans="1:6" x14ac:dyDescent="0.25">
      <c r="A591" s="33">
        <v>570049</v>
      </c>
      <c r="B591" t="s">
        <v>614</v>
      </c>
      <c r="C591" s="33" t="s">
        <v>3</v>
      </c>
      <c r="D591" s="33">
        <v>335</v>
      </c>
      <c r="E591" s="45">
        <v>0.47</v>
      </c>
      <c r="F591" s="45">
        <v>157.44999999999999</v>
      </c>
    </row>
    <row r="592" spans="1:6" x14ac:dyDescent="0.25">
      <c r="A592" s="33">
        <v>570171</v>
      </c>
      <c r="B592" t="s">
        <v>615</v>
      </c>
      <c r="C592" s="33" t="s">
        <v>3</v>
      </c>
      <c r="D592" s="33">
        <v>4</v>
      </c>
      <c r="E592" s="45">
        <v>14.27</v>
      </c>
      <c r="F592" s="45">
        <v>57.08</v>
      </c>
    </row>
    <row r="593" spans="1:6" x14ac:dyDescent="0.25">
      <c r="A593" s="33">
        <v>570172</v>
      </c>
      <c r="B593" t="s">
        <v>616</v>
      </c>
      <c r="C593" s="33" t="s">
        <v>3</v>
      </c>
      <c r="D593" s="33">
        <v>2</v>
      </c>
      <c r="E593" s="45">
        <v>26.47</v>
      </c>
      <c r="F593" s="45">
        <v>52.94</v>
      </c>
    </row>
    <row r="594" spans="1:6" x14ac:dyDescent="0.25">
      <c r="A594" s="33">
        <v>570174</v>
      </c>
      <c r="B594" t="s">
        <v>617</v>
      </c>
      <c r="C594" s="33" t="s">
        <v>3</v>
      </c>
      <c r="D594" s="33">
        <v>2</v>
      </c>
      <c r="E594" s="45">
        <v>27.53</v>
      </c>
      <c r="F594" s="45">
        <v>55.06</v>
      </c>
    </row>
    <row r="595" spans="1:6" x14ac:dyDescent="0.25">
      <c r="A595" s="33">
        <v>570191</v>
      </c>
      <c r="B595" t="s">
        <v>677</v>
      </c>
      <c r="C595" s="33" t="s">
        <v>3</v>
      </c>
      <c r="D595" s="33">
        <v>12</v>
      </c>
      <c r="E595" s="45">
        <v>5.54</v>
      </c>
      <c r="F595" s="45">
        <v>66.48</v>
      </c>
    </row>
    <row r="596" spans="1:6" x14ac:dyDescent="0.25">
      <c r="A596" s="33">
        <v>570192</v>
      </c>
      <c r="B596" t="s">
        <v>678</v>
      </c>
      <c r="C596" s="33" t="s">
        <v>5</v>
      </c>
      <c r="D596" s="33">
        <v>1</v>
      </c>
      <c r="E596" s="45">
        <v>33.22</v>
      </c>
      <c r="F596" s="45">
        <v>33.22</v>
      </c>
    </row>
    <row r="597" spans="1:6" x14ac:dyDescent="0.25">
      <c r="A597" s="37">
        <v>570300</v>
      </c>
      <c r="B597" t="s">
        <v>209</v>
      </c>
      <c r="C597" s="33" t="s">
        <v>3</v>
      </c>
      <c r="D597" s="33">
        <v>12</v>
      </c>
      <c r="E597" s="45">
        <v>1.63</v>
      </c>
      <c r="F597" s="45">
        <v>19.559999999999999</v>
      </c>
    </row>
    <row r="598" spans="1:6" x14ac:dyDescent="0.25">
      <c r="A598" s="37">
        <v>570312</v>
      </c>
      <c r="B598" t="s">
        <v>210</v>
      </c>
      <c r="C598" s="33" t="s">
        <v>3</v>
      </c>
      <c r="D598" s="33">
        <v>24</v>
      </c>
      <c r="E598" s="45">
        <v>1.1100000000000001</v>
      </c>
      <c r="F598" s="45">
        <v>26.64</v>
      </c>
    </row>
    <row r="599" spans="1:6" x14ac:dyDescent="0.25">
      <c r="A599" s="37">
        <v>570315</v>
      </c>
      <c r="B599" t="s">
        <v>211</v>
      </c>
      <c r="C599" s="33" t="s">
        <v>3</v>
      </c>
      <c r="D599" s="33">
        <v>8</v>
      </c>
      <c r="E599" s="45">
        <v>3.86</v>
      </c>
      <c r="F599" s="45">
        <v>30.88</v>
      </c>
    </row>
    <row r="600" spans="1:6" x14ac:dyDescent="0.25">
      <c r="A600" s="37">
        <v>570400</v>
      </c>
      <c r="B600" t="s">
        <v>212</v>
      </c>
      <c r="C600" s="33" t="s">
        <v>3</v>
      </c>
      <c r="D600" s="33">
        <v>12</v>
      </c>
      <c r="E600" s="45">
        <v>1.65</v>
      </c>
      <c r="F600" s="45">
        <v>19.799999999999997</v>
      </c>
    </row>
    <row r="601" spans="1:6" x14ac:dyDescent="0.25">
      <c r="A601" s="37">
        <v>572004</v>
      </c>
      <c r="B601" t="s">
        <v>213</v>
      </c>
      <c r="C601" s="33" t="s">
        <v>3</v>
      </c>
      <c r="D601" s="33">
        <v>4</v>
      </c>
      <c r="E601" s="45">
        <v>6.41</v>
      </c>
      <c r="F601" s="45">
        <v>25.64</v>
      </c>
    </row>
    <row r="602" spans="1:6" x14ac:dyDescent="0.25">
      <c r="A602" s="33">
        <v>574008</v>
      </c>
      <c r="B602" t="s">
        <v>618</v>
      </c>
      <c r="C602" s="33" t="s">
        <v>3</v>
      </c>
      <c r="D602" s="33">
        <v>24</v>
      </c>
      <c r="E602" s="45">
        <v>2.99</v>
      </c>
      <c r="F602" s="45">
        <v>71.760000000000005</v>
      </c>
    </row>
    <row r="603" spans="1:6" x14ac:dyDescent="0.25">
      <c r="A603" s="33">
        <v>574009</v>
      </c>
      <c r="B603" t="s">
        <v>619</v>
      </c>
      <c r="C603" s="33" t="s">
        <v>3</v>
      </c>
      <c r="D603" s="33">
        <v>24</v>
      </c>
      <c r="E603" s="45">
        <v>2.99</v>
      </c>
      <c r="F603" s="45">
        <v>71.760000000000005</v>
      </c>
    </row>
    <row r="604" spans="1:6" x14ac:dyDescent="0.25">
      <c r="A604" s="37">
        <v>574400</v>
      </c>
      <c r="B604" t="s">
        <v>214</v>
      </c>
      <c r="C604" s="33" t="s">
        <v>3</v>
      </c>
      <c r="D604" s="33">
        <v>2</v>
      </c>
      <c r="E604" s="45">
        <v>13.28</v>
      </c>
      <c r="F604" s="45">
        <v>26.56</v>
      </c>
    </row>
    <row r="605" spans="1:6" x14ac:dyDescent="0.25">
      <c r="A605" s="37">
        <v>574401</v>
      </c>
      <c r="B605" t="s">
        <v>215</v>
      </c>
      <c r="C605" s="33" t="s">
        <v>3</v>
      </c>
      <c r="D605" s="33">
        <v>12</v>
      </c>
      <c r="E605" s="45">
        <v>2.14</v>
      </c>
      <c r="F605" s="45">
        <v>25.68</v>
      </c>
    </row>
    <row r="606" spans="1:6" x14ac:dyDescent="0.25">
      <c r="A606" s="37">
        <v>574402</v>
      </c>
      <c r="B606" t="s">
        <v>216</v>
      </c>
      <c r="C606" s="33" t="s">
        <v>3</v>
      </c>
      <c r="D606" s="33">
        <v>12</v>
      </c>
      <c r="E606" s="45">
        <v>2.14</v>
      </c>
      <c r="F606" s="45">
        <v>25.68</v>
      </c>
    </row>
    <row r="607" spans="1:6" x14ac:dyDescent="0.25">
      <c r="A607" s="37">
        <v>574415</v>
      </c>
      <c r="B607" t="s">
        <v>217</v>
      </c>
      <c r="C607" s="33" t="s">
        <v>3</v>
      </c>
      <c r="D607" s="33">
        <v>2</v>
      </c>
      <c r="E607" s="45">
        <v>13.28</v>
      </c>
      <c r="F607" s="45">
        <v>26.56</v>
      </c>
    </row>
    <row r="608" spans="1:6" x14ac:dyDescent="0.25">
      <c r="A608" s="37">
        <v>574418</v>
      </c>
      <c r="B608" t="s">
        <v>218</v>
      </c>
      <c r="C608" s="33" t="s">
        <v>3</v>
      </c>
      <c r="D608" s="33">
        <v>1</v>
      </c>
      <c r="E608" s="45">
        <v>34.58</v>
      </c>
      <c r="F608" s="45">
        <v>34.58</v>
      </c>
    </row>
    <row r="609" spans="1:6" x14ac:dyDescent="0.25">
      <c r="A609" s="37">
        <v>574433</v>
      </c>
      <c r="B609" t="s">
        <v>219</v>
      </c>
      <c r="C609" s="33" t="s">
        <v>3</v>
      </c>
      <c r="D609" s="33">
        <v>12</v>
      </c>
      <c r="E609" s="45">
        <v>2.14</v>
      </c>
      <c r="F609" s="45">
        <v>25.68</v>
      </c>
    </row>
    <row r="610" spans="1:6" x14ac:dyDescent="0.25">
      <c r="A610" s="37">
        <v>574434</v>
      </c>
      <c r="B610" t="s">
        <v>220</v>
      </c>
      <c r="C610" s="33" t="s">
        <v>3</v>
      </c>
      <c r="D610" s="33">
        <v>12</v>
      </c>
      <c r="E610" s="45">
        <v>2.14</v>
      </c>
      <c r="F610" s="45">
        <v>25.68</v>
      </c>
    </row>
    <row r="611" spans="1:6" x14ac:dyDescent="0.25">
      <c r="A611" s="37">
        <v>574436</v>
      </c>
      <c r="B611" t="s">
        <v>221</v>
      </c>
      <c r="C611" s="33" t="s">
        <v>3</v>
      </c>
      <c r="D611" s="33">
        <v>12</v>
      </c>
      <c r="E611" s="45">
        <v>2.14</v>
      </c>
      <c r="F611" s="45">
        <v>25.68</v>
      </c>
    </row>
    <row r="612" spans="1:6" x14ac:dyDescent="0.25">
      <c r="A612" s="37">
        <v>574438</v>
      </c>
      <c r="B612" t="s">
        <v>222</v>
      </c>
      <c r="C612" s="33" t="s">
        <v>3</v>
      </c>
      <c r="D612" s="33">
        <v>12</v>
      </c>
      <c r="E612" s="45">
        <v>2.14</v>
      </c>
      <c r="F612" s="45">
        <v>25.68</v>
      </c>
    </row>
    <row r="613" spans="1:6" x14ac:dyDescent="0.25">
      <c r="A613" s="37">
        <v>574440</v>
      </c>
      <c r="B613" t="s">
        <v>223</v>
      </c>
      <c r="C613" s="33" t="s">
        <v>3</v>
      </c>
      <c r="D613" s="33">
        <v>12</v>
      </c>
      <c r="E613" s="45">
        <v>2.14</v>
      </c>
      <c r="F613" s="45">
        <v>25.68</v>
      </c>
    </row>
    <row r="614" spans="1:6" x14ac:dyDescent="0.25">
      <c r="A614" s="37">
        <v>574442</v>
      </c>
      <c r="B614" t="s">
        <v>224</v>
      </c>
      <c r="C614" s="33" t="s">
        <v>3</v>
      </c>
      <c r="D614" s="33">
        <v>12</v>
      </c>
      <c r="E614" s="45">
        <v>2.14</v>
      </c>
      <c r="F614" s="45">
        <v>25.68</v>
      </c>
    </row>
    <row r="615" spans="1:6" x14ac:dyDescent="0.25">
      <c r="A615" s="37">
        <v>574444</v>
      </c>
      <c r="B615" t="s">
        <v>225</v>
      </c>
      <c r="C615" s="33" t="s">
        <v>3</v>
      </c>
      <c r="D615" s="33">
        <v>12</v>
      </c>
      <c r="E615" s="45">
        <v>2.14</v>
      </c>
      <c r="F615" s="45">
        <v>25.68</v>
      </c>
    </row>
    <row r="616" spans="1:6" x14ac:dyDescent="0.25">
      <c r="A616" s="37">
        <v>574451</v>
      </c>
      <c r="B616" t="s">
        <v>226</v>
      </c>
      <c r="C616" s="33" t="s">
        <v>3</v>
      </c>
      <c r="D616" s="33">
        <v>12</v>
      </c>
      <c r="E616" s="45">
        <v>2.14</v>
      </c>
      <c r="F616" s="45">
        <v>25.68</v>
      </c>
    </row>
    <row r="617" spans="1:6" x14ac:dyDescent="0.25">
      <c r="A617" s="37">
        <v>574452</v>
      </c>
      <c r="B617" t="s">
        <v>227</v>
      </c>
      <c r="C617" s="33" t="s">
        <v>3</v>
      </c>
      <c r="D617" s="33">
        <v>12</v>
      </c>
      <c r="E617" s="45">
        <v>2.14</v>
      </c>
      <c r="F617" s="45">
        <v>25.68</v>
      </c>
    </row>
    <row r="618" spans="1:6" x14ac:dyDescent="0.25">
      <c r="A618" s="37">
        <v>574459</v>
      </c>
      <c r="B618" t="s">
        <v>228</v>
      </c>
      <c r="C618" s="33" t="s">
        <v>3</v>
      </c>
      <c r="D618" s="33">
        <v>12</v>
      </c>
      <c r="E618" s="45">
        <v>2.14</v>
      </c>
      <c r="F618" s="45">
        <v>25.68</v>
      </c>
    </row>
    <row r="619" spans="1:6" x14ac:dyDescent="0.25">
      <c r="A619" s="37">
        <v>574464</v>
      </c>
      <c r="B619" t="s">
        <v>229</v>
      </c>
      <c r="C619" s="33" t="s">
        <v>3</v>
      </c>
      <c r="D619" s="33">
        <v>12</v>
      </c>
      <c r="E619" s="45">
        <v>2.14</v>
      </c>
      <c r="F619" s="45">
        <v>25.68</v>
      </c>
    </row>
    <row r="620" spans="1:6" x14ac:dyDescent="0.25">
      <c r="A620" s="37">
        <v>574486</v>
      </c>
      <c r="B620" t="s">
        <v>230</v>
      </c>
      <c r="C620" s="33" t="s">
        <v>3</v>
      </c>
      <c r="D620" s="33">
        <v>12</v>
      </c>
      <c r="E620" s="45">
        <v>2.14</v>
      </c>
      <c r="F620" s="45">
        <v>25.68</v>
      </c>
    </row>
    <row r="621" spans="1:6" x14ac:dyDescent="0.25">
      <c r="A621" s="33">
        <v>574619</v>
      </c>
      <c r="B621" t="s">
        <v>620</v>
      </c>
      <c r="C621" s="33" t="s">
        <v>4</v>
      </c>
      <c r="D621" s="33">
        <v>1</v>
      </c>
      <c r="E621" s="45">
        <v>16.920000000000002</v>
      </c>
      <c r="F621" s="45">
        <v>16.920000000000002</v>
      </c>
    </row>
    <row r="622" spans="1:6" x14ac:dyDescent="0.25">
      <c r="A622" s="33">
        <v>574620</v>
      </c>
      <c r="B622" t="s">
        <v>621</v>
      </c>
      <c r="C622" s="33" t="s">
        <v>4</v>
      </c>
      <c r="D622" s="33">
        <v>1</v>
      </c>
      <c r="E622" s="45">
        <v>9.4</v>
      </c>
      <c r="F622" s="45">
        <v>9.4</v>
      </c>
    </row>
    <row r="623" spans="1:6" x14ac:dyDescent="0.25">
      <c r="A623" s="33">
        <v>574621</v>
      </c>
      <c r="B623" t="s">
        <v>621</v>
      </c>
      <c r="C623" s="33" t="s">
        <v>4</v>
      </c>
      <c r="D623" s="33">
        <v>1</v>
      </c>
      <c r="E623" s="45">
        <v>16.920000000000002</v>
      </c>
      <c r="F623" s="45">
        <v>16.920000000000002</v>
      </c>
    </row>
    <row r="624" spans="1:6" x14ac:dyDescent="0.25">
      <c r="A624" s="37">
        <v>575001</v>
      </c>
      <c r="B624" t="s">
        <v>231</v>
      </c>
      <c r="C624" s="33" t="s">
        <v>3</v>
      </c>
      <c r="D624" s="33">
        <v>1</v>
      </c>
      <c r="E624" s="45">
        <v>23.14</v>
      </c>
      <c r="F624" s="45">
        <v>23.14</v>
      </c>
    </row>
    <row r="625" spans="1:6" x14ac:dyDescent="0.25">
      <c r="A625" s="37">
        <v>575050</v>
      </c>
      <c r="B625" t="s">
        <v>232</v>
      </c>
      <c r="C625" s="33" t="s">
        <v>3</v>
      </c>
      <c r="D625" s="33">
        <v>4</v>
      </c>
      <c r="E625" s="45">
        <v>3.31</v>
      </c>
      <c r="F625" s="45">
        <v>13.24</v>
      </c>
    </row>
    <row r="626" spans="1:6" x14ac:dyDescent="0.25">
      <c r="A626" s="37">
        <v>575055</v>
      </c>
      <c r="B626" t="s">
        <v>233</v>
      </c>
      <c r="C626" s="33" t="s">
        <v>3</v>
      </c>
      <c r="D626" s="33">
        <v>4</v>
      </c>
      <c r="E626" s="45">
        <v>6.41</v>
      </c>
      <c r="F626" s="45">
        <v>25.64</v>
      </c>
    </row>
    <row r="627" spans="1:6" x14ac:dyDescent="0.25">
      <c r="A627" s="37">
        <v>575064</v>
      </c>
      <c r="B627" t="s">
        <v>234</v>
      </c>
      <c r="C627" s="33" t="s">
        <v>3</v>
      </c>
      <c r="D627" s="33">
        <v>4</v>
      </c>
      <c r="E627" s="45">
        <v>3.31</v>
      </c>
      <c r="F627" s="45">
        <v>13.24</v>
      </c>
    </row>
    <row r="628" spans="1:6" x14ac:dyDescent="0.25">
      <c r="A628" s="37">
        <v>575100</v>
      </c>
      <c r="B628" t="s">
        <v>1151</v>
      </c>
      <c r="C628" s="33" t="s">
        <v>3</v>
      </c>
      <c r="D628" s="33">
        <v>1</v>
      </c>
      <c r="E628" s="45">
        <v>16.7</v>
      </c>
      <c r="F628" s="45">
        <v>16.7</v>
      </c>
    </row>
    <row r="629" spans="1:6" x14ac:dyDescent="0.25">
      <c r="A629" s="37">
        <v>575134</v>
      </c>
      <c r="B629" t="s">
        <v>1120</v>
      </c>
      <c r="C629" s="33" t="s">
        <v>3</v>
      </c>
      <c r="D629" s="33">
        <v>4</v>
      </c>
      <c r="E629" s="45">
        <v>3.65</v>
      </c>
      <c r="F629" s="45">
        <v>14.6</v>
      </c>
    </row>
    <row r="630" spans="1:6" x14ac:dyDescent="0.25">
      <c r="A630" s="37">
        <v>575138</v>
      </c>
      <c r="B630" t="s">
        <v>1121</v>
      </c>
      <c r="C630" s="33" t="s">
        <v>3</v>
      </c>
      <c r="D630" s="33">
        <v>4</v>
      </c>
      <c r="E630" s="45">
        <v>3.65</v>
      </c>
      <c r="F630" s="45">
        <v>14.6</v>
      </c>
    </row>
    <row r="631" spans="1:6" x14ac:dyDescent="0.25">
      <c r="A631" s="37">
        <v>575142</v>
      </c>
      <c r="B631" t="s">
        <v>1122</v>
      </c>
      <c r="C631" s="33" t="s">
        <v>3</v>
      </c>
      <c r="D631" s="33">
        <v>4</v>
      </c>
      <c r="E631" s="45">
        <v>3.65</v>
      </c>
      <c r="F631" s="45">
        <v>14.6</v>
      </c>
    </row>
    <row r="632" spans="1:6" x14ac:dyDescent="0.25">
      <c r="A632" s="37">
        <v>582260</v>
      </c>
      <c r="B632" t="s">
        <v>235</v>
      </c>
      <c r="C632" s="33" t="s">
        <v>4</v>
      </c>
      <c r="D632" s="33">
        <v>1</v>
      </c>
      <c r="E632" s="45">
        <v>59.11</v>
      </c>
      <c r="F632" s="45">
        <v>59.11</v>
      </c>
    </row>
    <row r="633" spans="1:6" x14ac:dyDescent="0.25">
      <c r="A633" s="33">
        <v>582304</v>
      </c>
      <c r="B633" t="s">
        <v>622</v>
      </c>
      <c r="C633" s="33" t="s">
        <v>4</v>
      </c>
      <c r="D633" s="33">
        <v>1</v>
      </c>
      <c r="E633" s="45">
        <v>59.57</v>
      </c>
      <c r="F633" s="45">
        <v>59.57</v>
      </c>
    </row>
    <row r="634" spans="1:6" x14ac:dyDescent="0.25">
      <c r="A634" s="33">
        <v>582305</v>
      </c>
      <c r="B634" t="s">
        <v>622</v>
      </c>
      <c r="C634" s="33" t="s">
        <v>4</v>
      </c>
      <c r="D634" s="33">
        <v>1</v>
      </c>
      <c r="E634" s="45">
        <v>43.93</v>
      </c>
      <c r="F634" s="45">
        <v>43.93</v>
      </c>
    </row>
    <row r="635" spans="1:6" x14ac:dyDescent="0.25">
      <c r="A635" s="33">
        <v>582326</v>
      </c>
      <c r="B635" t="s">
        <v>623</v>
      </c>
      <c r="C635" s="33" t="s">
        <v>4</v>
      </c>
      <c r="D635" s="33">
        <v>1</v>
      </c>
      <c r="E635" s="45">
        <v>59.57</v>
      </c>
      <c r="F635" s="45">
        <v>59.57</v>
      </c>
    </row>
    <row r="636" spans="1:6" x14ac:dyDescent="0.25">
      <c r="A636" s="33">
        <v>582373</v>
      </c>
      <c r="B636" t="s">
        <v>1053</v>
      </c>
      <c r="C636" s="33" t="s">
        <v>4</v>
      </c>
      <c r="D636" s="33">
        <v>1</v>
      </c>
      <c r="E636" s="45">
        <v>31.08</v>
      </c>
      <c r="F636" s="45">
        <v>31.08</v>
      </c>
    </row>
    <row r="637" spans="1:6" x14ac:dyDescent="0.25">
      <c r="A637" s="33">
        <v>582374</v>
      </c>
      <c r="B637" t="s">
        <v>1054</v>
      </c>
      <c r="C637" s="33" t="s">
        <v>4</v>
      </c>
      <c r="D637" s="33">
        <v>1</v>
      </c>
      <c r="E637" s="45">
        <v>31.08</v>
      </c>
      <c r="F637" s="45">
        <v>31.08</v>
      </c>
    </row>
    <row r="638" spans="1:6" x14ac:dyDescent="0.25">
      <c r="A638" s="33">
        <v>582375</v>
      </c>
      <c r="B638" t="s">
        <v>1051</v>
      </c>
      <c r="C638" s="33" t="s">
        <v>4</v>
      </c>
      <c r="D638" s="33">
        <v>1</v>
      </c>
      <c r="E638" s="45">
        <v>22.92</v>
      </c>
      <c r="F638" s="45">
        <v>22.92</v>
      </c>
    </row>
    <row r="639" spans="1:6" x14ac:dyDescent="0.25">
      <c r="A639" s="33">
        <v>582376</v>
      </c>
      <c r="B639" t="s">
        <v>1052</v>
      </c>
      <c r="C639" s="33" t="s">
        <v>4</v>
      </c>
      <c r="D639" s="33">
        <v>1</v>
      </c>
      <c r="E639" s="45">
        <v>22.92</v>
      </c>
      <c r="F639" s="45">
        <v>22.92</v>
      </c>
    </row>
    <row r="640" spans="1:6" x14ac:dyDescent="0.25">
      <c r="A640" s="37">
        <v>585050</v>
      </c>
      <c r="B640" t="s">
        <v>236</v>
      </c>
      <c r="C640" s="33" t="s">
        <v>3</v>
      </c>
      <c r="D640" s="33">
        <v>24</v>
      </c>
      <c r="E640" s="45">
        <v>5.94</v>
      </c>
      <c r="F640" s="45">
        <v>142.56</v>
      </c>
    </row>
    <row r="641" spans="1:6" x14ac:dyDescent="0.25">
      <c r="A641" s="37">
        <v>585071</v>
      </c>
      <c r="B641" t="s">
        <v>237</v>
      </c>
      <c r="C641" s="33" t="s">
        <v>3</v>
      </c>
      <c r="D641" s="33">
        <v>24</v>
      </c>
      <c r="E641" s="45">
        <v>2.4500000000000002</v>
      </c>
      <c r="F641" s="45">
        <v>58.800000000000004</v>
      </c>
    </row>
    <row r="642" spans="1:6" x14ac:dyDescent="0.25">
      <c r="A642" s="37">
        <v>585100</v>
      </c>
      <c r="B642" t="s">
        <v>238</v>
      </c>
      <c r="C642" s="33" t="s">
        <v>3</v>
      </c>
      <c r="D642" s="33">
        <v>6</v>
      </c>
      <c r="E642" s="45">
        <v>11.91</v>
      </c>
      <c r="F642" s="45">
        <v>71.460000000000008</v>
      </c>
    </row>
    <row r="643" spans="1:6" x14ac:dyDescent="0.25">
      <c r="A643" s="37">
        <v>586414</v>
      </c>
      <c r="B643" t="s">
        <v>239</v>
      </c>
      <c r="C643" s="33" t="s">
        <v>3</v>
      </c>
      <c r="D643" s="33">
        <v>24</v>
      </c>
      <c r="E643" s="45">
        <v>6.96</v>
      </c>
      <c r="F643" s="45">
        <v>167.04</v>
      </c>
    </row>
    <row r="644" spans="1:6" x14ac:dyDescent="0.25">
      <c r="A644" s="37">
        <v>586426</v>
      </c>
      <c r="B644" t="s">
        <v>734</v>
      </c>
      <c r="C644" s="33" t="s">
        <v>3</v>
      </c>
      <c r="D644" s="33">
        <v>24</v>
      </c>
      <c r="E644" s="45">
        <v>5.34</v>
      </c>
      <c r="F644" s="45">
        <v>128.16</v>
      </c>
    </row>
    <row r="645" spans="1:6" x14ac:dyDescent="0.25">
      <c r="A645" s="37">
        <v>586501</v>
      </c>
      <c r="B645" t="s">
        <v>240</v>
      </c>
      <c r="C645" s="33" t="s">
        <v>3</v>
      </c>
      <c r="D645" s="33">
        <v>12</v>
      </c>
      <c r="E645" s="45">
        <v>9.14</v>
      </c>
      <c r="F645" s="45">
        <v>109.68</v>
      </c>
    </row>
    <row r="646" spans="1:6" x14ac:dyDescent="0.25">
      <c r="A646" s="37">
        <v>586502</v>
      </c>
      <c r="B646" t="s">
        <v>241</v>
      </c>
      <c r="C646" s="33" t="s">
        <v>3</v>
      </c>
      <c r="D646" s="33">
        <v>12</v>
      </c>
      <c r="E646" s="45">
        <v>12.19</v>
      </c>
      <c r="F646" s="45">
        <v>146.28</v>
      </c>
    </row>
    <row r="647" spans="1:6" x14ac:dyDescent="0.25">
      <c r="A647" s="37">
        <v>586504</v>
      </c>
      <c r="B647" t="s">
        <v>242</v>
      </c>
      <c r="C647" s="33" t="s">
        <v>3</v>
      </c>
      <c r="D647" s="33">
        <v>24</v>
      </c>
      <c r="E647" s="45">
        <v>3.21</v>
      </c>
      <c r="F647" s="45">
        <v>77.039999999999992</v>
      </c>
    </row>
    <row r="648" spans="1:6" x14ac:dyDescent="0.25">
      <c r="A648" s="37">
        <v>586505</v>
      </c>
      <c r="B648" t="s">
        <v>243</v>
      </c>
      <c r="C648" s="33" t="s">
        <v>3</v>
      </c>
      <c r="D648" s="33">
        <v>24</v>
      </c>
      <c r="E648" s="45">
        <v>3.21</v>
      </c>
      <c r="F648" s="45">
        <v>77.039999999999992</v>
      </c>
    </row>
    <row r="649" spans="1:6" x14ac:dyDescent="0.25">
      <c r="A649" s="37">
        <v>586511</v>
      </c>
      <c r="B649" t="s">
        <v>244</v>
      </c>
      <c r="C649" s="33" t="s">
        <v>3</v>
      </c>
      <c r="D649" s="33">
        <v>12</v>
      </c>
      <c r="E649" s="45">
        <v>9.14</v>
      </c>
      <c r="F649" s="45">
        <v>109.68</v>
      </c>
    </row>
    <row r="650" spans="1:6" x14ac:dyDescent="0.25">
      <c r="A650" s="37">
        <v>586531</v>
      </c>
      <c r="B650" t="s">
        <v>245</v>
      </c>
      <c r="C650" s="33" t="s">
        <v>3</v>
      </c>
      <c r="D650" s="33">
        <v>12</v>
      </c>
      <c r="E650" s="45">
        <v>12.19</v>
      </c>
      <c r="F650" s="45">
        <v>146.28</v>
      </c>
    </row>
    <row r="651" spans="1:6" x14ac:dyDescent="0.25">
      <c r="A651" s="37">
        <v>586532</v>
      </c>
      <c r="B651" t="s">
        <v>246</v>
      </c>
      <c r="C651" s="33" t="s">
        <v>3</v>
      </c>
      <c r="D651" s="33">
        <v>24</v>
      </c>
      <c r="E651" s="45">
        <v>3.21</v>
      </c>
      <c r="F651" s="45">
        <v>77.039999999999992</v>
      </c>
    </row>
    <row r="652" spans="1:6" x14ac:dyDescent="0.25">
      <c r="A652" s="37">
        <v>586534</v>
      </c>
      <c r="B652" t="s">
        <v>247</v>
      </c>
      <c r="C652" s="33" t="s">
        <v>3</v>
      </c>
      <c r="D652" s="33">
        <v>24</v>
      </c>
      <c r="E652" s="45">
        <v>3.21</v>
      </c>
      <c r="F652" s="45">
        <v>77.039999999999992</v>
      </c>
    </row>
    <row r="653" spans="1:6" x14ac:dyDescent="0.25">
      <c r="A653" s="37">
        <v>586541</v>
      </c>
      <c r="B653" t="s">
        <v>248</v>
      </c>
      <c r="C653" s="33" t="s">
        <v>3</v>
      </c>
      <c r="D653" s="33">
        <v>24</v>
      </c>
      <c r="E653" s="45">
        <v>2.2599999999999998</v>
      </c>
      <c r="F653" s="45">
        <v>54.239999999999995</v>
      </c>
    </row>
    <row r="654" spans="1:6" x14ac:dyDescent="0.25">
      <c r="A654" s="37">
        <v>586543</v>
      </c>
      <c r="B654" t="s">
        <v>249</v>
      </c>
      <c r="C654" s="33" t="s">
        <v>3</v>
      </c>
      <c r="D654" s="33">
        <v>24</v>
      </c>
      <c r="E654" s="45">
        <v>2.2599999999999998</v>
      </c>
      <c r="F654" s="45">
        <v>54.239999999999995</v>
      </c>
    </row>
    <row r="655" spans="1:6" x14ac:dyDescent="0.25">
      <c r="A655" s="37">
        <v>586545</v>
      </c>
      <c r="B655" t="s">
        <v>250</v>
      </c>
      <c r="C655" s="33" t="s">
        <v>3</v>
      </c>
      <c r="D655" s="33">
        <v>24</v>
      </c>
      <c r="E655" s="45">
        <v>6.78</v>
      </c>
      <c r="F655" s="45">
        <v>162.72</v>
      </c>
    </row>
    <row r="656" spans="1:6" x14ac:dyDescent="0.25">
      <c r="A656" s="33">
        <v>586556</v>
      </c>
      <c r="B656" t="s">
        <v>1072</v>
      </c>
      <c r="C656" s="33" t="s">
        <v>3</v>
      </c>
      <c r="D656" s="33">
        <v>24</v>
      </c>
      <c r="E656" s="45">
        <v>3.21</v>
      </c>
      <c r="F656" s="45">
        <v>77.039999999999992</v>
      </c>
    </row>
    <row r="657" spans="1:8" x14ac:dyDescent="0.25">
      <c r="A657" s="33">
        <v>586630</v>
      </c>
      <c r="B657" t="s">
        <v>1071</v>
      </c>
      <c r="C657" s="33" t="s">
        <v>3</v>
      </c>
      <c r="D657" s="33">
        <v>24</v>
      </c>
      <c r="E657" s="45">
        <v>3.21</v>
      </c>
      <c r="F657" s="45">
        <v>77.040000000000006</v>
      </c>
    </row>
    <row r="658" spans="1:8" x14ac:dyDescent="0.25">
      <c r="A658" s="33">
        <v>586635</v>
      </c>
      <c r="B658" t="s">
        <v>1073</v>
      </c>
      <c r="C658" s="33" t="s">
        <v>3</v>
      </c>
      <c r="D658" s="33">
        <v>24</v>
      </c>
      <c r="E658" s="45">
        <v>3.21</v>
      </c>
      <c r="F658" s="45">
        <v>77.039999999999992</v>
      </c>
    </row>
    <row r="659" spans="1:8" x14ac:dyDescent="0.25">
      <c r="A659" s="33">
        <v>586636</v>
      </c>
      <c r="B659" t="s">
        <v>1074</v>
      </c>
      <c r="C659" s="33" t="s">
        <v>3</v>
      </c>
      <c r="D659" s="33">
        <v>24</v>
      </c>
      <c r="E659" s="45">
        <v>3.21</v>
      </c>
      <c r="F659" s="45">
        <v>77.039999999999992</v>
      </c>
    </row>
    <row r="660" spans="1:8" x14ac:dyDescent="0.25">
      <c r="A660" s="33">
        <v>586638</v>
      </c>
      <c r="B660" t="s">
        <v>1075</v>
      </c>
      <c r="C660" s="33" t="s">
        <v>3</v>
      </c>
      <c r="D660" s="33">
        <v>24</v>
      </c>
      <c r="E660" s="45">
        <v>3.21</v>
      </c>
      <c r="F660" s="45">
        <v>77.039999999999992</v>
      </c>
    </row>
    <row r="661" spans="1:8" x14ac:dyDescent="0.25">
      <c r="A661" s="33">
        <v>586701</v>
      </c>
      <c r="B661" t="s">
        <v>679</v>
      </c>
      <c r="C661" s="33" t="s">
        <v>3</v>
      </c>
      <c r="D661" s="33">
        <v>24</v>
      </c>
      <c r="E661" s="45">
        <v>6.08</v>
      </c>
      <c r="F661" s="45">
        <v>145.92000000000002</v>
      </c>
    </row>
    <row r="662" spans="1:8" x14ac:dyDescent="0.25">
      <c r="A662" s="33">
        <v>586702</v>
      </c>
      <c r="B662" t="s">
        <v>680</v>
      </c>
      <c r="C662" s="33" t="s">
        <v>3</v>
      </c>
      <c r="D662" s="33">
        <v>18</v>
      </c>
      <c r="E662" s="45">
        <v>6.08</v>
      </c>
      <c r="F662" s="45">
        <v>109.44</v>
      </c>
    </row>
    <row r="663" spans="1:8" x14ac:dyDescent="0.25">
      <c r="A663" s="33">
        <v>586706</v>
      </c>
      <c r="B663" t="s">
        <v>806</v>
      </c>
      <c r="C663" s="33" t="s">
        <v>3</v>
      </c>
      <c r="D663" s="33">
        <v>24</v>
      </c>
      <c r="E663" s="45">
        <v>6.08</v>
      </c>
      <c r="F663" s="45">
        <v>145.92000000000002</v>
      </c>
    </row>
    <row r="664" spans="1:8" x14ac:dyDescent="0.25">
      <c r="A664" s="37">
        <v>587208</v>
      </c>
      <c r="B664" t="s">
        <v>251</v>
      </c>
      <c r="C664" s="33" t="s">
        <v>3</v>
      </c>
      <c r="D664" s="33">
        <v>24</v>
      </c>
      <c r="E664" s="45">
        <v>2.65</v>
      </c>
      <c r="F664" s="45">
        <v>63.599999999999994</v>
      </c>
    </row>
    <row r="665" spans="1:8" x14ac:dyDescent="0.25">
      <c r="A665" s="37">
        <v>587516</v>
      </c>
      <c r="B665" t="s">
        <v>1271</v>
      </c>
      <c r="C665" s="33" t="s">
        <v>3</v>
      </c>
      <c r="D665" s="33">
        <v>24</v>
      </c>
      <c r="E665" s="45">
        <v>2.6</v>
      </c>
      <c r="F665" s="45">
        <v>62.4</v>
      </c>
      <c r="H665" s="48"/>
    </row>
    <row r="666" spans="1:8" x14ac:dyDescent="0.25">
      <c r="A666" s="33">
        <v>587645</v>
      </c>
      <c r="B666" t="s">
        <v>624</v>
      </c>
      <c r="C666" s="33" t="s">
        <v>3</v>
      </c>
      <c r="D666" s="33">
        <v>24</v>
      </c>
      <c r="E666" s="45">
        <v>0.62</v>
      </c>
      <c r="F666" s="45">
        <v>14.879999999999999</v>
      </c>
    </row>
    <row r="667" spans="1:8" x14ac:dyDescent="0.25">
      <c r="A667" s="33">
        <v>587646</v>
      </c>
      <c r="B667" t="s">
        <v>625</v>
      </c>
      <c r="C667" s="33" t="s">
        <v>3</v>
      </c>
      <c r="D667" s="33">
        <v>24</v>
      </c>
      <c r="E667" s="45">
        <v>0.62</v>
      </c>
      <c r="F667" s="45">
        <v>14.879999999999999</v>
      </c>
    </row>
    <row r="668" spans="1:8" x14ac:dyDescent="0.25">
      <c r="A668" s="37">
        <v>587708</v>
      </c>
      <c r="B668" t="s">
        <v>252</v>
      </c>
      <c r="C668" s="33" t="s">
        <v>3</v>
      </c>
      <c r="D668" s="33">
        <v>24</v>
      </c>
      <c r="E668" s="45">
        <v>1.98</v>
      </c>
      <c r="F668" s="45">
        <v>47.519999999999996</v>
      </c>
    </row>
    <row r="669" spans="1:8" x14ac:dyDescent="0.25">
      <c r="A669" s="37">
        <v>587709</v>
      </c>
      <c r="B669" t="s">
        <v>253</v>
      </c>
      <c r="C669" s="33" t="s">
        <v>3</v>
      </c>
      <c r="D669" s="33">
        <v>24</v>
      </c>
      <c r="E669" s="45">
        <v>1.98</v>
      </c>
      <c r="F669" s="45">
        <v>47.519999999999996</v>
      </c>
    </row>
    <row r="670" spans="1:8" x14ac:dyDescent="0.25">
      <c r="A670" s="37">
        <v>587712</v>
      </c>
      <c r="B670" t="s">
        <v>254</v>
      </c>
      <c r="C670" s="33" t="s">
        <v>3</v>
      </c>
      <c r="D670" s="33">
        <v>24</v>
      </c>
      <c r="E670" s="45">
        <v>2.58</v>
      </c>
      <c r="F670" s="45">
        <v>61.92</v>
      </c>
    </row>
    <row r="671" spans="1:8" x14ac:dyDescent="0.25">
      <c r="A671" s="37">
        <v>587722</v>
      </c>
      <c r="B671" t="s">
        <v>255</v>
      </c>
      <c r="C671" s="33" t="s">
        <v>3</v>
      </c>
      <c r="D671" s="33">
        <v>24</v>
      </c>
      <c r="E671" s="45">
        <v>1.91</v>
      </c>
      <c r="F671" s="45">
        <v>45.839999999999996</v>
      </c>
    </row>
    <row r="672" spans="1:8" x14ac:dyDescent="0.25">
      <c r="A672" s="37">
        <v>587725</v>
      </c>
      <c r="B672" t="s">
        <v>256</v>
      </c>
      <c r="C672" s="33" t="s">
        <v>3</v>
      </c>
      <c r="D672" s="33">
        <v>24</v>
      </c>
      <c r="E672" s="45">
        <v>1.91</v>
      </c>
      <c r="F672" s="45">
        <v>45.839999999999996</v>
      </c>
    </row>
    <row r="673" spans="1:6" x14ac:dyDescent="0.25">
      <c r="A673" s="37">
        <v>587726</v>
      </c>
      <c r="B673" t="s">
        <v>257</v>
      </c>
      <c r="C673" s="33" t="s">
        <v>3</v>
      </c>
      <c r="D673" s="33">
        <v>24</v>
      </c>
      <c r="E673" s="45">
        <v>1.91</v>
      </c>
      <c r="F673" s="45">
        <v>45.839999999999996</v>
      </c>
    </row>
    <row r="674" spans="1:6" x14ac:dyDescent="0.25">
      <c r="A674" s="37">
        <v>587732</v>
      </c>
      <c r="B674" t="s">
        <v>258</v>
      </c>
      <c r="C674" s="33" t="s">
        <v>3</v>
      </c>
      <c r="D674" s="33">
        <v>24</v>
      </c>
      <c r="E674" s="45">
        <v>2.04</v>
      </c>
      <c r="F674" s="45">
        <v>48.96</v>
      </c>
    </row>
    <row r="675" spans="1:6" x14ac:dyDescent="0.25">
      <c r="A675" s="37">
        <v>587733</v>
      </c>
      <c r="B675" t="s">
        <v>1173</v>
      </c>
      <c r="C675" s="33" t="s">
        <v>3</v>
      </c>
      <c r="D675" s="33">
        <v>24</v>
      </c>
      <c r="E675" s="45">
        <v>3.93</v>
      </c>
      <c r="F675" s="45">
        <v>94.32</v>
      </c>
    </row>
    <row r="676" spans="1:6" x14ac:dyDescent="0.25">
      <c r="A676" s="37">
        <v>587734</v>
      </c>
      <c r="B676" t="s">
        <v>1174</v>
      </c>
      <c r="C676" s="33" t="s">
        <v>3</v>
      </c>
      <c r="D676" s="33">
        <v>24</v>
      </c>
      <c r="E676" s="45">
        <v>3.93</v>
      </c>
      <c r="F676" s="45">
        <v>94.32</v>
      </c>
    </row>
    <row r="677" spans="1:6" x14ac:dyDescent="0.25">
      <c r="A677" s="37">
        <v>587735</v>
      </c>
      <c r="B677" t="s">
        <v>1175</v>
      </c>
      <c r="C677" s="33" t="s">
        <v>3</v>
      </c>
      <c r="D677" s="33">
        <v>24</v>
      </c>
      <c r="E677" s="45">
        <v>3.99</v>
      </c>
      <c r="F677" s="45">
        <v>95.76</v>
      </c>
    </row>
    <row r="678" spans="1:6" x14ac:dyDescent="0.25">
      <c r="A678" s="33">
        <v>587767</v>
      </c>
      <c r="B678" t="s">
        <v>626</v>
      </c>
      <c r="C678" s="33" t="s">
        <v>3</v>
      </c>
      <c r="D678" s="33">
        <v>12</v>
      </c>
      <c r="E678" s="45">
        <v>3.84</v>
      </c>
      <c r="F678" s="45">
        <v>46.08</v>
      </c>
    </row>
    <row r="679" spans="1:6" x14ac:dyDescent="0.25">
      <c r="A679" s="37">
        <v>587801</v>
      </c>
      <c r="B679" t="s">
        <v>259</v>
      </c>
      <c r="C679" s="33" t="s">
        <v>3</v>
      </c>
      <c r="D679" s="33">
        <v>24</v>
      </c>
      <c r="E679" s="45">
        <v>2.65</v>
      </c>
      <c r="F679" s="45">
        <v>63.599999999999994</v>
      </c>
    </row>
    <row r="680" spans="1:6" x14ac:dyDescent="0.25">
      <c r="A680" s="37">
        <v>587802</v>
      </c>
      <c r="B680" t="s">
        <v>719</v>
      </c>
      <c r="C680" s="33" t="s">
        <v>3</v>
      </c>
      <c r="D680" s="33">
        <v>8</v>
      </c>
      <c r="E680" s="45">
        <v>5.16</v>
      </c>
      <c r="F680" s="45">
        <v>41.28</v>
      </c>
    </row>
    <row r="681" spans="1:6" x14ac:dyDescent="0.25">
      <c r="A681" s="37">
        <v>587807</v>
      </c>
      <c r="B681" t="s">
        <v>1104</v>
      </c>
      <c r="C681" s="33" t="s">
        <v>3</v>
      </c>
      <c r="D681" s="33">
        <v>24</v>
      </c>
      <c r="E681" s="45">
        <v>1.98</v>
      </c>
      <c r="F681" s="45">
        <v>47.52</v>
      </c>
    </row>
    <row r="682" spans="1:6" x14ac:dyDescent="0.25">
      <c r="A682" s="37">
        <v>587808</v>
      </c>
      <c r="B682" t="s">
        <v>260</v>
      </c>
      <c r="C682" s="33" t="s">
        <v>3</v>
      </c>
      <c r="D682" s="33">
        <v>24</v>
      </c>
      <c r="E682" s="45">
        <v>2.57</v>
      </c>
      <c r="F682" s="45">
        <v>61.679999999999993</v>
      </c>
    </row>
    <row r="683" spans="1:6" x14ac:dyDescent="0.25">
      <c r="A683" s="37">
        <v>587809</v>
      </c>
      <c r="B683" t="s">
        <v>261</v>
      </c>
      <c r="C683" s="33" t="s">
        <v>3</v>
      </c>
      <c r="D683" s="33">
        <v>24</v>
      </c>
      <c r="E683" s="45">
        <v>2.57</v>
      </c>
      <c r="F683" s="45">
        <v>61.679999999999993</v>
      </c>
    </row>
    <row r="684" spans="1:6" x14ac:dyDescent="0.25">
      <c r="A684" s="37">
        <v>587810</v>
      </c>
      <c r="B684" t="s">
        <v>807</v>
      </c>
      <c r="C684" s="33" t="s">
        <v>3</v>
      </c>
      <c r="D684" s="33">
        <v>12</v>
      </c>
      <c r="E684" s="45">
        <v>5.16</v>
      </c>
      <c r="F684" s="45">
        <v>61.92</v>
      </c>
    </row>
    <row r="685" spans="1:6" x14ac:dyDescent="0.25">
      <c r="A685" s="37">
        <v>587812</v>
      </c>
      <c r="B685" t="s">
        <v>262</v>
      </c>
      <c r="C685" s="33" t="s">
        <v>3</v>
      </c>
      <c r="D685" s="33">
        <v>24</v>
      </c>
      <c r="E685" s="45">
        <v>4.01</v>
      </c>
      <c r="F685" s="45">
        <v>96.24</v>
      </c>
    </row>
    <row r="686" spans="1:6" x14ac:dyDescent="0.25">
      <c r="A686" s="37">
        <v>587813</v>
      </c>
      <c r="B686" t="s">
        <v>263</v>
      </c>
      <c r="C686" s="33" t="s">
        <v>3</v>
      </c>
      <c r="D686" s="33">
        <v>24</v>
      </c>
      <c r="E686" s="45">
        <v>4.01</v>
      </c>
      <c r="F686" s="45">
        <v>96.24</v>
      </c>
    </row>
    <row r="687" spans="1:6" x14ac:dyDescent="0.25">
      <c r="A687" s="37">
        <v>587816</v>
      </c>
      <c r="B687" t="s">
        <v>264</v>
      </c>
      <c r="C687" s="33" t="s">
        <v>3</v>
      </c>
      <c r="D687" s="33">
        <v>24</v>
      </c>
      <c r="E687" s="45">
        <v>2.65</v>
      </c>
      <c r="F687" s="45">
        <v>63.599999999999994</v>
      </c>
    </row>
    <row r="688" spans="1:6" x14ac:dyDescent="0.25">
      <c r="A688" s="37">
        <v>587819</v>
      </c>
      <c r="B688" t="s">
        <v>265</v>
      </c>
      <c r="C688" s="33" t="s">
        <v>3</v>
      </c>
      <c r="D688" s="33">
        <v>24</v>
      </c>
      <c r="E688" s="45">
        <v>2.65</v>
      </c>
      <c r="F688" s="45">
        <v>63.599999999999994</v>
      </c>
    </row>
    <row r="689" spans="1:6" x14ac:dyDescent="0.25">
      <c r="A689" s="37">
        <v>587832</v>
      </c>
      <c r="B689" t="s">
        <v>266</v>
      </c>
      <c r="C689" s="33" t="s">
        <v>3</v>
      </c>
      <c r="D689" s="33">
        <v>24</v>
      </c>
      <c r="E689" s="45">
        <v>2.65</v>
      </c>
      <c r="F689" s="45">
        <v>63.599999999999994</v>
      </c>
    </row>
    <row r="690" spans="1:6" x14ac:dyDescent="0.25">
      <c r="A690" s="37">
        <v>587836</v>
      </c>
      <c r="B690" t="s">
        <v>267</v>
      </c>
      <c r="C690" s="33" t="s">
        <v>3</v>
      </c>
      <c r="D690" s="33">
        <v>24</v>
      </c>
      <c r="E690" s="45">
        <v>2.65</v>
      </c>
      <c r="F690" s="45">
        <v>63.599999999999994</v>
      </c>
    </row>
    <row r="691" spans="1:6" x14ac:dyDescent="0.25">
      <c r="A691" s="37">
        <v>587851</v>
      </c>
      <c r="B691" t="s">
        <v>268</v>
      </c>
      <c r="C691" s="33" t="s">
        <v>3</v>
      </c>
      <c r="D691" s="33">
        <v>24</v>
      </c>
      <c r="E691" s="45">
        <v>2.59</v>
      </c>
      <c r="F691" s="45">
        <v>62.16</v>
      </c>
    </row>
    <row r="692" spans="1:6" x14ac:dyDescent="0.25">
      <c r="A692" s="37">
        <v>587852</v>
      </c>
      <c r="B692" t="s">
        <v>269</v>
      </c>
      <c r="C692" s="33" t="s">
        <v>3</v>
      </c>
      <c r="D692" s="33">
        <v>24</v>
      </c>
      <c r="E692" s="45">
        <v>2.59</v>
      </c>
      <c r="F692" s="45">
        <v>62.16</v>
      </c>
    </row>
    <row r="693" spans="1:6" x14ac:dyDescent="0.25">
      <c r="A693" s="37">
        <v>587853</v>
      </c>
      <c r="B693" t="s">
        <v>270</v>
      </c>
      <c r="C693" s="33" t="s">
        <v>3</v>
      </c>
      <c r="D693" s="33">
        <v>24</v>
      </c>
      <c r="E693" s="45">
        <v>2.59</v>
      </c>
      <c r="F693" s="45">
        <v>62.16</v>
      </c>
    </row>
    <row r="694" spans="1:6" x14ac:dyDescent="0.25">
      <c r="A694" s="37">
        <v>587855</v>
      </c>
      <c r="B694" t="s">
        <v>271</v>
      </c>
      <c r="C694" s="33" t="s">
        <v>3</v>
      </c>
      <c r="D694" s="33">
        <v>24</v>
      </c>
      <c r="E694" s="45">
        <v>2.59</v>
      </c>
      <c r="F694" s="45">
        <v>62.16</v>
      </c>
    </row>
    <row r="695" spans="1:6" x14ac:dyDescent="0.25">
      <c r="A695" s="37">
        <v>587857</v>
      </c>
      <c r="B695" t="s">
        <v>272</v>
      </c>
      <c r="C695" s="33" t="s">
        <v>3</v>
      </c>
      <c r="D695" s="33">
        <v>24</v>
      </c>
      <c r="E695" s="45">
        <v>2.87</v>
      </c>
      <c r="F695" s="45">
        <v>68.88</v>
      </c>
    </row>
    <row r="696" spans="1:6" x14ac:dyDescent="0.25">
      <c r="A696" s="37">
        <v>587858</v>
      </c>
      <c r="B696" t="s">
        <v>273</v>
      </c>
      <c r="C696" s="33" t="s">
        <v>3</v>
      </c>
      <c r="D696" s="33">
        <v>6</v>
      </c>
      <c r="E696" s="45">
        <v>11.06</v>
      </c>
      <c r="F696" s="45">
        <v>66.36</v>
      </c>
    </row>
    <row r="697" spans="1:6" x14ac:dyDescent="0.25">
      <c r="A697" s="37">
        <v>587861</v>
      </c>
      <c r="B697" t="s">
        <v>274</v>
      </c>
      <c r="C697" s="33" t="s">
        <v>3</v>
      </c>
      <c r="D697" s="33">
        <v>10</v>
      </c>
      <c r="E697" s="45">
        <v>11.06</v>
      </c>
      <c r="F697" s="45">
        <v>110.60000000000001</v>
      </c>
    </row>
    <row r="698" spans="1:6" x14ac:dyDescent="0.25">
      <c r="A698" s="37">
        <v>588106</v>
      </c>
      <c r="B698" t="s">
        <v>275</v>
      </c>
      <c r="C698" s="33" t="s">
        <v>3</v>
      </c>
      <c r="D698" s="33">
        <v>24</v>
      </c>
      <c r="E698" s="45">
        <v>2.6</v>
      </c>
      <c r="F698" s="45">
        <v>62.400000000000006</v>
      </c>
    </row>
    <row r="699" spans="1:6" x14ac:dyDescent="0.25">
      <c r="A699" s="37">
        <v>588146</v>
      </c>
      <c r="B699" t="s">
        <v>276</v>
      </c>
      <c r="C699" s="33" t="s">
        <v>3</v>
      </c>
      <c r="D699" s="33">
        <v>24</v>
      </c>
      <c r="E699" s="45">
        <v>2.99</v>
      </c>
      <c r="F699" s="45">
        <v>71.760000000000005</v>
      </c>
    </row>
    <row r="700" spans="1:6" x14ac:dyDescent="0.25">
      <c r="A700" s="37">
        <v>588148</v>
      </c>
      <c r="B700" t="s">
        <v>277</v>
      </c>
      <c r="C700" s="33" t="s">
        <v>3</v>
      </c>
      <c r="D700" s="33">
        <v>24</v>
      </c>
      <c r="E700" s="45">
        <v>2.87</v>
      </c>
      <c r="F700" s="45">
        <v>68.88</v>
      </c>
    </row>
    <row r="701" spans="1:6" x14ac:dyDescent="0.25">
      <c r="A701" s="37">
        <v>588163</v>
      </c>
      <c r="B701" t="s">
        <v>278</v>
      </c>
      <c r="C701" s="33" t="s">
        <v>3</v>
      </c>
      <c r="D701" s="33">
        <v>24</v>
      </c>
      <c r="E701" s="45">
        <v>2.87</v>
      </c>
      <c r="F701" s="45">
        <v>68.88</v>
      </c>
    </row>
    <row r="702" spans="1:6" x14ac:dyDescent="0.25">
      <c r="A702" s="37">
        <v>588165</v>
      </c>
      <c r="B702" t="s">
        <v>279</v>
      </c>
      <c r="C702" s="33" t="s">
        <v>3</v>
      </c>
      <c r="D702" s="33">
        <v>24</v>
      </c>
      <c r="E702" s="45">
        <v>2.87</v>
      </c>
      <c r="F702" s="45">
        <v>68.88</v>
      </c>
    </row>
    <row r="703" spans="1:6" x14ac:dyDescent="0.25">
      <c r="A703" s="37">
        <v>588174</v>
      </c>
      <c r="B703" t="s">
        <v>280</v>
      </c>
      <c r="C703" s="33" t="s">
        <v>3</v>
      </c>
      <c r="D703" s="33">
        <v>24</v>
      </c>
      <c r="E703" s="45">
        <v>2.87</v>
      </c>
      <c r="F703" s="45">
        <v>68.88</v>
      </c>
    </row>
    <row r="704" spans="1:6" x14ac:dyDescent="0.25">
      <c r="A704" s="37">
        <v>588177</v>
      </c>
      <c r="B704" t="s">
        <v>281</v>
      </c>
      <c r="C704" s="33" t="s">
        <v>3</v>
      </c>
      <c r="D704" s="33">
        <v>24</v>
      </c>
      <c r="E704" s="45">
        <v>3.48</v>
      </c>
      <c r="F704" s="45">
        <v>83.52</v>
      </c>
    </row>
    <row r="705" spans="1:6" x14ac:dyDescent="0.25">
      <c r="A705" s="37">
        <v>588180</v>
      </c>
      <c r="B705" t="s">
        <v>282</v>
      </c>
      <c r="C705" s="33" t="s">
        <v>3</v>
      </c>
      <c r="D705" s="33">
        <v>6</v>
      </c>
      <c r="E705" s="45">
        <v>14.95</v>
      </c>
      <c r="F705" s="45">
        <v>89.699999999999989</v>
      </c>
    </row>
    <row r="706" spans="1:6" x14ac:dyDescent="0.25">
      <c r="A706" s="37">
        <v>588197</v>
      </c>
      <c r="B706" t="s">
        <v>283</v>
      </c>
      <c r="C706" s="33" t="s">
        <v>3</v>
      </c>
      <c r="D706" s="33">
        <v>32</v>
      </c>
      <c r="E706" s="45">
        <v>2.4900000000000002</v>
      </c>
      <c r="F706" s="45">
        <v>79.680000000000007</v>
      </c>
    </row>
    <row r="707" spans="1:6" x14ac:dyDescent="0.25">
      <c r="A707" s="37">
        <v>588199</v>
      </c>
      <c r="B707" t="s">
        <v>284</v>
      </c>
      <c r="C707" s="33" t="s">
        <v>3</v>
      </c>
      <c r="D707" s="33">
        <v>24</v>
      </c>
      <c r="E707" s="45">
        <v>4.21</v>
      </c>
      <c r="F707" s="45">
        <v>101.03999999999999</v>
      </c>
    </row>
    <row r="708" spans="1:6" x14ac:dyDescent="0.25">
      <c r="A708" s="37">
        <v>588200</v>
      </c>
      <c r="B708" t="s">
        <v>285</v>
      </c>
      <c r="C708" s="33" t="s">
        <v>3</v>
      </c>
      <c r="D708" s="33">
        <v>1</v>
      </c>
      <c r="E708" s="45">
        <v>56.98</v>
      </c>
      <c r="F708" s="45">
        <v>56.98</v>
      </c>
    </row>
    <row r="709" spans="1:6" x14ac:dyDescent="0.25">
      <c r="A709" s="37">
        <v>588201</v>
      </c>
      <c r="B709" t="s">
        <v>286</v>
      </c>
      <c r="C709" s="33" t="s">
        <v>3</v>
      </c>
      <c r="D709" s="33">
        <v>1</v>
      </c>
      <c r="E709" s="45">
        <v>54.37</v>
      </c>
      <c r="F709" s="45">
        <v>54.37</v>
      </c>
    </row>
    <row r="710" spans="1:6" x14ac:dyDescent="0.25">
      <c r="A710" s="37">
        <v>588208</v>
      </c>
      <c r="B710" t="s">
        <v>1144</v>
      </c>
      <c r="C710" s="33" t="s">
        <v>3</v>
      </c>
      <c r="D710" s="33">
        <v>1</v>
      </c>
      <c r="E710" s="45">
        <v>56.87</v>
      </c>
      <c r="F710" s="45">
        <v>56.87</v>
      </c>
    </row>
    <row r="711" spans="1:6" x14ac:dyDescent="0.25">
      <c r="A711" s="37">
        <v>588210</v>
      </c>
      <c r="B711" t="s">
        <v>287</v>
      </c>
      <c r="C711" s="33" t="s">
        <v>3</v>
      </c>
      <c r="D711" s="33">
        <v>1</v>
      </c>
      <c r="E711" s="45">
        <v>48.8</v>
      </c>
      <c r="F711" s="45">
        <v>48.8</v>
      </c>
    </row>
    <row r="712" spans="1:6" x14ac:dyDescent="0.25">
      <c r="A712" s="37">
        <v>588211</v>
      </c>
      <c r="B712" t="s">
        <v>288</v>
      </c>
      <c r="C712" s="33" t="s">
        <v>3</v>
      </c>
      <c r="D712" s="33">
        <v>1</v>
      </c>
      <c r="E712" s="45">
        <v>61.03</v>
      </c>
      <c r="F712" s="45">
        <v>61.03</v>
      </c>
    </row>
    <row r="713" spans="1:6" x14ac:dyDescent="0.25">
      <c r="A713" s="37">
        <v>588212</v>
      </c>
      <c r="B713" t="s">
        <v>289</v>
      </c>
      <c r="C713" s="33" t="s">
        <v>3</v>
      </c>
      <c r="D713" s="33">
        <v>3</v>
      </c>
      <c r="E713" s="45">
        <v>25.17</v>
      </c>
      <c r="F713" s="45">
        <v>75.510000000000005</v>
      </c>
    </row>
    <row r="714" spans="1:6" x14ac:dyDescent="0.25">
      <c r="A714" s="37">
        <v>588214</v>
      </c>
      <c r="B714" t="s">
        <v>290</v>
      </c>
      <c r="C714" s="33" t="s">
        <v>3</v>
      </c>
      <c r="D714" s="33">
        <v>6</v>
      </c>
      <c r="E714" s="45">
        <v>14.36</v>
      </c>
      <c r="F714" s="45">
        <v>86.16</v>
      </c>
    </row>
    <row r="715" spans="1:6" x14ac:dyDescent="0.25">
      <c r="A715" s="37">
        <v>588215</v>
      </c>
      <c r="B715" t="s">
        <v>291</v>
      </c>
      <c r="C715" s="33" t="s">
        <v>3</v>
      </c>
      <c r="D715" s="33">
        <v>3</v>
      </c>
      <c r="E715" s="45">
        <v>23.72</v>
      </c>
      <c r="F715" s="45">
        <v>71.16</v>
      </c>
    </row>
    <row r="716" spans="1:6" x14ac:dyDescent="0.25">
      <c r="A716" s="37">
        <v>588217</v>
      </c>
      <c r="B716" t="s">
        <v>292</v>
      </c>
      <c r="C716" s="33" t="s">
        <v>3</v>
      </c>
      <c r="D716" s="33">
        <v>3</v>
      </c>
      <c r="E716" s="45">
        <v>24.43</v>
      </c>
      <c r="F716" s="45">
        <v>73.289999999999992</v>
      </c>
    </row>
    <row r="717" spans="1:6" x14ac:dyDescent="0.25">
      <c r="A717" s="37">
        <v>588220</v>
      </c>
      <c r="B717" t="s">
        <v>1145</v>
      </c>
      <c r="C717" s="33" t="s">
        <v>3</v>
      </c>
      <c r="D717" s="33">
        <v>1</v>
      </c>
      <c r="E717" s="45">
        <v>56.98</v>
      </c>
      <c r="F717" s="45">
        <v>56.98</v>
      </c>
    </row>
    <row r="718" spans="1:6" x14ac:dyDescent="0.25">
      <c r="A718" s="37">
        <v>588228</v>
      </c>
      <c r="B718" t="s">
        <v>1146</v>
      </c>
      <c r="C718" s="33" t="s">
        <v>3</v>
      </c>
      <c r="D718" s="33">
        <v>1</v>
      </c>
      <c r="E718" s="45">
        <v>49.86</v>
      </c>
      <c r="F718" s="45">
        <v>49.86</v>
      </c>
    </row>
    <row r="719" spans="1:6" x14ac:dyDescent="0.25">
      <c r="A719" s="33">
        <v>588268</v>
      </c>
      <c r="B719" t="s">
        <v>627</v>
      </c>
      <c r="C719" s="33" t="s">
        <v>3</v>
      </c>
      <c r="D719" s="33">
        <v>24</v>
      </c>
      <c r="E719" s="45">
        <v>2.4500000000000002</v>
      </c>
      <c r="F719" s="45">
        <v>58.800000000000004</v>
      </c>
    </row>
    <row r="720" spans="1:6" x14ac:dyDescent="0.25">
      <c r="A720" s="33">
        <v>588269</v>
      </c>
      <c r="B720" t="s">
        <v>628</v>
      </c>
      <c r="C720" s="33" t="s">
        <v>3</v>
      </c>
      <c r="D720" s="33">
        <v>12</v>
      </c>
      <c r="E720" s="45">
        <v>5.42</v>
      </c>
      <c r="F720" s="45">
        <v>65.039999999999992</v>
      </c>
    </row>
    <row r="721" spans="1:6" x14ac:dyDescent="0.25">
      <c r="A721" s="33">
        <v>588270</v>
      </c>
      <c r="B721" t="s">
        <v>629</v>
      </c>
      <c r="C721" s="33" t="s">
        <v>3</v>
      </c>
      <c r="D721" s="33">
        <v>24</v>
      </c>
      <c r="E721" s="45">
        <v>2.4500000000000002</v>
      </c>
      <c r="F721" s="45">
        <v>58.800000000000004</v>
      </c>
    </row>
    <row r="722" spans="1:6" x14ac:dyDescent="0.25">
      <c r="A722" s="33">
        <v>588274</v>
      </c>
      <c r="B722" t="s">
        <v>1117</v>
      </c>
      <c r="C722" s="33" t="s">
        <v>3</v>
      </c>
      <c r="D722" s="33">
        <v>24</v>
      </c>
      <c r="E722" s="45">
        <v>2.4500000000000002</v>
      </c>
      <c r="F722" s="45">
        <v>58.8</v>
      </c>
    </row>
    <row r="723" spans="1:6" x14ac:dyDescent="0.25">
      <c r="A723" s="33">
        <v>588275</v>
      </c>
      <c r="B723" t="s">
        <v>1118</v>
      </c>
      <c r="C723" s="33" t="s">
        <v>3</v>
      </c>
      <c r="D723" s="33">
        <v>24</v>
      </c>
      <c r="E723" s="45">
        <v>2.4500000000000002</v>
      </c>
      <c r="F723" s="45">
        <v>58.8</v>
      </c>
    </row>
    <row r="724" spans="1:6" x14ac:dyDescent="0.25">
      <c r="A724" s="33">
        <v>588279</v>
      </c>
      <c r="B724" t="s">
        <v>1119</v>
      </c>
      <c r="C724" s="33" t="s">
        <v>3</v>
      </c>
      <c r="D724" s="33">
        <v>24</v>
      </c>
      <c r="E724" s="45">
        <v>4.21</v>
      </c>
      <c r="F724" s="45">
        <v>101.04</v>
      </c>
    </row>
    <row r="725" spans="1:6" x14ac:dyDescent="0.25">
      <c r="A725" s="37">
        <v>588310</v>
      </c>
      <c r="B725" t="s">
        <v>293</v>
      </c>
      <c r="C725" s="33" t="s">
        <v>3</v>
      </c>
      <c r="D725" s="33">
        <v>24</v>
      </c>
      <c r="E725" s="45">
        <v>3.93</v>
      </c>
      <c r="F725" s="45">
        <v>94.320000000000007</v>
      </c>
    </row>
    <row r="726" spans="1:6" x14ac:dyDescent="0.25">
      <c r="A726" s="37">
        <v>588312</v>
      </c>
      <c r="B726" t="s">
        <v>1135</v>
      </c>
      <c r="C726" s="33" t="s">
        <v>3</v>
      </c>
      <c r="D726" s="33">
        <v>24</v>
      </c>
      <c r="E726" s="45">
        <v>6.4</v>
      </c>
      <c r="F726" s="45">
        <v>153.6</v>
      </c>
    </row>
    <row r="727" spans="1:6" x14ac:dyDescent="0.25">
      <c r="A727" s="37">
        <v>588313</v>
      </c>
      <c r="B727" t="s">
        <v>1136</v>
      </c>
      <c r="C727" s="33" t="s">
        <v>3</v>
      </c>
      <c r="D727" s="33">
        <v>24</v>
      </c>
      <c r="E727" s="45">
        <v>6.4</v>
      </c>
      <c r="F727" s="45">
        <v>153.6</v>
      </c>
    </row>
    <row r="728" spans="1:6" x14ac:dyDescent="0.25">
      <c r="A728" s="37">
        <v>588314</v>
      </c>
      <c r="B728" t="s">
        <v>1137</v>
      </c>
      <c r="C728" s="33" t="s">
        <v>3</v>
      </c>
      <c r="D728" s="33">
        <v>24</v>
      </c>
      <c r="E728" s="45">
        <v>6.4</v>
      </c>
      <c r="F728" s="45">
        <v>153.6</v>
      </c>
    </row>
    <row r="729" spans="1:6" x14ac:dyDescent="0.25">
      <c r="A729" s="37">
        <v>588315</v>
      </c>
      <c r="B729" t="s">
        <v>1138</v>
      </c>
      <c r="C729" s="33" t="s">
        <v>3</v>
      </c>
      <c r="D729" s="33">
        <v>24</v>
      </c>
      <c r="E729" s="45">
        <v>6.4</v>
      </c>
      <c r="F729" s="45">
        <v>153.6</v>
      </c>
    </row>
    <row r="730" spans="1:6" x14ac:dyDescent="0.25">
      <c r="A730" s="37">
        <v>588316</v>
      </c>
      <c r="B730" t="s">
        <v>1275</v>
      </c>
      <c r="C730" s="33" t="s">
        <v>3</v>
      </c>
      <c r="D730" s="33">
        <v>24</v>
      </c>
      <c r="E730" s="45">
        <v>3.93</v>
      </c>
      <c r="F730" s="45">
        <v>94.32</v>
      </c>
    </row>
    <row r="731" spans="1:6" x14ac:dyDescent="0.25">
      <c r="A731" s="33">
        <v>588339</v>
      </c>
      <c r="B731" t="s">
        <v>630</v>
      </c>
      <c r="C731" s="33" t="s">
        <v>3</v>
      </c>
      <c r="D731" s="33">
        <v>24</v>
      </c>
      <c r="E731" s="45">
        <v>3.93</v>
      </c>
      <c r="F731" s="45">
        <v>94.320000000000007</v>
      </c>
    </row>
    <row r="732" spans="1:6" x14ac:dyDescent="0.25">
      <c r="A732" s="33">
        <v>588342</v>
      </c>
      <c r="B732" t="s">
        <v>1176</v>
      </c>
      <c r="C732" s="33" t="s">
        <v>3</v>
      </c>
      <c r="D732" s="33">
        <v>24</v>
      </c>
      <c r="E732" s="45">
        <v>3.93</v>
      </c>
      <c r="F732" s="45">
        <v>94.32</v>
      </c>
    </row>
    <row r="733" spans="1:6" x14ac:dyDescent="0.25">
      <c r="A733" s="33">
        <v>588351</v>
      </c>
      <c r="B733" t="s">
        <v>681</v>
      </c>
      <c r="C733" s="33" t="s">
        <v>3</v>
      </c>
      <c r="D733" s="33">
        <v>24</v>
      </c>
      <c r="E733" s="45">
        <v>3.98</v>
      </c>
      <c r="F733" s="45">
        <v>95.52</v>
      </c>
    </row>
    <row r="734" spans="1:6" x14ac:dyDescent="0.25">
      <c r="A734" s="33">
        <v>588352</v>
      </c>
      <c r="B734" t="s">
        <v>682</v>
      </c>
      <c r="C734" s="33" t="s">
        <v>3</v>
      </c>
      <c r="D734" s="33">
        <v>24</v>
      </c>
      <c r="E734" s="45">
        <v>3.98</v>
      </c>
      <c r="F734" s="45">
        <v>95.52</v>
      </c>
    </row>
    <row r="735" spans="1:6" x14ac:dyDescent="0.25">
      <c r="A735" s="33">
        <v>588356</v>
      </c>
      <c r="B735" t="s">
        <v>683</v>
      </c>
      <c r="C735" s="33" t="s">
        <v>3</v>
      </c>
      <c r="D735" s="33">
        <v>12</v>
      </c>
      <c r="E735" s="45">
        <v>4.8600000000000003</v>
      </c>
      <c r="F735" s="45">
        <v>58.320000000000007</v>
      </c>
    </row>
    <row r="736" spans="1:6" x14ac:dyDescent="0.25">
      <c r="A736" s="33">
        <v>588357</v>
      </c>
      <c r="B736" t="s">
        <v>684</v>
      </c>
      <c r="C736" s="33" t="s">
        <v>3</v>
      </c>
      <c r="D736" s="33">
        <v>24</v>
      </c>
      <c r="E736" s="45">
        <v>4.8600000000000003</v>
      </c>
      <c r="F736" s="45">
        <v>116.64000000000001</v>
      </c>
    </row>
    <row r="737" spans="1:6" x14ac:dyDescent="0.25">
      <c r="A737" s="33">
        <v>588358</v>
      </c>
      <c r="B737" t="s">
        <v>685</v>
      </c>
      <c r="C737" s="33" t="s">
        <v>3</v>
      </c>
      <c r="D737" s="33">
        <v>12</v>
      </c>
      <c r="E737" s="45">
        <v>4.8600000000000003</v>
      </c>
      <c r="F737" s="45">
        <v>58.320000000000007</v>
      </c>
    </row>
    <row r="738" spans="1:6" x14ac:dyDescent="0.25">
      <c r="A738" s="33">
        <v>588360</v>
      </c>
      <c r="B738" t="s">
        <v>686</v>
      </c>
      <c r="C738" s="33" t="s">
        <v>3</v>
      </c>
      <c r="D738" s="33">
        <v>12</v>
      </c>
      <c r="E738" s="45">
        <v>1.53</v>
      </c>
      <c r="F738" s="45">
        <v>18.36</v>
      </c>
    </row>
    <row r="739" spans="1:6" x14ac:dyDescent="0.25">
      <c r="A739" s="33">
        <v>588361</v>
      </c>
      <c r="B739" t="s">
        <v>687</v>
      </c>
      <c r="C739" s="33" t="s">
        <v>3</v>
      </c>
      <c r="D739" s="33">
        <v>12</v>
      </c>
      <c r="E739" s="45">
        <v>1.53</v>
      </c>
      <c r="F739" s="45">
        <v>18.36</v>
      </c>
    </row>
    <row r="740" spans="1:6" x14ac:dyDescent="0.25">
      <c r="A740" s="33">
        <v>588370</v>
      </c>
      <c r="B740" t="s">
        <v>733</v>
      </c>
      <c r="C740" s="33" t="s">
        <v>3</v>
      </c>
      <c r="D740" s="33">
        <v>24</v>
      </c>
      <c r="E740" s="45">
        <v>7.2</v>
      </c>
      <c r="F740" s="45">
        <v>172.8</v>
      </c>
    </row>
    <row r="741" spans="1:6" x14ac:dyDescent="0.25">
      <c r="A741" s="33">
        <v>588371</v>
      </c>
      <c r="B741" t="s">
        <v>808</v>
      </c>
      <c r="C741" s="33" t="s">
        <v>3</v>
      </c>
      <c r="D741" s="33">
        <v>24</v>
      </c>
      <c r="E741" s="45">
        <v>6.64</v>
      </c>
      <c r="F741" s="45">
        <v>159.35999999999999</v>
      </c>
    </row>
    <row r="742" spans="1:6" x14ac:dyDescent="0.25">
      <c r="A742" s="33">
        <v>588373</v>
      </c>
      <c r="B742" t="s">
        <v>1172</v>
      </c>
      <c r="C742" s="33" t="s">
        <v>3</v>
      </c>
      <c r="D742" s="33">
        <v>24</v>
      </c>
      <c r="E742" s="45">
        <v>7.2</v>
      </c>
      <c r="F742" s="45">
        <v>172.8</v>
      </c>
    </row>
    <row r="743" spans="1:6" x14ac:dyDescent="0.25">
      <c r="A743" s="37">
        <v>588610</v>
      </c>
      <c r="B743" t="s">
        <v>1272</v>
      </c>
      <c r="C743" s="33" t="s">
        <v>3</v>
      </c>
      <c r="D743" s="33">
        <v>24</v>
      </c>
      <c r="E743" s="45">
        <v>1.41</v>
      </c>
      <c r="F743" s="45">
        <v>33.839999999999996</v>
      </c>
    </row>
    <row r="744" spans="1:6" x14ac:dyDescent="0.25">
      <c r="A744" s="37">
        <v>588626</v>
      </c>
      <c r="B744" t="s">
        <v>1273</v>
      </c>
      <c r="C744" s="33" t="s">
        <v>3</v>
      </c>
      <c r="D744" s="33">
        <v>24</v>
      </c>
      <c r="E744" s="45">
        <v>3.05</v>
      </c>
      <c r="F744" s="45">
        <v>73.199999999999989</v>
      </c>
    </row>
    <row r="745" spans="1:6" x14ac:dyDescent="0.25">
      <c r="A745" s="37">
        <v>588628</v>
      </c>
      <c r="B745" t="s">
        <v>294</v>
      </c>
      <c r="C745" s="33" t="s">
        <v>3</v>
      </c>
      <c r="D745" s="33">
        <v>24</v>
      </c>
      <c r="E745" s="45">
        <v>3.98</v>
      </c>
      <c r="F745" s="45">
        <v>95.52</v>
      </c>
    </row>
    <row r="746" spans="1:6" x14ac:dyDescent="0.25">
      <c r="A746" s="37">
        <v>588629</v>
      </c>
      <c r="B746" t="s">
        <v>295</v>
      </c>
      <c r="C746" s="33" t="s">
        <v>3</v>
      </c>
      <c r="D746" s="33">
        <v>24</v>
      </c>
      <c r="E746" s="45">
        <v>3.98</v>
      </c>
      <c r="F746" s="45">
        <v>95.52</v>
      </c>
    </row>
    <row r="747" spans="1:6" x14ac:dyDescent="0.25">
      <c r="A747" s="37">
        <v>588647</v>
      </c>
      <c r="B747" t="s">
        <v>1274</v>
      </c>
      <c r="C747" s="33" t="s">
        <v>3</v>
      </c>
      <c r="D747" s="33">
        <v>24</v>
      </c>
      <c r="E747" s="45">
        <v>3.98</v>
      </c>
      <c r="F747" s="45">
        <v>95.52</v>
      </c>
    </row>
    <row r="748" spans="1:6" x14ac:dyDescent="0.25">
      <c r="A748" s="37">
        <v>588703</v>
      </c>
      <c r="B748" t="s">
        <v>296</v>
      </c>
      <c r="C748" s="33" t="s">
        <v>3</v>
      </c>
      <c r="D748" s="33">
        <v>24</v>
      </c>
      <c r="E748" s="45">
        <v>2.99</v>
      </c>
      <c r="F748" s="45">
        <v>71.760000000000005</v>
      </c>
    </row>
    <row r="749" spans="1:6" x14ac:dyDescent="0.25">
      <c r="A749" s="37">
        <v>588704</v>
      </c>
      <c r="B749" t="s">
        <v>297</v>
      </c>
      <c r="C749" s="33" t="s">
        <v>3</v>
      </c>
      <c r="D749" s="33">
        <v>24</v>
      </c>
      <c r="E749" s="45">
        <v>1.5</v>
      </c>
      <c r="F749" s="45">
        <v>36</v>
      </c>
    </row>
    <row r="750" spans="1:6" x14ac:dyDescent="0.25">
      <c r="A750" s="37">
        <v>588717</v>
      </c>
      <c r="B750" t="s">
        <v>1177</v>
      </c>
      <c r="C750" s="33" t="s">
        <v>3</v>
      </c>
      <c r="D750" s="33">
        <v>24</v>
      </c>
      <c r="E750" s="45">
        <v>4.67</v>
      </c>
      <c r="F750" s="45">
        <v>112.08</v>
      </c>
    </row>
    <row r="751" spans="1:6" x14ac:dyDescent="0.25">
      <c r="A751" s="37">
        <v>588750</v>
      </c>
      <c r="B751" t="s">
        <v>298</v>
      </c>
      <c r="C751" s="33" t="s">
        <v>3</v>
      </c>
      <c r="D751" s="33">
        <v>6</v>
      </c>
      <c r="E751" s="45">
        <v>11.49</v>
      </c>
      <c r="F751" s="45">
        <v>68.94</v>
      </c>
    </row>
    <row r="752" spans="1:6" x14ac:dyDescent="0.25">
      <c r="A752" s="37">
        <v>588764</v>
      </c>
      <c r="B752" t="s">
        <v>299</v>
      </c>
      <c r="C752" s="33" t="s">
        <v>3</v>
      </c>
      <c r="D752" s="33">
        <v>12</v>
      </c>
      <c r="E752" s="45">
        <v>7.49</v>
      </c>
      <c r="F752" s="45">
        <v>89.88</v>
      </c>
    </row>
    <row r="753" spans="1:6" x14ac:dyDescent="0.25">
      <c r="A753" s="37">
        <v>680050</v>
      </c>
      <c r="B753" t="s">
        <v>300</v>
      </c>
      <c r="C753" s="33" t="s">
        <v>3</v>
      </c>
      <c r="D753" s="33">
        <v>12</v>
      </c>
      <c r="E753" s="45">
        <v>6.42</v>
      </c>
      <c r="F753" s="45">
        <v>77.039999999999992</v>
      </c>
    </row>
    <row r="754" spans="1:6" x14ac:dyDescent="0.25">
      <c r="A754" s="37">
        <v>681036</v>
      </c>
      <c r="B754" t="s">
        <v>301</v>
      </c>
      <c r="C754" s="33" t="s">
        <v>3</v>
      </c>
      <c r="D754" s="33">
        <v>12</v>
      </c>
      <c r="E754" s="45">
        <v>8.36</v>
      </c>
      <c r="F754" s="45">
        <v>100.32</v>
      </c>
    </row>
    <row r="755" spans="1:6" x14ac:dyDescent="0.25">
      <c r="A755" s="37">
        <v>681120</v>
      </c>
      <c r="B755" t="s">
        <v>302</v>
      </c>
      <c r="C755" s="33" t="s">
        <v>3</v>
      </c>
      <c r="D755" s="33">
        <v>24</v>
      </c>
      <c r="E755" s="45">
        <v>2.13</v>
      </c>
      <c r="F755" s="45">
        <v>51.12</v>
      </c>
    </row>
    <row r="756" spans="1:6" x14ac:dyDescent="0.25">
      <c r="A756" s="37">
        <v>682010</v>
      </c>
      <c r="B756" t="s">
        <v>303</v>
      </c>
      <c r="C756" s="33" t="s">
        <v>3</v>
      </c>
      <c r="D756" s="33">
        <v>18</v>
      </c>
      <c r="E756" s="45">
        <v>9.14</v>
      </c>
      <c r="F756" s="45">
        <v>164.52</v>
      </c>
    </row>
    <row r="757" spans="1:6" x14ac:dyDescent="0.25">
      <c r="A757" s="37">
        <v>682015</v>
      </c>
      <c r="B757" t="s">
        <v>304</v>
      </c>
      <c r="C757" s="33" t="s">
        <v>3</v>
      </c>
      <c r="D757" s="33">
        <v>12</v>
      </c>
      <c r="E757" s="45">
        <v>12.19</v>
      </c>
      <c r="F757" s="45">
        <v>146.28</v>
      </c>
    </row>
    <row r="758" spans="1:6" x14ac:dyDescent="0.25">
      <c r="A758" s="37">
        <v>682021</v>
      </c>
      <c r="B758" t="s">
        <v>305</v>
      </c>
      <c r="C758" s="33" t="s">
        <v>3</v>
      </c>
      <c r="D758" s="33">
        <v>48</v>
      </c>
      <c r="E758" s="45">
        <v>1.49</v>
      </c>
      <c r="F758" s="45">
        <v>71.52</v>
      </c>
    </row>
    <row r="759" spans="1:6" x14ac:dyDescent="0.25">
      <c r="A759" s="37">
        <v>682023</v>
      </c>
      <c r="B759" t="s">
        <v>1147</v>
      </c>
      <c r="C759" s="33" t="s">
        <v>3</v>
      </c>
      <c r="D759" s="33">
        <v>1</v>
      </c>
      <c r="E759" s="45">
        <v>29.46</v>
      </c>
      <c r="F759" s="45">
        <v>29.46</v>
      </c>
    </row>
    <row r="760" spans="1:6" x14ac:dyDescent="0.25">
      <c r="A760" s="37">
        <v>682025</v>
      </c>
      <c r="B760" t="s">
        <v>306</v>
      </c>
      <c r="C760" s="33" t="s">
        <v>3</v>
      </c>
      <c r="D760" s="33">
        <v>48</v>
      </c>
      <c r="E760" s="45">
        <v>2.39</v>
      </c>
      <c r="F760" s="45">
        <v>114.72</v>
      </c>
    </row>
    <row r="761" spans="1:6" x14ac:dyDescent="0.25">
      <c r="A761" s="37">
        <v>682030</v>
      </c>
      <c r="B761" t="s">
        <v>1225</v>
      </c>
      <c r="C761" s="33" t="s">
        <v>3</v>
      </c>
      <c r="D761" s="33">
        <v>48</v>
      </c>
      <c r="E761" s="45">
        <v>1.49</v>
      </c>
      <c r="F761" s="45">
        <v>71.52</v>
      </c>
    </row>
    <row r="762" spans="1:6" x14ac:dyDescent="0.25">
      <c r="A762" s="37">
        <v>682112</v>
      </c>
      <c r="B762" t="s">
        <v>307</v>
      </c>
      <c r="C762" s="33" t="s">
        <v>3</v>
      </c>
      <c r="D762" s="33">
        <v>48</v>
      </c>
      <c r="E762" s="45">
        <v>2.57</v>
      </c>
      <c r="F762" s="45">
        <v>123.35999999999999</v>
      </c>
    </row>
    <row r="763" spans="1:6" x14ac:dyDescent="0.25">
      <c r="A763" s="37">
        <v>682114</v>
      </c>
      <c r="B763" t="s">
        <v>1105</v>
      </c>
      <c r="C763" s="33" t="s">
        <v>3</v>
      </c>
      <c r="D763" s="33">
        <v>48</v>
      </c>
      <c r="E763" s="45">
        <v>1.49</v>
      </c>
      <c r="F763" s="45">
        <v>71.52</v>
      </c>
    </row>
    <row r="764" spans="1:6" x14ac:dyDescent="0.25">
      <c r="A764" s="37">
        <v>682116</v>
      </c>
      <c r="B764" t="s">
        <v>1134</v>
      </c>
      <c r="C764" s="33" t="s">
        <v>3</v>
      </c>
      <c r="D764" s="33">
        <v>24</v>
      </c>
      <c r="E764" s="45">
        <v>6.4</v>
      </c>
      <c r="F764" s="45">
        <v>153.6</v>
      </c>
    </row>
    <row r="765" spans="1:6" x14ac:dyDescent="0.25">
      <c r="A765" s="37">
        <v>682118</v>
      </c>
      <c r="B765" t="s">
        <v>1152</v>
      </c>
      <c r="C765" s="33" t="s">
        <v>3</v>
      </c>
      <c r="D765" s="33">
        <v>48</v>
      </c>
      <c r="E765" s="45">
        <v>2.57</v>
      </c>
      <c r="F765" s="45">
        <v>123.36</v>
      </c>
    </row>
    <row r="766" spans="1:6" x14ac:dyDescent="0.25">
      <c r="A766" s="37">
        <v>682312</v>
      </c>
      <c r="B766" t="s">
        <v>1042</v>
      </c>
      <c r="C766" s="33" t="s">
        <v>3</v>
      </c>
      <c r="D766" s="33">
        <v>24</v>
      </c>
      <c r="E766" s="45">
        <v>4.75</v>
      </c>
      <c r="F766" s="45">
        <v>114</v>
      </c>
    </row>
    <row r="767" spans="1:6" x14ac:dyDescent="0.25">
      <c r="A767" s="37">
        <v>682324</v>
      </c>
      <c r="B767" t="s">
        <v>308</v>
      </c>
      <c r="C767" s="33" t="s">
        <v>3</v>
      </c>
      <c r="D767" s="33">
        <v>12</v>
      </c>
      <c r="E767" s="45">
        <v>9.18</v>
      </c>
      <c r="F767" s="45">
        <v>110.16</v>
      </c>
    </row>
    <row r="768" spans="1:6" x14ac:dyDescent="0.25">
      <c r="A768" s="37">
        <v>682424</v>
      </c>
      <c r="B768" t="s">
        <v>309</v>
      </c>
      <c r="C768" s="33" t="s">
        <v>3</v>
      </c>
      <c r="D768" s="33">
        <v>24</v>
      </c>
      <c r="E768" s="45">
        <v>4.74</v>
      </c>
      <c r="F768" s="45">
        <v>113.76</v>
      </c>
    </row>
    <row r="769" spans="1:6" x14ac:dyDescent="0.25">
      <c r="A769" s="37">
        <v>682451</v>
      </c>
      <c r="B769" t="s">
        <v>1153</v>
      </c>
      <c r="C769" s="33" t="s">
        <v>3</v>
      </c>
      <c r="D769" s="33">
        <v>24</v>
      </c>
      <c r="E769" s="45">
        <v>3</v>
      </c>
      <c r="F769" s="45">
        <v>72</v>
      </c>
    </row>
    <row r="770" spans="1:6" x14ac:dyDescent="0.25">
      <c r="A770" s="37">
        <v>683364</v>
      </c>
      <c r="B770" t="s">
        <v>310</v>
      </c>
      <c r="C770" s="33" t="s">
        <v>3</v>
      </c>
      <c r="D770" s="33">
        <v>12</v>
      </c>
      <c r="E770" s="45">
        <v>5.24</v>
      </c>
      <c r="F770" s="45">
        <v>62.88</v>
      </c>
    </row>
    <row r="771" spans="1:6" x14ac:dyDescent="0.25">
      <c r="A771" s="37">
        <v>683708</v>
      </c>
      <c r="B771" t="s">
        <v>311</v>
      </c>
      <c r="C771" s="33" t="s">
        <v>3</v>
      </c>
      <c r="D771" s="33">
        <v>24</v>
      </c>
      <c r="E771" s="45">
        <v>2.15</v>
      </c>
      <c r="F771" s="45">
        <v>51.599999999999994</v>
      </c>
    </row>
    <row r="772" spans="1:6" x14ac:dyDescent="0.25">
      <c r="A772" s="37">
        <v>684008</v>
      </c>
      <c r="B772" t="s">
        <v>312</v>
      </c>
      <c r="C772" s="33" t="s">
        <v>3</v>
      </c>
      <c r="D772" s="33">
        <v>48</v>
      </c>
      <c r="E772" s="45">
        <v>1.1399999999999999</v>
      </c>
      <c r="F772" s="45">
        <v>54.72</v>
      </c>
    </row>
    <row r="773" spans="1:6" x14ac:dyDescent="0.25">
      <c r="A773" s="37">
        <v>684012</v>
      </c>
      <c r="B773" t="s">
        <v>313</v>
      </c>
      <c r="C773" s="33" t="s">
        <v>3</v>
      </c>
      <c r="D773" s="33">
        <v>48</v>
      </c>
      <c r="E773" s="45">
        <v>1.44</v>
      </c>
      <c r="F773" s="45">
        <v>69.12</v>
      </c>
    </row>
    <row r="774" spans="1:6" x14ac:dyDescent="0.25">
      <c r="A774" s="37">
        <v>684024</v>
      </c>
      <c r="B774" t="s">
        <v>314</v>
      </c>
      <c r="C774" s="33" t="s">
        <v>3</v>
      </c>
      <c r="D774" s="33">
        <v>36</v>
      </c>
      <c r="E774" s="45">
        <v>2.72</v>
      </c>
      <c r="F774" s="45">
        <v>97.92</v>
      </c>
    </row>
    <row r="775" spans="1:6" x14ac:dyDescent="0.25">
      <c r="A775" s="37">
        <v>684036</v>
      </c>
      <c r="B775" t="s">
        <v>315</v>
      </c>
      <c r="C775" s="33" t="s">
        <v>3</v>
      </c>
      <c r="D775" s="33">
        <v>12</v>
      </c>
      <c r="E775" s="45">
        <v>4.58</v>
      </c>
      <c r="F775" s="45">
        <v>54.96</v>
      </c>
    </row>
    <row r="776" spans="1:6" x14ac:dyDescent="0.25">
      <c r="A776" s="37">
        <v>684050</v>
      </c>
      <c r="B776" t="s">
        <v>316</v>
      </c>
      <c r="C776" s="33" t="s">
        <v>3</v>
      </c>
      <c r="D776" s="33">
        <v>12</v>
      </c>
      <c r="E776" s="45">
        <v>6.35</v>
      </c>
      <c r="F776" s="45">
        <v>76.199999999999989</v>
      </c>
    </row>
    <row r="777" spans="1:6" x14ac:dyDescent="0.25">
      <c r="A777" s="37">
        <v>684108</v>
      </c>
      <c r="B777" t="s">
        <v>317</v>
      </c>
      <c r="C777" s="33" t="s">
        <v>3</v>
      </c>
      <c r="D777" s="33">
        <v>24</v>
      </c>
      <c r="E777" s="45">
        <v>2.31</v>
      </c>
      <c r="F777" s="45">
        <v>55.44</v>
      </c>
    </row>
    <row r="778" spans="1:6" x14ac:dyDescent="0.25">
      <c r="A778" s="37">
        <v>684112</v>
      </c>
      <c r="B778" t="s">
        <v>318</v>
      </c>
      <c r="C778" s="33" t="s">
        <v>3</v>
      </c>
      <c r="D778" s="33">
        <v>48</v>
      </c>
      <c r="E778" s="45">
        <v>1.1299999999999999</v>
      </c>
      <c r="F778" s="45">
        <v>54.239999999999995</v>
      </c>
    </row>
    <row r="779" spans="1:6" x14ac:dyDescent="0.25">
      <c r="A779" s="37">
        <v>684208</v>
      </c>
      <c r="B779" t="s">
        <v>319</v>
      </c>
      <c r="C779" s="33" t="s">
        <v>3</v>
      </c>
      <c r="D779" s="33">
        <v>48</v>
      </c>
      <c r="E779" s="45">
        <v>1.1399999999999999</v>
      </c>
      <c r="F779" s="45">
        <v>54.72</v>
      </c>
    </row>
    <row r="780" spans="1:6" x14ac:dyDescent="0.25">
      <c r="A780" s="37">
        <v>684240</v>
      </c>
      <c r="B780" t="s">
        <v>320</v>
      </c>
      <c r="C780" s="33" t="s">
        <v>3</v>
      </c>
      <c r="D780" s="33">
        <v>1</v>
      </c>
      <c r="E780" s="45">
        <v>42.45</v>
      </c>
      <c r="F780" s="45">
        <v>42.45</v>
      </c>
    </row>
    <row r="781" spans="1:6" x14ac:dyDescent="0.25">
      <c r="A781" s="37">
        <v>684302</v>
      </c>
      <c r="B781" t="s">
        <v>321</v>
      </c>
      <c r="C781" s="33" t="s">
        <v>3</v>
      </c>
      <c r="D781" s="33">
        <v>48</v>
      </c>
      <c r="E781" s="45">
        <v>2.25</v>
      </c>
      <c r="F781" s="45">
        <v>108</v>
      </c>
    </row>
    <row r="782" spans="1:6" x14ac:dyDescent="0.25">
      <c r="A782" s="37">
        <v>684304</v>
      </c>
      <c r="B782" t="s">
        <v>322</v>
      </c>
      <c r="C782" s="33" t="s">
        <v>3</v>
      </c>
      <c r="D782" s="33">
        <v>24</v>
      </c>
      <c r="E782" s="45">
        <v>4.3099999999999996</v>
      </c>
      <c r="F782" s="45">
        <v>103.44</v>
      </c>
    </row>
    <row r="783" spans="1:6" x14ac:dyDescent="0.25">
      <c r="A783" s="37">
        <v>684410</v>
      </c>
      <c r="B783" t="s">
        <v>323</v>
      </c>
      <c r="C783" s="33" t="s">
        <v>3</v>
      </c>
      <c r="D783" s="33">
        <v>24</v>
      </c>
      <c r="E783" s="45">
        <v>2.4900000000000002</v>
      </c>
      <c r="F783" s="45">
        <v>59.760000000000005</v>
      </c>
    </row>
    <row r="784" spans="1:6" x14ac:dyDescent="0.25">
      <c r="A784" s="37">
        <v>684412</v>
      </c>
      <c r="B784" t="s">
        <v>324</v>
      </c>
      <c r="C784" s="33" t="s">
        <v>3</v>
      </c>
      <c r="D784" s="33">
        <v>24</v>
      </c>
      <c r="E784" s="45">
        <v>2.74</v>
      </c>
      <c r="F784" s="45">
        <v>65.760000000000005</v>
      </c>
    </row>
    <row r="785" spans="1:6" x14ac:dyDescent="0.25">
      <c r="A785" s="37">
        <v>684604</v>
      </c>
      <c r="B785" t="s">
        <v>688</v>
      </c>
      <c r="C785" s="33" t="s">
        <v>3</v>
      </c>
      <c r="D785" s="33">
        <v>12</v>
      </c>
      <c r="E785" s="45">
        <v>2.89</v>
      </c>
      <c r="F785" s="45">
        <v>34.68</v>
      </c>
    </row>
    <row r="786" spans="1:6" x14ac:dyDescent="0.25">
      <c r="A786" s="33">
        <v>684605</v>
      </c>
      <c r="B786" t="s">
        <v>631</v>
      </c>
      <c r="C786" s="33" t="s">
        <v>3</v>
      </c>
      <c r="D786" s="33">
        <v>24</v>
      </c>
      <c r="E786" s="45">
        <v>0.7</v>
      </c>
      <c r="F786" s="45">
        <v>16.799999999999997</v>
      </c>
    </row>
    <row r="787" spans="1:6" x14ac:dyDescent="0.25">
      <c r="A787" s="33">
        <v>684607</v>
      </c>
      <c r="B787" t="s">
        <v>720</v>
      </c>
      <c r="C787" s="33" t="s">
        <v>3</v>
      </c>
      <c r="D787" s="33">
        <v>36</v>
      </c>
      <c r="E787" s="45">
        <v>3.05</v>
      </c>
      <c r="F787" s="45">
        <v>109.8</v>
      </c>
    </row>
    <row r="788" spans="1:6" x14ac:dyDescent="0.25">
      <c r="A788" s="33">
        <v>685086</v>
      </c>
      <c r="B788" t="s">
        <v>632</v>
      </c>
      <c r="C788" s="33" t="s">
        <v>4</v>
      </c>
      <c r="D788" s="33">
        <v>1</v>
      </c>
      <c r="E788" s="45">
        <v>38.880000000000003</v>
      </c>
      <c r="F788" s="45">
        <v>38.880000000000003</v>
      </c>
    </row>
    <row r="789" spans="1:6" x14ac:dyDescent="0.25">
      <c r="A789" s="33">
        <v>685087</v>
      </c>
      <c r="B789" t="s">
        <v>633</v>
      </c>
      <c r="C789" s="33" t="s">
        <v>4</v>
      </c>
      <c r="D789" s="33">
        <v>1</v>
      </c>
      <c r="E789" s="45">
        <v>65.28</v>
      </c>
      <c r="F789" s="45">
        <v>65.28</v>
      </c>
    </row>
    <row r="790" spans="1:6" x14ac:dyDescent="0.25">
      <c r="A790" s="33">
        <v>685093</v>
      </c>
      <c r="B790" t="s">
        <v>784</v>
      </c>
      <c r="C790" s="33" t="s">
        <v>4</v>
      </c>
      <c r="D790" s="33">
        <v>1</v>
      </c>
      <c r="E790" s="45">
        <v>17.28</v>
      </c>
      <c r="F790" s="45">
        <v>17.28</v>
      </c>
    </row>
    <row r="791" spans="1:6" x14ac:dyDescent="0.25">
      <c r="A791" s="33">
        <v>685094</v>
      </c>
      <c r="B791" t="s">
        <v>634</v>
      </c>
      <c r="C791" s="33" t="s">
        <v>4</v>
      </c>
      <c r="D791" s="33">
        <v>1</v>
      </c>
      <c r="E791" s="45">
        <v>138.24</v>
      </c>
      <c r="F791" s="45">
        <v>138.24</v>
      </c>
    </row>
    <row r="792" spans="1:6" x14ac:dyDescent="0.25">
      <c r="A792" s="33">
        <v>685104</v>
      </c>
      <c r="B792" t="s">
        <v>1055</v>
      </c>
      <c r="C792" s="33" t="s">
        <v>4</v>
      </c>
      <c r="D792" s="33">
        <v>1</v>
      </c>
      <c r="E792" s="45">
        <v>23.04</v>
      </c>
      <c r="F792" s="45">
        <v>23.04</v>
      </c>
    </row>
    <row r="793" spans="1:6" x14ac:dyDescent="0.25">
      <c r="A793" s="33">
        <v>685105</v>
      </c>
      <c r="B793" t="s">
        <v>1056</v>
      </c>
      <c r="C793" s="33" t="s">
        <v>4</v>
      </c>
      <c r="D793" s="33">
        <v>1</v>
      </c>
      <c r="E793" s="45">
        <v>24.48</v>
      </c>
      <c r="F793" s="45">
        <v>24.48</v>
      </c>
    </row>
    <row r="794" spans="1:6" x14ac:dyDescent="0.25">
      <c r="A794" s="33">
        <v>687201</v>
      </c>
      <c r="B794" t="s">
        <v>635</v>
      </c>
      <c r="C794" s="33" t="s">
        <v>3</v>
      </c>
      <c r="D794" s="33">
        <v>12</v>
      </c>
      <c r="E794" s="45">
        <v>14.13</v>
      </c>
      <c r="F794" s="45">
        <v>169.56</v>
      </c>
    </row>
    <row r="795" spans="1:6" x14ac:dyDescent="0.25">
      <c r="A795" s="33">
        <v>687207</v>
      </c>
      <c r="B795" t="s">
        <v>689</v>
      </c>
      <c r="C795" s="33" t="s">
        <v>3</v>
      </c>
      <c r="D795" s="33">
        <v>12</v>
      </c>
      <c r="E795" s="45">
        <v>1.25</v>
      </c>
      <c r="F795" s="45">
        <v>15</v>
      </c>
    </row>
    <row r="796" spans="1:6" x14ac:dyDescent="0.25">
      <c r="A796" s="37">
        <v>687402</v>
      </c>
      <c r="B796" t="s">
        <v>325</v>
      </c>
      <c r="C796" s="33" t="s">
        <v>3</v>
      </c>
      <c r="D796" s="33">
        <v>24</v>
      </c>
      <c r="E796" s="45">
        <v>2.57</v>
      </c>
      <c r="F796" s="45">
        <v>61.679999999999993</v>
      </c>
    </row>
    <row r="797" spans="1:6" x14ac:dyDescent="0.25">
      <c r="A797" s="37">
        <v>687408</v>
      </c>
      <c r="B797" t="s">
        <v>326</v>
      </c>
      <c r="C797" s="33" t="s">
        <v>3</v>
      </c>
      <c r="D797" s="33">
        <v>24</v>
      </c>
      <c r="E797" s="45">
        <v>2.7</v>
      </c>
      <c r="F797" s="45">
        <v>64.800000000000011</v>
      </c>
    </row>
    <row r="798" spans="1:6" x14ac:dyDescent="0.25">
      <c r="A798" s="37">
        <v>687409</v>
      </c>
      <c r="B798" t="s">
        <v>327</v>
      </c>
      <c r="C798" s="33" t="s">
        <v>3</v>
      </c>
      <c r="D798" s="33">
        <v>24</v>
      </c>
      <c r="E798" s="45">
        <v>6.4</v>
      </c>
      <c r="F798" s="45">
        <v>153.60000000000002</v>
      </c>
    </row>
    <row r="799" spans="1:6" x14ac:dyDescent="0.25">
      <c r="A799" s="37">
        <v>687418</v>
      </c>
      <c r="B799" t="s">
        <v>328</v>
      </c>
      <c r="C799" s="33" t="s">
        <v>3</v>
      </c>
      <c r="D799" s="33">
        <v>12</v>
      </c>
      <c r="E799" s="45">
        <v>3.89</v>
      </c>
      <c r="F799" s="45">
        <v>46.68</v>
      </c>
    </row>
    <row r="800" spans="1:6" x14ac:dyDescent="0.25">
      <c r="A800" s="37">
        <v>687508</v>
      </c>
      <c r="B800" t="s">
        <v>329</v>
      </c>
      <c r="C800" s="33" t="s">
        <v>3</v>
      </c>
      <c r="D800" s="33">
        <v>24</v>
      </c>
      <c r="E800" s="45">
        <v>3.06</v>
      </c>
      <c r="F800" s="45">
        <v>73.44</v>
      </c>
    </row>
    <row r="801" spans="1:6" x14ac:dyDescent="0.25">
      <c r="A801" s="37">
        <v>687510</v>
      </c>
      <c r="B801" t="s">
        <v>1226</v>
      </c>
      <c r="C801" s="33" t="s">
        <v>3</v>
      </c>
      <c r="D801" s="33">
        <v>48</v>
      </c>
      <c r="E801" s="45">
        <v>2.54</v>
      </c>
      <c r="F801" s="45">
        <v>121.92</v>
      </c>
    </row>
    <row r="802" spans="1:6" x14ac:dyDescent="0.25">
      <c r="A802" s="37">
        <v>688024</v>
      </c>
      <c r="B802" t="s">
        <v>330</v>
      </c>
      <c r="C802" s="33" t="s">
        <v>3</v>
      </c>
      <c r="D802" s="33">
        <v>1</v>
      </c>
      <c r="E802" s="45">
        <v>29.46</v>
      </c>
      <c r="F802" s="45">
        <v>29.46</v>
      </c>
    </row>
    <row r="803" spans="1:6" x14ac:dyDescent="0.25">
      <c r="A803" s="37">
        <v>688054</v>
      </c>
      <c r="B803" t="s">
        <v>331</v>
      </c>
      <c r="C803" s="33" t="s">
        <v>3</v>
      </c>
      <c r="D803" s="33">
        <v>6</v>
      </c>
      <c r="E803" s="45">
        <v>7.61</v>
      </c>
      <c r="F803" s="45">
        <v>45.660000000000004</v>
      </c>
    </row>
    <row r="804" spans="1:6" x14ac:dyDescent="0.25">
      <c r="A804" s="37">
        <v>688100</v>
      </c>
      <c r="B804" t="s">
        <v>332</v>
      </c>
      <c r="C804" s="33" t="s">
        <v>3</v>
      </c>
      <c r="D804" s="33">
        <v>12</v>
      </c>
      <c r="E804" s="45">
        <v>13.67</v>
      </c>
      <c r="F804" s="45">
        <v>164.04</v>
      </c>
    </row>
    <row r="805" spans="1:6" x14ac:dyDescent="0.25">
      <c r="A805" s="37">
        <v>688120</v>
      </c>
      <c r="B805" t="s">
        <v>333</v>
      </c>
      <c r="C805" s="33" t="s">
        <v>3</v>
      </c>
      <c r="D805" s="33">
        <v>1</v>
      </c>
      <c r="E805" s="45">
        <v>48.58</v>
      </c>
      <c r="F805" s="45">
        <v>48.58</v>
      </c>
    </row>
    <row r="806" spans="1:6" x14ac:dyDescent="0.25">
      <c r="A806" s="37">
        <v>688462</v>
      </c>
      <c r="B806" t="s">
        <v>334</v>
      </c>
      <c r="C806" s="33" t="s">
        <v>3</v>
      </c>
      <c r="D806" s="33">
        <v>1</v>
      </c>
      <c r="E806" s="45">
        <v>54.78</v>
      </c>
      <c r="F806" s="45">
        <v>54.78</v>
      </c>
    </row>
    <row r="807" spans="1:6" x14ac:dyDescent="0.25">
      <c r="A807" s="37">
        <v>691055</v>
      </c>
      <c r="B807" t="s">
        <v>335</v>
      </c>
      <c r="C807" s="33" t="s">
        <v>3</v>
      </c>
      <c r="D807" s="33">
        <v>12</v>
      </c>
      <c r="E807" s="45">
        <v>3.98</v>
      </c>
      <c r="F807" s="45">
        <v>47.76</v>
      </c>
    </row>
    <row r="808" spans="1:6" x14ac:dyDescent="0.25">
      <c r="A808" s="37">
        <v>692402</v>
      </c>
      <c r="B808" t="s">
        <v>1197</v>
      </c>
      <c r="C808" s="33" t="s">
        <v>4</v>
      </c>
      <c r="D808" s="33">
        <v>1</v>
      </c>
      <c r="E808" s="45">
        <v>38.76</v>
      </c>
      <c r="F808" s="45">
        <v>38.76</v>
      </c>
    </row>
    <row r="809" spans="1:6" x14ac:dyDescent="0.25">
      <c r="A809" s="37">
        <v>693009</v>
      </c>
      <c r="B809" t="s">
        <v>336</v>
      </c>
      <c r="C809" s="33" t="s">
        <v>3</v>
      </c>
      <c r="D809" s="33">
        <v>12</v>
      </c>
      <c r="E809" s="45">
        <v>0.98</v>
      </c>
      <c r="F809" s="45">
        <v>11.76</v>
      </c>
    </row>
    <row r="810" spans="1:6" x14ac:dyDescent="0.25">
      <c r="A810" s="37">
        <v>693010</v>
      </c>
      <c r="B810" t="s">
        <v>337</v>
      </c>
      <c r="C810" s="33" t="s">
        <v>3</v>
      </c>
      <c r="D810" s="33">
        <v>12</v>
      </c>
      <c r="E810" s="45">
        <v>0.98</v>
      </c>
      <c r="F810" s="45">
        <v>11.76</v>
      </c>
    </row>
    <row r="811" spans="1:6" x14ac:dyDescent="0.25">
      <c r="A811" s="37">
        <v>693522</v>
      </c>
      <c r="B811" t="s">
        <v>338</v>
      </c>
      <c r="C811" s="33" t="s">
        <v>3</v>
      </c>
      <c r="D811" s="33">
        <v>12</v>
      </c>
      <c r="E811" s="45">
        <v>1.94</v>
      </c>
      <c r="F811" s="45">
        <v>23.28</v>
      </c>
    </row>
    <row r="812" spans="1:6" x14ac:dyDescent="0.25">
      <c r="A812" s="37">
        <v>693527</v>
      </c>
      <c r="B812" t="s">
        <v>339</v>
      </c>
      <c r="C812" s="33" t="s">
        <v>3</v>
      </c>
      <c r="D812" s="33">
        <v>12</v>
      </c>
      <c r="E812" s="45">
        <v>3.23</v>
      </c>
      <c r="F812" s="45">
        <v>38.76</v>
      </c>
    </row>
    <row r="813" spans="1:6" x14ac:dyDescent="0.25">
      <c r="A813" s="37">
        <v>694200</v>
      </c>
      <c r="B813" t="s">
        <v>340</v>
      </c>
      <c r="C813" s="33" t="s">
        <v>3</v>
      </c>
      <c r="D813" s="33">
        <v>24</v>
      </c>
      <c r="E813" s="45">
        <v>3.43</v>
      </c>
      <c r="F813" s="45">
        <v>82.320000000000007</v>
      </c>
    </row>
    <row r="814" spans="1:6" x14ac:dyDescent="0.25">
      <c r="A814" s="37">
        <v>696105</v>
      </c>
      <c r="B814" t="s">
        <v>341</v>
      </c>
      <c r="C814" s="33" t="s">
        <v>3</v>
      </c>
      <c r="D814" s="33">
        <v>6</v>
      </c>
      <c r="E814" s="45">
        <v>8.36</v>
      </c>
      <c r="F814" s="45">
        <v>50.16</v>
      </c>
    </row>
    <row r="815" spans="1:6" x14ac:dyDescent="0.25">
      <c r="A815" s="37">
        <v>699100</v>
      </c>
      <c r="B815" t="s">
        <v>342</v>
      </c>
      <c r="C815" s="33" t="s">
        <v>4</v>
      </c>
      <c r="D815" s="33">
        <v>1</v>
      </c>
      <c r="E815" s="45">
        <v>7.56</v>
      </c>
      <c r="F815" s="45">
        <v>7.56</v>
      </c>
    </row>
    <row r="816" spans="1:6" x14ac:dyDescent="0.25">
      <c r="A816" s="37">
        <v>699105</v>
      </c>
      <c r="B816" t="s">
        <v>343</v>
      </c>
      <c r="C816" s="33" t="s">
        <v>3</v>
      </c>
      <c r="D816" s="33">
        <v>24</v>
      </c>
      <c r="E816" s="45">
        <v>0.63</v>
      </c>
      <c r="F816" s="45">
        <v>15.120000000000001</v>
      </c>
    </row>
    <row r="817" spans="1:8" x14ac:dyDescent="0.25">
      <c r="A817" s="37">
        <v>699106</v>
      </c>
      <c r="B817" t="s">
        <v>344</v>
      </c>
      <c r="C817" s="33" t="s">
        <v>3</v>
      </c>
      <c r="D817" s="33">
        <v>24</v>
      </c>
      <c r="E817" s="45">
        <v>0.63</v>
      </c>
      <c r="F817" s="45">
        <v>15.120000000000001</v>
      </c>
    </row>
    <row r="818" spans="1:8" x14ac:dyDescent="0.25">
      <c r="A818" s="37">
        <v>699107</v>
      </c>
      <c r="B818" t="s">
        <v>345</v>
      </c>
      <c r="C818" s="33" t="s">
        <v>3</v>
      </c>
      <c r="D818" s="33">
        <v>24</v>
      </c>
      <c r="E818" s="45">
        <v>0.63</v>
      </c>
      <c r="F818" s="45">
        <v>15.120000000000001</v>
      </c>
    </row>
    <row r="819" spans="1:8" x14ac:dyDescent="0.25">
      <c r="A819" s="37">
        <v>699108</v>
      </c>
      <c r="B819" t="s">
        <v>346</v>
      </c>
      <c r="C819" s="33" t="s">
        <v>3</v>
      </c>
      <c r="D819" s="33">
        <v>24</v>
      </c>
      <c r="E819" s="45">
        <v>0.63</v>
      </c>
      <c r="F819" s="45">
        <v>15.120000000000001</v>
      </c>
    </row>
    <row r="820" spans="1:8" x14ac:dyDescent="0.25">
      <c r="A820" s="37">
        <v>740211</v>
      </c>
      <c r="B820" t="s">
        <v>1179</v>
      </c>
      <c r="C820" s="33" t="s">
        <v>3</v>
      </c>
      <c r="D820" s="33">
        <v>6</v>
      </c>
      <c r="E820" s="45">
        <v>10.5</v>
      </c>
      <c r="F820" s="45">
        <v>63</v>
      </c>
    </row>
    <row r="821" spans="1:8" x14ac:dyDescent="0.25">
      <c r="A821" s="37">
        <v>740221</v>
      </c>
      <c r="B821" t="s">
        <v>1277</v>
      </c>
      <c r="C821" s="33" t="s">
        <v>3</v>
      </c>
      <c r="D821" s="33">
        <v>6</v>
      </c>
      <c r="E821" s="45">
        <v>6.25</v>
      </c>
      <c r="F821" s="45">
        <v>37.5</v>
      </c>
      <c r="H821" s="48"/>
    </row>
    <row r="822" spans="1:8" x14ac:dyDescent="0.25">
      <c r="A822" s="37">
        <v>740222</v>
      </c>
      <c r="B822" t="s">
        <v>1278</v>
      </c>
      <c r="C822" s="33" t="s">
        <v>3</v>
      </c>
      <c r="D822" s="33">
        <v>4</v>
      </c>
      <c r="E822" s="45">
        <v>9.9700000000000006</v>
      </c>
      <c r="F822" s="45">
        <v>39.880000000000003</v>
      </c>
      <c r="H822" s="48"/>
    </row>
    <row r="823" spans="1:8" x14ac:dyDescent="0.25">
      <c r="A823" s="37">
        <v>740228</v>
      </c>
      <c r="B823" t="s">
        <v>1282</v>
      </c>
      <c r="C823" s="33" t="s">
        <v>3</v>
      </c>
      <c r="D823" s="33">
        <v>4</v>
      </c>
      <c r="E823" s="45">
        <v>21</v>
      </c>
      <c r="F823" s="45">
        <v>84</v>
      </c>
      <c r="H823" s="48"/>
    </row>
    <row r="824" spans="1:8" x14ac:dyDescent="0.25">
      <c r="A824" s="33">
        <v>747141</v>
      </c>
      <c r="B824" t="s">
        <v>648</v>
      </c>
      <c r="C824" s="33" t="s">
        <v>4</v>
      </c>
      <c r="D824" s="33">
        <v>1</v>
      </c>
      <c r="E824" s="45">
        <v>84.16</v>
      </c>
      <c r="F824" s="45">
        <v>84.16</v>
      </c>
    </row>
    <row r="825" spans="1:8" x14ac:dyDescent="0.25">
      <c r="A825" s="37">
        <v>747244</v>
      </c>
      <c r="B825" t="s">
        <v>347</v>
      </c>
      <c r="C825" s="33" t="s">
        <v>3</v>
      </c>
      <c r="D825" s="33">
        <v>8</v>
      </c>
      <c r="E825" s="45">
        <v>18.28</v>
      </c>
      <c r="F825" s="45">
        <v>146.24</v>
      </c>
    </row>
    <row r="826" spans="1:8" x14ac:dyDescent="0.25">
      <c r="A826" s="37">
        <v>747245</v>
      </c>
      <c r="B826" t="s">
        <v>348</v>
      </c>
      <c r="C826" s="33" t="s">
        <v>3</v>
      </c>
      <c r="D826" s="33">
        <v>6</v>
      </c>
      <c r="E826" s="45">
        <v>18.28</v>
      </c>
      <c r="F826" s="45">
        <v>109.68</v>
      </c>
    </row>
    <row r="827" spans="1:8" x14ac:dyDescent="0.25">
      <c r="A827" s="37">
        <v>747249</v>
      </c>
      <c r="B827" t="s">
        <v>349</v>
      </c>
      <c r="C827" s="33" t="s">
        <v>3</v>
      </c>
      <c r="D827" s="33">
        <v>4</v>
      </c>
      <c r="E827" s="45">
        <v>14.4</v>
      </c>
      <c r="F827" s="45">
        <v>57.6</v>
      </c>
    </row>
    <row r="828" spans="1:8" x14ac:dyDescent="0.25">
      <c r="A828" s="37">
        <v>747252</v>
      </c>
      <c r="B828" t="s">
        <v>350</v>
      </c>
      <c r="C828" s="33" t="s">
        <v>3</v>
      </c>
      <c r="D828" s="33">
        <v>6</v>
      </c>
      <c r="E828" s="45">
        <v>5.26</v>
      </c>
      <c r="F828" s="45">
        <v>31.56</v>
      </c>
    </row>
    <row r="829" spans="1:8" x14ac:dyDescent="0.25">
      <c r="A829" s="37">
        <v>747253</v>
      </c>
      <c r="B829" t="s">
        <v>351</v>
      </c>
      <c r="C829" s="33" t="s">
        <v>3</v>
      </c>
      <c r="D829" s="33">
        <v>6</v>
      </c>
      <c r="E829" s="45">
        <v>5.26</v>
      </c>
      <c r="F829" s="45">
        <v>31.56</v>
      </c>
    </row>
    <row r="830" spans="1:8" x14ac:dyDescent="0.25">
      <c r="A830" s="37">
        <v>747254</v>
      </c>
      <c r="B830" t="s">
        <v>352</v>
      </c>
      <c r="C830" s="33" t="s">
        <v>3</v>
      </c>
      <c r="D830" s="33">
        <v>6</v>
      </c>
      <c r="E830" s="45">
        <v>5.26</v>
      </c>
      <c r="F830" s="45">
        <v>31.56</v>
      </c>
    </row>
    <row r="831" spans="1:8" x14ac:dyDescent="0.25">
      <c r="A831" s="37">
        <v>747255</v>
      </c>
      <c r="B831" t="s">
        <v>353</v>
      </c>
      <c r="C831" s="33" t="s">
        <v>3</v>
      </c>
      <c r="D831" s="33">
        <v>6</v>
      </c>
      <c r="E831" s="45">
        <v>5.26</v>
      </c>
      <c r="F831" s="45">
        <v>31.56</v>
      </c>
    </row>
    <row r="832" spans="1:8" x14ac:dyDescent="0.25">
      <c r="A832" s="33">
        <v>747260</v>
      </c>
      <c r="B832" t="s">
        <v>715</v>
      </c>
      <c r="C832" s="33" t="s">
        <v>3</v>
      </c>
      <c r="D832" s="33">
        <v>4</v>
      </c>
      <c r="E832" s="45">
        <v>24.36</v>
      </c>
      <c r="F832" s="45">
        <v>97.44</v>
      </c>
    </row>
    <row r="833" spans="1:6" x14ac:dyDescent="0.25">
      <c r="A833" s="33">
        <v>747267</v>
      </c>
      <c r="B833" t="s">
        <v>636</v>
      </c>
      <c r="C833" s="33" t="s">
        <v>3</v>
      </c>
      <c r="D833" s="33">
        <v>4</v>
      </c>
      <c r="E833" s="45">
        <v>14.4</v>
      </c>
      <c r="F833" s="45">
        <v>57.6</v>
      </c>
    </row>
    <row r="834" spans="1:6" x14ac:dyDescent="0.25">
      <c r="A834" s="33">
        <v>747285</v>
      </c>
      <c r="B834" t="s">
        <v>637</v>
      </c>
      <c r="C834" s="33" t="s">
        <v>3</v>
      </c>
      <c r="D834" s="33">
        <v>6</v>
      </c>
      <c r="E834" s="45">
        <v>5.26</v>
      </c>
      <c r="F834" s="45">
        <v>31.56</v>
      </c>
    </row>
    <row r="835" spans="1:6" x14ac:dyDescent="0.25">
      <c r="A835" s="33">
        <v>747286</v>
      </c>
      <c r="B835" t="s">
        <v>638</v>
      </c>
      <c r="C835" s="33" t="s">
        <v>3</v>
      </c>
      <c r="D835" s="33">
        <v>6</v>
      </c>
      <c r="E835" s="45">
        <v>5.26</v>
      </c>
      <c r="F835" s="45">
        <v>31.56</v>
      </c>
    </row>
    <row r="836" spans="1:6" x14ac:dyDescent="0.25">
      <c r="A836" s="33">
        <v>747287</v>
      </c>
      <c r="B836" t="s">
        <v>639</v>
      </c>
      <c r="C836" s="33" t="s">
        <v>3</v>
      </c>
      <c r="D836" s="33">
        <v>6</v>
      </c>
      <c r="E836" s="45">
        <v>5.26</v>
      </c>
      <c r="F836" s="45">
        <v>31.56</v>
      </c>
    </row>
    <row r="837" spans="1:6" x14ac:dyDescent="0.25">
      <c r="A837" s="33">
        <v>747288</v>
      </c>
      <c r="B837" t="s">
        <v>640</v>
      </c>
      <c r="C837" s="33" t="s">
        <v>3</v>
      </c>
      <c r="D837" s="33">
        <v>6</v>
      </c>
      <c r="E837" s="45">
        <v>5.26</v>
      </c>
      <c r="F837" s="45">
        <v>31.56</v>
      </c>
    </row>
    <row r="838" spans="1:6" x14ac:dyDescent="0.25">
      <c r="A838" s="33">
        <v>747289</v>
      </c>
      <c r="B838" t="s">
        <v>641</v>
      </c>
      <c r="C838" s="33" t="s">
        <v>3</v>
      </c>
      <c r="D838" s="33">
        <v>24</v>
      </c>
      <c r="E838" s="45">
        <v>2.44</v>
      </c>
      <c r="F838" s="45">
        <v>58.56</v>
      </c>
    </row>
    <row r="839" spans="1:6" x14ac:dyDescent="0.25">
      <c r="A839" s="37">
        <v>747291</v>
      </c>
      <c r="B839" t="s">
        <v>354</v>
      </c>
      <c r="C839" s="33" t="s">
        <v>3</v>
      </c>
      <c r="D839" s="33">
        <v>12</v>
      </c>
      <c r="E839" s="45">
        <v>2.77</v>
      </c>
      <c r="F839" s="45">
        <v>33.24</v>
      </c>
    </row>
    <row r="840" spans="1:6" x14ac:dyDescent="0.25">
      <c r="A840" s="37">
        <v>747292</v>
      </c>
      <c r="B840" t="s">
        <v>355</v>
      </c>
      <c r="C840" s="33" t="s">
        <v>3</v>
      </c>
      <c r="D840" s="33">
        <v>4</v>
      </c>
      <c r="E840" s="45">
        <v>10.8</v>
      </c>
      <c r="F840" s="45">
        <v>43.2</v>
      </c>
    </row>
    <row r="841" spans="1:6" x14ac:dyDescent="0.25">
      <c r="A841" s="37">
        <v>747294</v>
      </c>
      <c r="B841" t="s">
        <v>356</v>
      </c>
      <c r="C841" s="33" t="s">
        <v>3</v>
      </c>
      <c r="D841" s="33">
        <v>12</v>
      </c>
      <c r="E841" s="45">
        <v>4.99</v>
      </c>
      <c r="F841" s="45">
        <v>59.88</v>
      </c>
    </row>
    <row r="842" spans="1:6" x14ac:dyDescent="0.25">
      <c r="A842" s="37">
        <v>747295</v>
      </c>
      <c r="B842" t="s">
        <v>357</v>
      </c>
      <c r="C842" s="33" t="s">
        <v>3</v>
      </c>
      <c r="D842" s="33">
        <v>6</v>
      </c>
      <c r="E842" s="45">
        <v>14.4</v>
      </c>
      <c r="F842" s="45">
        <v>86.4</v>
      </c>
    </row>
    <row r="843" spans="1:6" x14ac:dyDescent="0.25">
      <c r="A843" s="33">
        <v>747296</v>
      </c>
      <c r="B843" t="s">
        <v>1283</v>
      </c>
      <c r="C843" s="33" t="s">
        <v>3</v>
      </c>
      <c r="D843" s="33">
        <v>8</v>
      </c>
      <c r="E843" s="45">
        <v>18.28</v>
      </c>
      <c r="F843" s="45">
        <v>146.24</v>
      </c>
    </row>
    <row r="844" spans="1:6" x14ac:dyDescent="0.25">
      <c r="A844" s="33">
        <v>747298</v>
      </c>
      <c r="B844" t="s">
        <v>642</v>
      </c>
      <c r="C844" s="33" t="s">
        <v>3</v>
      </c>
      <c r="D844" s="33">
        <v>6</v>
      </c>
      <c r="E844" s="45">
        <v>14.4</v>
      </c>
      <c r="F844" s="45">
        <v>86.4</v>
      </c>
    </row>
    <row r="845" spans="1:6" x14ac:dyDescent="0.25">
      <c r="A845" s="33">
        <v>747325</v>
      </c>
      <c r="B845" t="s">
        <v>739</v>
      </c>
      <c r="C845" s="33" t="s">
        <v>3</v>
      </c>
      <c r="D845" s="33">
        <v>24</v>
      </c>
      <c r="E845" s="45">
        <v>2.44</v>
      </c>
      <c r="F845" s="45">
        <v>58.56</v>
      </c>
    </row>
    <row r="846" spans="1:6" x14ac:dyDescent="0.25">
      <c r="A846" s="33">
        <v>747356</v>
      </c>
      <c r="B846" t="s">
        <v>716</v>
      </c>
      <c r="C846" s="33" t="s">
        <v>3</v>
      </c>
      <c r="D846" s="33">
        <v>4</v>
      </c>
      <c r="E846" s="45">
        <v>15.5</v>
      </c>
      <c r="F846" s="45">
        <v>62</v>
      </c>
    </row>
    <row r="847" spans="1:6" x14ac:dyDescent="0.25">
      <c r="A847" s="33">
        <v>747357</v>
      </c>
      <c r="B847" t="s">
        <v>690</v>
      </c>
      <c r="C847" s="33" t="s">
        <v>3</v>
      </c>
      <c r="D847" s="33">
        <v>6</v>
      </c>
      <c r="E847" s="45">
        <v>9.9700000000000006</v>
      </c>
      <c r="F847" s="45">
        <v>59.820000000000007</v>
      </c>
    </row>
    <row r="848" spans="1:6" x14ac:dyDescent="0.25">
      <c r="A848" s="33">
        <v>747367</v>
      </c>
      <c r="B848" t="s">
        <v>691</v>
      </c>
      <c r="C848" s="33" t="s">
        <v>3</v>
      </c>
      <c r="D848" s="33">
        <v>6</v>
      </c>
      <c r="E848" s="45">
        <v>9.9700000000000006</v>
      </c>
      <c r="F848" s="45">
        <v>59.820000000000007</v>
      </c>
    </row>
    <row r="849" spans="1:6" x14ac:dyDescent="0.25">
      <c r="A849" s="33">
        <v>747368</v>
      </c>
      <c r="B849" t="s">
        <v>692</v>
      </c>
      <c r="C849" s="33" t="s">
        <v>3</v>
      </c>
      <c r="D849" s="33">
        <v>3</v>
      </c>
      <c r="E849" s="45">
        <v>14.4</v>
      </c>
      <c r="F849" s="45">
        <v>43.2</v>
      </c>
    </row>
    <row r="850" spans="1:6" x14ac:dyDescent="0.25">
      <c r="A850" s="33">
        <v>747401</v>
      </c>
      <c r="B850" t="s">
        <v>693</v>
      </c>
      <c r="C850" s="33" t="s">
        <v>3</v>
      </c>
      <c r="D850" s="33">
        <v>6</v>
      </c>
      <c r="E850" s="45">
        <v>14.4</v>
      </c>
      <c r="F850" s="45">
        <v>86.4</v>
      </c>
    </row>
    <row r="851" spans="1:6" x14ac:dyDescent="0.25">
      <c r="A851" s="33">
        <v>747402</v>
      </c>
      <c r="B851" t="s">
        <v>694</v>
      </c>
      <c r="C851" s="33" t="s">
        <v>3</v>
      </c>
      <c r="D851" s="33">
        <v>6</v>
      </c>
      <c r="E851" s="45">
        <v>14.4</v>
      </c>
      <c r="F851" s="45">
        <v>86.4</v>
      </c>
    </row>
    <row r="852" spans="1:6" x14ac:dyDescent="0.25">
      <c r="A852" s="33">
        <v>747403</v>
      </c>
      <c r="B852" t="s">
        <v>695</v>
      </c>
      <c r="C852" s="33" t="s">
        <v>3</v>
      </c>
      <c r="D852" s="33">
        <v>6</v>
      </c>
      <c r="E852" s="45">
        <v>14.4</v>
      </c>
      <c r="F852" s="45">
        <v>86.4</v>
      </c>
    </row>
    <row r="853" spans="1:6" x14ac:dyDescent="0.25">
      <c r="A853" s="33">
        <v>747406</v>
      </c>
      <c r="B853" t="s">
        <v>696</v>
      </c>
      <c r="C853" s="33" t="s">
        <v>3</v>
      </c>
      <c r="D853" s="33">
        <v>3</v>
      </c>
      <c r="E853" s="45">
        <v>14.4</v>
      </c>
      <c r="F853" s="45">
        <v>43.2</v>
      </c>
    </row>
    <row r="854" spans="1:6" x14ac:dyDescent="0.25">
      <c r="A854" s="33">
        <v>747407</v>
      </c>
      <c r="B854" t="s">
        <v>697</v>
      </c>
      <c r="C854" s="33" t="s">
        <v>3</v>
      </c>
      <c r="D854" s="33">
        <v>4</v>
      </c>
      <c r="E854" s="45">
        <v>14.4</v>
      </c>
      <c r="F854" s="45">
        <v>57.6</v>
      </c>
    </row>
    <row r="855" spans="1:6" x14ac:dyDescent="0.25">
      <c r="A855" s="33">
        <v>747408</v>
      </c>
      <c r="B855" t="s">
        <v>698</v>
      </c>
      <c r="C855" s="33" t="s">
        <v>3</v>
      </c>
      <c r="D855" s="33">
        <v>6</v>
      </c>
      <c r="E855" s="45">
        <v>14.4</v>
      </c>
      <c r="F855" s="45">
        <v>86.4</v>
      </c>
    </row>
    <row r="856" spans="1:6" x14ac:dyDescent="0.25">
      <c r="A856" s="33">
        <v>747409</v>
      </c>
      <c r="B856" t="s">
        <v>699</v>
      </c>
      <c r="C856" s="33" t="s">
        <v>3</v>
      </c>
      <c r="D856" s="33">
        <v>6</v>
      </c>
      <c r="E856" s="45">
        <v>14.4</v>
      </c>
      <c r="F856" s="45">
        <v>86.4</v>
      </c>
    </row>
    <row r="857" spans="1:6" x14ac:dyDescent="0.25">
      <c r="A857" s="33">
        <v>747411</v>
      </c>
      <c r="B857" t="s">
        <v>736</v>
      </c>
      <c r="C857" s="33" t="s">
        <v>3</v>
      </c>
      <c r="D857" s="33">
        <v>4</v>
      </c>
      <c r="E857" s="45">
        <v>11.07</v>
      </c>
      <c r="F857" s="45">
        <v>44.28</v>
      </c>
    </row>
    <row r="858" spans="1:6" x14ac:dyDescent="0.25">
      <c r="A858" s="33">
        <v>747426</v>
      </c>
      <c r="B858" t="s">
        <v>735</v>
      </c>
      <c r="C858" s="33" t="s">
        <v>3</v>
      </c>
      <c r="D858" s="33">
        <v>6</v>
      </c>
      <c r="E858" s="45">
        <v>9.9700000000000006</v>
      </c>
      <c r="F858" s="45">
        <v>59.820000000000007</v>
      </c>
    </row>
    <row r="859" spans="1:6" x14ac:dyDescent="0.25">
      <c r="A859" s="33">
        <v>747427</v>
      </c>
      <c r="B859" t="s">
        <v>737</v>
      </c>
      <c r="C859" s="33" t="s">
        <v>3</v>
      </c>
      <c r="D859" s="33">
        <v>6</v>
      </c>
      <c r="E859" s="45">
        <v>9.9700000000000006</v>
      </c>
      <c r="F859" s="45">
        <v>59.820000000000007</v>
      </c>
    </row>
    <row r="860" spans="1:6" x14ac:dyDescent="0.25">
      <c r="A860" s="33">
        <v>747428</v>
      </c>
      <c r="B860" t="s">
        <v>738</v>
      </c>
      <c r="C860" s="33" t="s">
        <v>3</v>
      </c>
      <c r="D860" s="33">
        <v>6</v>
      </c>
      <c r="E860" s="45">
        <v>9.9700000000000006</v>
      </c>
      <c r="F860" s="45">
        <v>59.820000000000007</v>
      </c>
    </row>
    <row r="861" spans="1:6" x14ac:dyDescent="0.25">
      <c r="A861" s="33">
        <v>747438</v>
      </c>
      <c r="B861" t="s">
        <v>740</v>
      </c>
      <c r="C861" s="33" t="s">
        <v>3</v>
      </c>
      <c r="D861" s="33">
        <v>6</v>
      </c>
      <c r="E861" s="45">
        <v>6.09</v>
      </c>
      <c r="F861" s="45">
        <v>36.54</v>
      </c>
    </row>
    <row r="862" spans="1:6" x14ac:dyDescent="0.25">
      <c r="A862" s="33">
        <v>747439</v>
      </c>
      <c r="B862" t="s">
        <v>741</v>
      </c>
      <c r="C862" s="33" t="s">
        <v>3</v>
      </c>
      <c r="D862" s="33">
        <v>6</v>
      </c>
      <c r="E862" s="45">
        <v>6.09</v>
      </c>
      <c r="F862" s="45">
        <v>36.54</v>
      </c>
    </row>
    <row r="863" spans="1:6" x14ac:dyDescent="0.25">
      <c r="A863" s="33">
        <v>747441</v>
      </c>
      <c r="B863" t="s">
        <v>742</v>
      </c>
      <c r="C863" s="33" t="s">
        <v>3</v>
      </c>
      <c r="D863" s="33">
        <v>4</v>
      </c>
      <c r="E863" s="45">
        <v>14.4</v>
      </c>
      <c r="F863" s="45">
        <v>57.6</v>
      </c>
    </row>
    <row r="864" spans="1:6" x14ac:dyDescent="0.25">
      <c r="A864" s="33">
        <v>747442</v>
      </c>
      <c r="B864" t="s">
        <v>743</v>
      </c>
      <c r="C864" s="33" t="s">
        <v>3</v>
      </c>
      <c r="D864" s="33">
        <v>4</v>
      </c>
      <c r="E864" s="45">
        <v>14.4</v>
      </c>
      <c r="F864" s="45">
        <v>57.6</v>
      </c>
    </row>
    <row r="865" spans="1:6" x14ac:dyDescent="0.25">
      <c r="A865" s="33">
        <v>747445</v>
      </c>
      <c r="B865" t="s">
        <v>744</v>
      </c>
      <c r="C865" s="33" t="s">
        <v>3</v>
      </c>
      <c r="D865" s="33">
        <v>6</v>
      </c>
      <c r="E865" s="45">
        <v>14.4</v>
      </c>
      <c r="F865" s="45">
        <v>86.4</v>
      </c>
    </row>
    <row r="866" spans="1:6" x14ac:dyDescent="0.25">
      <c r="A866" s="33">
        <v>747447</v>
      </c>
      <c r="B866" t="s">
        <v>745</v>
      </c>
      <c r="C866" s="33" t="s">
        <v>3</v>
      </c>
      <c r="D866" s="33">
        <v>6</v>
      </c>
      <c r="E866" s="45">
        <v>9.9700000000000006</v>
      </c>
      <c r="F866" s="45">
        <v>59.820000000000007</v>
      </c>
    </row>
    <row r="867" spans="1:6" x14ac:dyDescent="0.25">
      <c r="A867" s="33">
        <v>747456</v>
      </c>
      <c r="B867" t="s">
        <v>764</v>
      </c>
      <c r="C867" s="33" t="s">
        <v>3</v>
      </c>
      <c r="D867" s="33">
        <v>3</v>
      </c>
      <c r="E867" s="45">
        <v>24.36</v>
      </c>
      <c r="F867" s="45">
        <v>73.08</v>
      </c>
    </row>
    <row r="868" spans="1:6" x14ac:dyDescent="0.25">
      <c r="A868" s="33">
        <v>747460</v>
      </c>
      <c r="B868" t="s">
        <v>1043</v>
      </c>
      <c r="C868" s="33" t="s">
        <v>3</v>
      </c>
      <c r="D868" s="33">
        <v>6</v>
      </c>
      <c r="E868" s="45">
        <v>13.91</v>
      </c>
      <c r="F868" s="45">
        <v>83.46</v>
      </c>
    </row>
    <row r="869" spans="1:6" x14ac:dyDescent="0.25">
      <c r="A869" s="33">
        <v>747469</v>
      </c>
      <c r="B869" t="s">
        <v>809</v>
      </c>
      <c r="C869" s="33" t="s">
        <v>3</v>
      </c>
      <c r="D869" s="33">
        <v>6</v>
      </c>
      <c r="E869" s="45">
        <v>9.9700000000000006</v>
      </c>
      <c r="F869" s="45">
        <v>59.820000000000007</v>
      </c>
    </row>
    <row r="870" spans="1:6" x14ac:dyDescent="0.25">
      <c r="A870" s="33">
        <v>747470</v>
      </c>
      <c r="B870" t="s">
        <v>810</v>
      </c>
      <c r="C870" s="33" t="s">
        <v>3</v>
      </c>
      <c r="D870" s="33">
        <v>6</v>
      </c>
      <c r="E870" s="45">
        <v>9.9700000000000006</v>
      </c>
      <c r="F870" s="45">
        <v>59.820000000000007</v>
      </c>
    </row>
    <row r="871" spans="1:6" x14ac:dyDescent="0.25">
      <c r="A871" s="33">
        <v>747471</v>
      </c>
      <c r="B871" t="s">
        <v>811</v>
      </c>
      <c r="C871" s="33" t="s">
        <v>3</v>
      </c>
      <c r="D871" s="33">
        <v>6</v>
      </c>
      <c r="E871" s="45">
        <v>9.9700000000000006</v>
      </c>
      <c r="F871" s="45">
        <v>59.820000000000007</v>
      </c>
    </row>
    <row r="872" spans="1:6" x14ac:dyDescent="0.25">
      <c r="A872" s="33">
        <v>747479</v>
      </c>
      <c r="B872" t="s">
        <v>1076</v>
      </c>
      <c r="C872" s="33" t="s">
        <v>3</v>
      </c>
      <c r="D872" s="33">
        <v>3</v>
      </c>
      <c r="E872" s="45">
        <v>18.28</v>
      </c>
      <c r="F872" s="45">
        <v>54.84</v>
      </c>
    </row>
    <row r="873" spans="1:6" x14ac:dyDescent="0.25">
      <c r="A873" s="33">
        <v>747481</v>
      </c>
      <c r="B873" t="s">
        <v>1077</v>
      </c>
      <c r="C873" s="33" t="s">
        <v>3</v>
      </c>
      <c r="D873" s="33">
        <v>4</v>
      </c>
      <c r="E873" s="45">
        <v>24.36</v>
      </c>
      <c r="F873" s="45">
        <v>97.44</v>
      </c>
    </row>
    <row r="874" spans="1:6" x14ac:dyDescent="0.25">
      <c r="A874" s="33">
        <v>747482</v>
      </c>
      <c r="B874" t="s">
        <v>1078</v>
      </c>
      <c r="C874" s="33" t="s">
        <v>3</v>
      </c>
      <c r="D874" s="33">
        <v>24</v>
      </c>
      <c r="E874" s="45">
        <v>2.44</v>
      </c>
      <c r="F874" s="45">
        <v>58.56</v>
      </c>
    </row>
    <row r="875" spans="1:6" x14ac:dyDescent="0.25">
      <c r="A875" s="33">
        <v>747483</v>
      </c>
      <c r="B875" t="s">
        <v>1079</v>
      </c>
      <c r="C875" s="33" t="s">
        <v>3</v>
      </c>
      <c r="D875" s="33">
        <v>24</v>
      </c>
      <c r="E875" s="45">
        <v>2.44</v>
      </c>
      <c r="F875" s="45">
        <v>58.56</v>
      </c>
    </row>
    <row r="876" spans="1:6" x14ac:dyDescent="0.25">
      <c r="A876" s="33">
        <v>747485</v>
      </c>
      <c r="B876" t="s">
        <v>1080</v>
      </c>
      <c r="C876" s="33" t="s">
        <v>3</v>
      </c>
      <c r="D876" s="33">
        <v>6</v>
      </c>
      <c r="E876" s="45">
        <v>20.329999999999998</v>
      </c>
      <c r="F876" s="45">
        <v>121.98</v>
      </c>
    </row>
    <row r="877" spans="1:6" x14ac:dyDescent="0.25">
      <c r="A877" s="33">
        <v>747487</v>
      </c>
      <c r="B877" t="s">
        <v>1081</v>
      </c>
      <c r="C877" s="33" t="s">
        <v>3</v>
      </c>
      <c r="D877" s="33">
        <v>8</v>
      </c>
      <c r="E877" s="45">
        <v>18.28</v>
      </c>
      <c r="F877" s="45">
        <v>146.24</v>
      </c>
    </row>
    <row r="878" spans="1:6" x14ac:dyDescent="0.25">
      <c r="A878" s="33">
        <v>747488</v>
      </c>
      <c r="B878" t="s">
        <v>1082</v>
      </c>
      <c r="C878" s="33" t="s">
        <v>3</v>
      </c>
      <c r="D878" s="33">
        <v>3</v>
      </c>
      <c r="E878" s="45">
        <v>24.36</v>
      </c>
      <c r="F878" s="45">
        <v>73.08</v>
      </c>
    </row>
    <row r="879" spans="1:6" x14ac:dyDescent="0.25">
      <c r="A879" s="33">
        <v>747490</v>
      </c>
      <c r="B879" t="s">
        <v>1083</v>
      </c>
      <c r="C879" s="33" t="s">
        <v>3</v>
      </c>
      <c r="D879" s="33">
        <v>6</v>
      </c>
      <c r="E879" s="45">
        <v>18.28</v>
      </c>
      <c r="F879" s="45">
        <v>109.68</v>
      </c>
    </row>
    <row r="880" spans="1:6" x14ac:dyDescent="0.25">
      <c r="A880" s="33">
        <v>747491</v>
      </c>
      <c r="B880" t="s">
        <v>1084</v>
      </c>
      <c r="C880" s="33" t="s">
        <v>3</v>
      </c>
      <c r="D880" s="33">
        <v>20</v>
      </c>
      <c r="E880" s="45">
        <v>10.8</v>
      </c>
      <c r="F880" s="45">
        <v>216</v>
      </c>
    </row>
    <row r="881" spans="1:8" x14ac:dyDescent="0.25">
      <c r="A881" s="33">
        <v>747492</v>
      </c>
      <c r="B881" t="s">
        <v>1085</v>
      </c>
      <c r="C881" s="33" t="s">
        <v>3</v>
      </c>
      <c r="D881" s="33">
        <v>20</v>
      </c>
      <c r="E881" s="45">
        <v>10.8</v>
      </c>
      <c r="F881" s="45">
        <v>216</v>
      </c>
    </row>
    <row r="882" spans="1:8" x14ac:dyDescent="0.25">
      <c r="A882" s="33">
        <v>747493</v>
      </c>
      <c r="B882" t="s">
        <v>1086</v>
      </c>
      <c r="C882" s="33" t="s">
        <v>3</v>
      </c>
      <c r="D882" s="33">
        <v>20</v>
      </c>
      <c r="E882" s="45">
        <v>10.8</v>
      </c>
      <c r="F882" s="45">
        <v>216</v>
      </c>
    </row>
    <row r="883" spans="1:8" x14ac:dyDescent="0.25">
      <c r="A883" s="33">
        <v>747494</v>
      </c>
      <c r="B883" t="s">
        <v>1087</v>
      </c>
      <c r="C883" s="33" t="s">
        <v>3</v>
      </c>
      <c r="D883" s="33">
        <v>6</v>
      </c>
      <c r="E883" s="45">
        <v>10.49</v>
      </c>
      <c r="F883" s="45">
        <v>62.94</v>
      </c>
    </row>
    <row r="884" spans="1:8" x14ac:dyDescent="0.25">
      <c r="A884" s="33">
        <v>747495</v>
      </c>
      <c r="B884" t="s">
        <v>1088</v>
      </c>
      <c r="C884" s="33" t="s">
        <v>3</v>
      </c>
      <c r="D884" s="33">
        <v>6</v>
      </c>
      <c r="E884" s="45">
        <v>18.28</v>
      </c>
      <c r="F884" s="45">
        <v>109.68</v>
      </c>
    </row>
    <row r="885" spans="1:8" x14ac:dyDescent="0.25">
      <c r="A885" s="33">
        <v>747496</v>
      </c>
      <c r="B885" t="s">
        <v>1089</v>
      </c>
      <c r="C885" s="33" t="s">
        <v>3</v>
      </c>
      <c r="D885" s="33">
        <v>6</v>
      </c>
      <c r="E885" s="45">
        <v>18.28</v>
      </c>
      <c r="F885" s="45">
        <v>109.68</v>
      </c>
    </row>
    <row r="886" spans="1:8" x14ac:dyDescent="0.25">
      <c r="A886" s="33">
        <v>747506</v>
      </c>
      <c r="B886" t="s">
        <v>1123</v>
      </c>
      <c r="C886" s="33" t="s">
        <v>3</v>
      </c>
      <c r="D886" s="33">
        <v>6</v>
      </c>
      <c r="E886" s="45">
        <v>9.9700000000000006</v>
      </c>
      <c r="F886" s="45">
        <v>59.82</v>
      </c>
    </row>
    <row r="887" spans="1:8" x14ac:dyDescent="0.25">
      <c r="A887" s="33">
        <v>747507</v>
      </c>
      <c r="B887" t="s">
        <v>1180</v>
      </c>
      <c r="C887" s="33" t="s">
        <v>3</v>
      </c>
      <c r="D887" s="33">
        <v>4</v>
      </c>
      <c r="E887" s="45">
        <v>18.28</v>
      </c>
      <c r="F887" s="45">
        <v>73.12</v>
      </c>
    </row>
    <row r="888" spans="1:8" x14ac:dyDescent="0.25">
      <c r="A888" s="33">
        <v>747600</v>
      </c>
      <c r="B888" t="s">
        <v>1139</v>
      </c>
      <c r="C888" s="33" t="s">
        <v>3</v>
      </c>
      <c r="D888" s="33">
        <v>18</v>
      </c>
      <c r="E888" s="45">
        <v>9.9700000000000006</v>
      </c>
      <c r="F888" s="45">
        <v>179.46</v>
      </c>
    </row>
    <row r="889" spans="1:8" x14ac:dyDescent="0.25">
      <c r="A889" s="33">
        <v>747601</v>
      </c>
      <c r="B889" t="s">
        <v>1140</v>
      </c>
      <c r="C889" s="33" t="s">
        <v>3</v>
      </c>
      <c r="D889" s="33">
        <v>18</v>
      </c>
      <c r="E889" s="45">
        <v>9.9700000000000006</v>
      </c>
      <c r="F889" s="45">
        <v>179.46</v>
      </c>
    </row>
    <row r="890" spans="1:8" x14ac:dyDescent="0.25">
      <c r="A890" s="33">
        <v>747602</v>
      </c>
      <c r="B890" t="s">
        <v>1214</v>
      </c>
      <c r="C890" s="33" t="s">
        <v>3</v>
      </c>
      <c r="D890" s="33">
        <v>16</v>
      </c>
      <c r="E890" s="45">
        <v>18.28</v>
      </c>
      <c r="F890" s="45">
        <v>292.48</v>
      </c>
      <c r="G890" s="47"/>
    </row>
    <row r="891" spans="1:8" x14ac:dyDescent="0.25">
      <c r="A891" s="33">
        <v>747606</v>
      </c>
      <c r="B891" t="s">
        <v>1181</v>
      </c>
      <c r="C891" s="33" t="s">
        <v>3</v>
      </c>
      <c r="D891" s="33">
        <v>4</v>
      </c>
      <c r="E891" s="45">
        <v>18.28</v>
      </c>
      <c r="F891" s="45">
        <v>73.12</v>
      </c>
      <c r="G891" s="47"/>
    </row>
    <row r="892" spans="1:8" x14ac:dyDescent="0.25">
      <c r="A892" s="33">
        <v>747608</v>
      </c>
      <c r="B892" t="s">
        <v>1182</v>
      </c>
      <c r="C892" s="33" t="s">
        <v>3</v>
      </c>
      <c r="D892" s="33">
        <v>6</v>
      </c>
      <c r="E892" s="45">
        <v>10.52</v>
      </c>
      <c r="F892" s="45">
        <v>63.12</v>
      </c>
    </row>
    <row r="893" spans="1:8" x14ac:dyDescent="0.25">
      <c r="A893" s="33">
        <v>747609</v>
      </c>
      <c r="B893" t="s">
        <v>1183</v>
      </c>
      <c r="C893" s="33" t="s">
        <v>3</v>
      </c>
      <c r="D893" s="33">
        <v>6</v>
      </c>
      <c r="E893" s="45">
        <v>10.52</v>
      </c>
      <c r="F893" s="45">
        <v>63.12</v>
      </c>
    </row>
    <row r="894" spans="1:8" x14ac:dyDescent="0.25">
      <c r="A894" s="33">
        <v>747611</v>
      </c>
      <c r="B894" t="s">
        <v>1184</v>
      </c>
      <c r="C894" s="33" t="s">
        <v>3</v>
      </c>
      <c r="D894" s="33">
        <v>8</v>
      </c>
      <c r="E894" s="45">
        <v>14.4</v>
      </c>
      <c r="F894" s="45">
        <v>115.2</v>
      </c>
    </row>
    <row r="895" spans="1:8" x14ac:dyDescent="0.25">
      <c r="A895" s="33">
        <v>747612</v>
      </c>
      <c r="B895" t="s">
        <v>1185</v>
      </c>
      <c r="C895" s="33" t="s">
        <v>3</v>
      </c>
      <c r="D895" s="33">
        <v>6</v>
      </c>
      <c r="E895" s="45">
        <v>14.4</v>
      </c>
      <c r="F895" s="45">
        <v>86.4</v>
      </c>
    </row>
    <row r="896" spans="1:8" x14ac:dyDescent="0.25">
      <c r="A896" s="33">
        <v>747613</v>
      </c>
      <c r="B896" t="s">
        <v>1266</v>
      </c>
      <c r="C896" s="33" t="s">
        <v>3</v>
      </c>
      <c r="D896" s="33">
        <v>6</v>
      </c>
      <c r="E896" s="45">
        <v>7.8</v>
      </c>
      <c r="F896" s="45">
        <v>46.8</v>
      </c>
      <c r="H896" s="48"/>
    </row>
    <row r="897" spans="1:8" x14ac:dyDescent="0.25">
      <c r="A897" s="33">
        <v>747621</v>
      </c>
      <c r="B897" t="s">
        <v>1263</v>
      </c>
      <c r="C897" s="33" t="s">
        <v>3</v>
      </c>
      <c r="D897" s="33">
        <v>6</v>
      </c>
      <c r="E897" s="45">
        <v>12.75</v>
      </c>
      <c r="F897" s="45">
        <v>76.5</v>
      </c>
      <c r="H897" s="48"/>
    </row>
    <row r="898" spans="1:8" x14ac:dyDescent="0.25">
      <c r="A898" s="33">
        <v>747622</v>
      </c>
      <c r="B898" t="s">
        <v>1264</v>
      </c>
      <c r="C898" s="33" t="s">
        <v>3</v>
      </c>
      <c r="D898" s="33">
        <v>4</v>
      </c>
      <c r="E898" s="45">
        <v>13.6</v>
      </c>
      <c r="F898" s="45">
        <v>54.4</v>
      </c>
      <c r="H898" s="48"/>
    </row>
    <row r="899" spans="1:8" x14ac:dyDescent="0.25">
      <c r="A899" s="33">
        <v>747623</v>
      </c>
      <c r="B899" t="s">
        <v>1265</v>
      </c>
      <c r="C899" s="33" t="s">
        <v>3</v>
      </c>
      <c r="D899" s="33">
        <v>6</v>
      </c>
      <c r="E899" s="45">
        <v>19</v>
      </c>
      <c r="F899" s="45">
        <v>114</v>
      </c>
      <c r="H899" s="48"/>
    </row>
    <row r="900" spans="1:8" x14ac:dyDescent="0.25">
      <c r="A900" s="33">
        <v>747624</v>
      </c>
      <c r="B900" t="s">
        <v>1267</v>
      </c>
      <c r="C900" s="33" t="s">
        <v>3</v>
      </c>
      <c r="D900" s="33">
        <v>8</v>
      </c>
      <c r="E900" s="45">
        <v>5.54</v>
      </c>
      <c r="F900" s="45">
        <v>44.32</v>
      </c>
      <c r="H900" s="48"/>
    </row>
    <row r="901" spans="1:8" x14ac:dyDescent="0.25">
      <c r="A901" s="33">
        <v>747625</v>
      </c>
      <c r="B901" t="s">
        <v>1268</v>
      </c>
      <c r="C901" s="33" t="s">
        <v>3</v>
      </c>
      <c r="D901" s="33">
        <v>8</v>
      </c>
      <c r="E901" s="45">
        <v>5.54</v>
      </c>
      <c r="F901" s="45">
        <v>44.32</v>
      </c>
      <c r="H901" s="48"/>
    </row>
    <row r="902" spans="1:8" x14ac:dyDescent="0.25">
      <c r="A902" s="33">
        <v>747626</v>
      </c>
      <c r="B902" t="s">
        <v>1269</v>
      </c>
      <c r="C902" s="33" t="s">
        <v>3</v>
      </c>
      <c r="D902" s="33">
        <v>8</v>
      </c>
      <c r="E902" s="45">
        <v>5.54</v>
      </c>
      <c r="F902" s="45">
        <v>44.32</v>
      </c>
      <c r="H902" s="48"/>
    </row>
    <row r="903" spans="1:8" x14ac:dyDescent="0.25">
      <c r="A903" s="33">
        <v>747627</v>
      </c>
      <c r="B903" t="s">
        <v>1270</v>
      </c>
      <c r="C903" s="33" t="s">
        <v>3</v>
      </c>
      <c r="D903" s="33">
        <v>8</v>
      </c>
      <c r="E903" s="45">
        <v>5.54</v>
      </c>
      <c r="F903" s="45">
        <v>44.32</v>
      </c>
      <c r="H903" s="48"/>
    </row>
    <row r="904" spans="1:8" x14ac:dyDescent="0.25">
      <c r="A904" s="33">
        <v>747630</v>
      </c>
      <c r="B904" t="s">
        <v>1239</v>
      </c>
      <c r="C904" s="33" t="s">
        <v>3</v>
      </c>
      <c r="D904" s="33">
        <v>20</v>
      </c>
      <c r="E904" s="45">
        <v>6.84</v>
      </c>
      <c r="F904" s="45">
        <v>136.80000000000001</v>
      </c>
    </row>
    <row r="905" spans="1:8" x14ac:dyDescent="0.25">
      <c r="A905" s="33">
        <v>747631</v>
      </c>
      <c r="B905" t="s">
        <v>1240</v>
      </c>
      <c r="C905" s="33" t="s">
        <v>3</v>
      </c>
      <c r="D905" s="33">
        <v>20</v>
      </c>
      <c r="E905" s="45">
        <v>6.84</v>
      </c>
      <c r="F905" s="45">
        <v>136.80000000000001</v>
      </c>
      <c r="G905" s="48"/>
    </row>
    <row r="906" spans="1:8" x14ac:dyDescent="0.25">
      <c r="A906" s="33">
        <v>747701</v>
      </c>
      <c r="B906" t="s">
        <v>1280</v>
      </c>
      <c r="C906" s="33" t="s">
        <v>3</v>
      </c>
      <c r="D906" s="33">
        <v>6</v>
      </c>
      <c r="E906" s="45">
        <v>13</v>
      </c>
      <c r="F906" s="45">
        <v>78</v>
      </c>
      <c r="G906" s="48"/>
      <c r="H906" s="48"/>
    </row>
    <row r="907" spans="1:8" x14ac:dyDescent="0.25">
      <c r="A907" s="33">
        <v>747702</v>
      </c>
      <c r="B907" t="s">
        <v>1281</v>
      </c>
      <c r="C907" s="33" t="s">
        <v>3</v>
      </c>
      <c r="D907" s="33">
        <v>6</v>
      </c>
      <c r="E907" s="45">
        <v>13</v>
      </c>
      <c r="F907" s="45">
        <v>78</v>
      </c>
      <c r="G907" s="48"/>
    </row>
    <row r="908" spans="1:8" x14ac:dyDescent="0.25">
      <c r="A908" s="33">
        <v>747703</v>
      </c>
      <c r="B908" t="s">
        <v>1279</v>
      </c>
      <c r="C908" s="33" t="s">
        <v>3</v>
      </c>
      <c r="D908" s="33">
        <v>4</v>
      </c>
      <c r="E908" s="45">
        <v>9.9700000000000006</v>
      </c>
      <c r="F908" s="45">
        <v>39.880000000000003</v>
      </c>
      <c r="G908" s="48"/>
    </row>
    <row r="909" spans="1:8" x14ac:dyDescent="0.25">
      <c r="A909" s="37">
        <v>752023</v>
      </c>
      <c r="B909" t="s">
        <v>358</v>
      </c>
      <c r="C909" s="33" t="s">
        <v>3</v>
      </c>
      <c r="D909" s="33">
        <v>12</v>
      </c>
      <c r="E909" s="45">
        <v>7.2</v>
      </c>
      <c r="F909" s="45">
        <v>86.4</v>
      </c>
    </row>
    <row r="910" spans="1:8" x14ac:dyDescent="0.25">
      <c r="A910" s="37">
        <v>752349</v>
      </c>
      <c r="B910" t="s">
        <v>1090</v>
      </c>
      <c r="C910" s="33" t="s">
        <v>3</v>
      </c>
      <c r="D910" s="33">
        <v>4</v>
      </c>
      <c r="E910" s="45">
        <v>10.8</v>
      </c>
      <c r="F910" s="45">
        <v>43.2</v>
      </c>
    </row>
    <row r="911" spans="1:8" x14ac:dyDescent="0.25">
      <c r="A911" s="37">
        <v>752392</v>
      </c>
      <c r="B911" t="s">
        <v>359</v>
      </c>
      <c r="C911" s="33" t="s">
        <v>3</v>
      </c>
      <c r="D911" s="33">
        <v>24</v>
      </c>
      <c r="E911" s="45">
        <v>3.25</v>
      </c>
      <c r="F911" s="45">
        <v>78</v>
      </c>
    </row>
    <row r="912" spans="1:8" x14ac:dyDescent="0.25">
      <c r="A912" s="37">
        <v>752449</v>
      </c>
      <c r="B912" t="s">
        <v>360</v>
      </c>
      <c r="C912" s="33" t="s">
        <v>3</v>
      </c>
      <c r="D912" s="33">
        <v>12</v>
      </c>
      <c r="E912" s="45">
        <v>6.84</v>
      </c>
      <c r="F912" s="45">
        <v>82.08</v>
      </c>
    </row>
    <row r="913" spans="1:6" x14ac:dyDescent="0.25">
      <c r="A913" s="37">
        <v>752450</v>
      </c>
      <c r="B913" t="s">
        <v>361</v>
      </c>
      <c r="C913" s="33" t="s">
        <v>3</v>
      </c>
      <c r="D913" s="33">
        <v>12</v>
      </c>
      <c r="E913" s="45">
        <v>6.84</v>
      </c>
      <c r="F913" s="45">
        <v>82.08</v>
      </c>
    </row>
    <row r="914" spans="1:6" x14ac:dyDescent="0.25">
      <c r="A914" s="37">
        <v>752452</v>
      </c>
      <c r="B914" t="s">
        <v>362</v>
      </c>
      <c r="C914" s="33" t="s">
        <v>3</v>
      </c>
      <c r="D914" s="33">
        <v>12</v>
      </c>
      <c r="E914" s="45">
        <v>7.2</v>
      </c>
      <c r="F914" s="45">
        <v>86.4</v>
      </c>
    </row>
    <row r="915" spans="1:6" x14ac:dyDescent="0.25">
      <c r="A915" s="37">
        <v>752470</v>
      </c>
      <c r="B915" t="s">
        <v>1091</v>
      </c>
      <c r="C915" s="33" t="s">
        <v>3</v>
      </c>
      <c r="D915" s="33">
        <v>10</v>
      </c>
      <c r="E915" s="45">
        <v>3.41</v>
      </c>
      <c r="F915" s="45">
        <v>34.1</v>
      </c>
    </row>
    <row r="916" spans="1:6" x14ac:dyDescent="0.25">
      <c r="A916" s="37">
        <v>752471</v>
      </c>
      <c r="B916" t="s">
        <v>1092</v>
      </c>
      <c r="C916" s="33" t="s">
        <v>3</v>
      </c>
      <c r="D916" s="33">
        <v>10</v>
      </c>
      <c r="E916" s="45">
        <v>3.41</v>
      </c>
      <c r="F916" s="45">
        <v>34.1</v>
      </c>
    </row>
    <row r="917" spans="1:6" x14ac:dyDescent="0.25">
      <c r="A917" s="37">
        <v>752479</v>
      </c>
      <c r="B917" t="s">
        <v>363</v>
      </c>
      <c r="C917" s="33" t="s">
        <v>3</v>
      </c>
      <c r="D917" s="33">
        <v>18</v>
      </c>
      <c r="E917" s="45">
        <v>2.82</v>
      </c>
      <c r="F917" s="45">
        <v>50.76</v>
      </c>
    </row>
    <row r="918" spans="1:6" x14ac:dyDescent="0.25">
      <c r="A918" s="37">
        <v>752483</v>
      </c>
      <c r="B918" t="s">
        <v>364</v>
      </c>
      <c r="C918" s="33" t="s">
        <v>3</v>
      </c>
      <c r="D918" s="33">
        <v>6</v>
      </c>
      <c r="E918" s="45">
        <v>14.4</v>
      </c>
      <c r="F918" s="45">
        <v>86.4</v>
      </c>
    </row>
    <row r="919" spans="1:6" x14ac:dyDescent="0.25">
      <c r="A919" s="37">
        <v>752580</v>
      </c>
      <c r="B919" t="s">
        <v>365</v>
      </c>
      <c r="C919" s="33" t="s">
        <v>3</v>
      </c>
      <c r="D919" s="33">
        <v>8</v>
      </c>
      <c r="E919" s="45">
        <v>6.84</v>
      </c>
      <c r="F919" s="45">
        <v>54.72</v>
      </c>
    </row>
    <row r="920" spans="1:6" x14ac:dyDescent="0.25">
      <c r="A920" s="37">
        <v>752585</v>
      </c>
      <c r="B920" t="s">
        <v>366</v>
      </c>
      <c r="C920" s="33" t="s">
        <v>3</v>
      </c>
      <c r="D920" s="33">
        <v>6</v>
      </c>
      <c r="E920" s="45">
        <v>14.4</v>
      </c>
      <c r="F920" s="45">
        <v>86.4</v>
      </c>
    </row>
    <row r="921" spans="1:6" x14ac:dyDescent="0.25">
      <c r="A921" s="37">
        <v>752625</v>
      </c>
      <c r="B921" t="s">
        <v>754</v>
      </c>
      <c r="C921" s="33" t="s">
        <v>3</v>
      </c>
      <c r="D921" s="33">
        <v>12</v>
      </c>
      <c r="E921" s="45">
        <v>6.84</v>
      </c>
      <c r="F921" s="45">
        <v>82.08</v>
      </c>
    </row>
    <row r="922" spans="1:6" x14ac:dyDescent="0.25">
      <c r="A922" s="37">
        <v>752712</v>
      </c>
      <c r="B922" t="s">
        <v>751</v>
      </c>
      <c r="C922" s="33" t="s">
        <v>3</v>
      </c>
      <c r="D922" s="33">
        <v>18</v>
      </c>
      <c r="E922" s="45">
        <v>3.54</v>
      </c>
      <c r="F922" s="45">
        <v>63.72</v>
      </c>
    </row>
    <row r="923" spans="1:6" x14ac:dyDescent="0.25">
      <c r="A923" s="37">
        <v>752713</v>
      </c>
      <c r="B923" t="s">
        <v>752</v>
      </c>
      <c r="C923" s="33" t="s">
        <v>3</v>
      </c>
      <c r="D923" s="33">
        <v>18</v>
      </c>
      <c r="E923" s="45">
        <v>3.54</v>
      </c>
      <c r="F923" s="45">
        <v>63.72</v>
      </c>
    </row>
    <row r="924" spans="1:6" x14ac:dyDescent="0.25">
      <c r="A924" s="37">
        <v>752714</v>
      </c>
      <c r="B924" t="s">
        <v>753</v>
      </c>
      <c r="C924" s="33" t="s">
        <v>3</v>
      </c>
      <c r="D924" s="33">
        <v>18</v>
      </c>
      <c r="E924" s="45">
        <v>5.69</v>
      </c>
      <c r="F924" s="45">
        <v>102.42</v>
      </c>
    </row>
    <row r="925" spans="1:6" x14ac:dyDescent="0.25">
      <c r="A925" s="37">
        <v>752722</v>
      </c>
      <c r="B925" t="s">
        <v>755</v>
      </c>
      <c r="C925" s="33" t="s">
        <v>3</v>
      </c>
      <c r="D925" s="33">
        <v>18</v>
      </c>
      <c r="E925" s="45">
        <v>5.09</v>
      </c>
      <c r="F925" s="45">
        <v>91.62</v>
      </c>
    </row>
    <row r="926" spans="1:6" x14ac:dyDescent="0.25">
      <c r="A926" s="37">
        <v>752723</v>
      </c>
      <c r="B926" t="s">
        <v>1203</v>
      </c>
      <c r="C926" s="33" t="s">
        <v>3</v>
      </c>
      <c r="D926" s="33">
        <v>18</v>
      </c>
      <c r="E926" s="45">
        <v>5.09</v>
      </c>
      <c r="F926" s="45">
        <v>91.62</v>
      </c>
    </row>
    <row r="927" spans="1:6" x14ac:dyDescent="0.25">
      <c r="A927" s="37">
        <v>752726</v>
      </c>
      <c r="B927" t="s">
        <v>774</v>
      </c>
      <c r="C927" s="33" t="s">
        <v>3</v>
      </c>
      <c r="D927" s="33">
        <v>18</v>
      </c>
      <c r="E927" s="45">
        <v>5.69</v>
      </c>
      <c r="F927" s="45">
        <v>102.42</v>
      </c>
    </row>
    <row r="928" spans="1:6" x14ac:dyDescent="0.25">
      <c r="A928" s="37">
        <v>752783</v>
      </c>
      <c r="B928" t="s">
        <v>812</v>
      </c>
      <c r="C928" s="33" t="s">
        <v>3</v>
      </c>
      <c r="D928" s="33">
        <v>18</v>
      </c>
      <c r="E928" s="45">
        <v>3.54</v>
      </c>
      <c r="F928" s="45">
        <v>63.72</v>
      </c>
    </row>
    <row r="929" spans="1:6" x14ac:dyDescent="0.25">
      <c r="A929" s="37">
        <v>752784</v>
      </c>
      <c r="B929" t="s">
        <v>813</v>
      </c>
      <c r="C929" s="33" t="s">
        <v>3</v>
      </c>
      <c r="D929" s="33">
        <v>18</v>
      </c>
      <c r="E929" s="45">
        <v>5.69</v>
      </c>
      <c r="F929" s="45">
        <v>102.42</v>
      </c>
    </row>
    <row r="930" spans="1:6" x14ac:dyDescent="0.25">
      <c r="A930" s="37">
        <v>752786</v>
      </c>
      <c r="B930" t="s">
        <v>814</v>
      </c>
      <c r="C930" s="33" t="s">
        <v>3</v>
      </c>
      <c r="D930" s="33">
        <v>12</v>
      </c>
      <c r="E930" s="45">
        <v>6.84</v>
      </c>
      <c r="F930" s="45">
        <v>82.08</v>
      </c>
    </row>
    <row r="931" spans="1:6" x14ac:dyDescent="0.25">
      <c r="A931" s="37">
        <v>752788</v>
      </c>
      <c r="B931" t="s">
        <v>1044</v>
      </c>
      <c r="C931" s="33" t="s">
        <v>3</v>
      </c>
      <c r="D931" s="33">
        <v>18</v>
      </c>
      <c r="E931" s="45">
        <v>5.69</v>
      </c>
      <c r="F931" s="45">
        <v>102.42</v>
      </c>
    </row>
    <row r="932" spans="1:6" x14ac:dyDescent="0.25">
      <c r="A932" s="37">
        <v>752805</v>
      </c>
      <c r="B932" t="s">
        <v>1215</v>
      </c>
      <c r="C932" s="33" t="s">
        <v>3</v>
      </c>
      <c r="D932" s="33">
        <v>18</v>
      </c>
      <c r="E932" s="45">
        <v>5.69</v>
      </c>
      <c r="F932" s="45">
        <v>102.42</v>
      </c>
    </row>
    <row r="933" spans="1:6" x14ac:dyDescent="0.25">
      <c r="A933" s="37">
        <v>752826</v>
      </c>
      <c r="B933" t="s">
        <v>1093</v>
      </c>
      <c r="C933" s="33" t="s">
        <v>3</v>
      </c>
      <c r="D933" s="33">
        <v>6</v>
      </c>
      <c r="E933" s="45">
        <v>18.28</v>
      </c>
      <c r="F933" s="45">
        <v>109.68</v>
      </c>
    </row>
    <row r="934" spans="1:6" x14ac:dyDescent="0.25">
      <c r="A934" s="37">
        <v>752827</v>
      </c>
      <c r="B934" t="s">
        <v>1094</v>
      </c>
      <c r="C934" s="33" t="s">
        <v>3</v>
      </c>
      <c r="D934" s="33">
        <v>6</v>
      </c>
      <c r="E934" s="45">
        <v>14.4</v>
      </c>
      <c r="F934" s="45">
        <v>86.4</v>
      </c>
    </row>
    <row r="935" spans="1:6" x14ac:dyDescent="0.25">
      <c r="A935" s="37">
        <v>752835</v>
      </c>
      <c r="B935" t="s">
        <v>1204</v>
      </c>
      <c r="C935" s="33" t="s">
        <v>3</v>
      </c>
      <c r="D935" s="33">
        <v>18</v>
      </c>
      <c r="E935" s="45">
        <v>5.69</v>
      </c>
      <c r="F935" s="45">
        <v>102.42</v>
      </c>
    </row>
    <row r="936" spans="1:6" x14ac:dyDescent="0.25">
      <c r="A936" s="37">
        <v>752836</v>
      </c>
      <c r="B936" t="s">
        <v>1126</v>
      </c>
      <c r="C936" s="33" t="s">
        <v>3</v>
      </c>
      <c r="D936" s="33">
        <v>6</v>
      </c>
      <c r="E936" s="45">
        <v>15</v>
      </c>
      <c r="F936" s="45">
        <v>90</v>
      </c>
    </row>
    <row r="937" spans="1:6" x14ac:dyDescent="0.25">
      <c r="A937" s="37">
        <v>752840</v>
      </c>
      <c r="B937" t="s">
        <v>1127</v>
      </c>
      <c r="C937" s="33" t="s">
        <v>3</v>
      </c>
      <c r="D937" s="33">
        <v>18</v>
      </c>
      <c r="E937" s="45">
        <v>5.85</v>
      </c>
      <c r="F937" s="45">
        <v>105.3</v>
      </c>
    </row>
    <row r="938" spans="1:6" x14ac:dyDescent="0.25">
      <c r="A938" s="37">
        <v>752842</v>
      </c>
      <c r="B938" t="s">
        <v>1128</v>
      </c>
      <c r="C938" s="33" t="s">
        <v>3</v>
      </c>
      <c r="D938" s="33">
        <v>6</v>
      </c>
      <c r="E938" s="45">
        <v>9.74</v>
      </c>
      <c r="F938" s="45">
        <v>58.44</v>
      </c>
    </row>
    <row r="939" spans="1:6" x14ac:dyDescent="0.25">
      <c r="A939" s="37">
        <v>752851</v>
      </c>
      <c r="B939" t="s">
        <v>1216</v>
      </c>
      <c r="C939" s="33" t="s">
        <v>3</v>
      </c>
      <c r="D939" s="33">
        <v>18</v>
      </c>
      <c r="E939" s="45">
        <v>5.69</v>
      </c>
      <c r="F939" s="45">
        <v>102.42</v>
      </c>
    </row>
    <row r="940" spans="1:6" x14ac:dyDescent="0.25">
      <c r="A940" s="37">
        <v>752852</v>
      </c>
      <c r="B940" t="s">
        <v>1222</v>
      </c>
      <c r="C940" s="33" t="s">
        <v>3</v>
      </c>
      <c r="D940" s="33">
        <v>18</v>
      </c>
      <c r="E940" s="45">
        <v>2.75</v>
      </c>
      <c r="F940" s="45">
        <v>49.5</v>
      </c>
    </row>
    <row r="941" spans="1:6" x14ac:dyDescent="0.25">
      <c r="A941" s="37">
        <v>752853</v>
      </c>
      <c r="B941" t="s">
        <v>1223</v>
      </c>
      <c r="C941" s="33" t="s">
        <v>3</v>
      </c>
      <c r="D941" s="33">
        <v>18</v>
      </c>
      <c r="E941" s="45">
        <v>2.75</v>
      </c>
      <c r="F941" s="45">
        <v>49.5</v>
      </c>
    </row>
    <row r="942" spans="1:6" x14ac:dyDescent="0.25">
      <c r="A942" s="37">
        <v>752854</v>
      </c>
      <c r="B942" t="s">
        <v>1224</v>
      </c>
      <c r="C942" s="33" t="s">
        <v>3</v>
      </c>
      <c r="D942" s="33">
        <v>18</v>
      </c>
      <c r="E942" s="45">
        <v>2.75</v>
      </c>
      <c r="F942" s="45">
        <v>49.5</v>
      </c>
    </row>
    <row r="943" spans="1:6" x14ac:dyDescent="0.25">
      <c r="A943" s="37">
        <v>752857</v>
      </c>
      <c r="B943" t="s">
        <v>1220</v>
      </c>
      <c r="C943" s="33" t="s">
        <v>3</v>
      </c>
      <c r="D943" s="33">
        <v>12</v>
      </c>
      <c r="E943" s="45">
        <v>5.85</v>
      </c>
      <c r="F943" s="45">
        <v>70.2</v>
      </c>
    </row>
    <row r="944" spans="1:6" x14ac:dyDescent="0.25">
      <c r="A944" s="37">
        <v>752858</v>
      </c>
      <c r="B944" t="s">
        <v>1221</v>
      </c>
      <c r="C944" s="33" t="s">
        <v>3</v>
      </c>
      <c r="D944" s="33">
        <v>12</v>
      </c>
      <c r="E944" s="45">
        <v>5.85</v>
      </c>
      <c r="F944" s="45">
        <v>70.2</v>
      </c>
    </row>
    <row r="945" spans="1:6" x14ac:dyDescent="0.25">
      <c r="A945" s="37">
        <v>752859</v>
      </c>
      <c r="B945" t="s">
        <v>1217</v>
      </c>
      <c r="C945" s="33" t="s">
        <v>3</v>
      </c>
      <c r="D945" s="33">
        <v>18</v>
      </c>
      <c r="E945" s="45">
        <v>5.69</v>
      </c>
      <c r="F945" s="45">
        <v>102.42</v>
      </c>
    </row>
    <row r="946" spans="1:6" x14ac:dyDescent="0.25">
      <c r="A946" s="33">
        <v>754600</v>
      </c>
      <c r="B946" t="s">
        <v>643</v>
      </c>
      <c r="C946" s="33" t="s">
        <v>3</v>
      </c>
      <c r="D946" s="33">
        <v>24</v>
      </c>
      <c r="E946" s="45">
        <v>3.25</v>
      </c>
      <c r="F946" s="45">
        <v>78</v>
      </c>
    </row>
    <row r="947" spans="1:6" x14ac:dyDescent="0.25">
      <c r="A947" s="37">
        <v>757000</v>
      </c>
      <c r="B947" t="s">
        <v>367</v>
      </c>
      <c r="C947" s="33" t="s">
        <v>3</v>
      </c>
      <c r="D947" s="33">
        <v>18</v>
      </c>
      <c r="E947" s="45">
        <v>5.69</v>
      </c>
      <c r="F947" s="45">
        <v>102.42</v>
      </c>
    </row>
    <row r="948" spans="1:6" x14ac:dyDescent="0.25">
      <c r="A948" s="33">
        <v>757002</v>
      </c>
      <c r="B948" t="s">
        <v>644</v>
      </c>
      <c r="C948" s="33" t="s">
        <v>3</v>
      </c>
      <c r="D948" s="33">
        <v>18</v>
      </c>
      <c r="E948" s="45">
        <v>5.69</v>
      </c>
      <c r="F948" s="45">
        <v>102.42</v>
      </c>
    </row>
    <row r="949" spans="1:6" x14ac:dyDescent="0.25">
      <c r="A949" s="37">
        <v>757003</v>
      </c>
      <c r="B949" t="s">
        <v>368</v>
      </c>
      <c r="C949" s="33" t="s">
        <v>3</v>
      </c>
      <c r="D949" s="33">
        <v>18</v>
      </c>
      <c r="E949" s="45">
        <v>5.69</v>
      </c>
      <c r="F949" s="45">
        <v>102.42</v>
      </c>
    </row>
    <row r="950" spans="1:6" x14ac:dyDescent="0.25">
      <c r="A950" s="37">
        <v>757006</v>
      </c>
      <c r="B950" t="s">
        <v>369</v>
      </c>
      <c r="C950" s="33" t="s">
        <v>3</v>
      </c>
      <c r="D950" s="33">
        <v>18</v>
      </c>
      <c r="E950" s="45">
        <v>5.69</v>
      </c>
      <c r="F950" s="45">
        <v>102.42</v>
      </c>
    </row>
    <row r="951" spans="1:6" x14ac:dyDescent="0.25">
      <c r="A951" s="37">
        <v>757007</v>
      </c>
      <c r="B951" t="s">
        <v>370</v>
      </c>
      <c r="C951" s="33" t="s">
        <v>3</v>
      </c>
      <c r="D951" s="33">
        <v>18</v>
      </c>
      <c r="E951" s="45">
        <v>5.69</v>
      </c>
      <c r="F951" s="45">
        <v>102.42</v>
      </c>
    </row>
    <row r="952" spans="1:6" x14ac:dyDescent="0.25">
      <c r="A952" s="33">
        <v>757103</v>
      </c>
      <c r="B952" t="s">
        <v>645</v>
      </c>
      <c r="C952" s="33" t="s">
        <v>3</v>
      </c>
      <c r="D952" s="33">
        <v>18</v>
      </c>
      <c r="E952" s="45">
        <v>5.69</v>
      </c>
      <c r="F952" s="45">
        <v>102.42</v>
      </c>
    </row>
    <row r="953" spans="1:6" x14ac:dyDescent="0.25">
      <c r="A953" s="33">
        <v>757111</v>
      </c>
      <c r="B953" t="s">
        <v>646</v>
      </c>
      <c r="C953" s="33" t="s">
        <v>3</v>
      </c>
      <c r="D953" s="33">
        <v>18</v>
      </c>
      <c r="E953" s="45">
        <v>5.69</v>
      </c>
      <c r="F953" s="45">
        <v>102.42</v>
      </c>
    </row>
    <row r="954" spans="1:6" x14ac:dyDescent="0.25">
      <c r="A954" s="33">
        <v>757117</v>
      </c>
      <c r="B954" t="s">
        <v>700</v>
      </c>
      <c r="C954" s="33" t="s">
        <v>3</v>
      </c>
      <c r="D954" s="33">
        <v>18</v>
      </c>
      <c r="E954" s="45">
        <v>5.69</v>
      </c>
      <c r="F954" s="45">
        <v>102.42</v>
      </c>
    </row>
    <row r="955" spans="1:6" x14ac:dyDescent="0.25">
      <c r="A955" s="33">
        <v>757125</v>
      </c>
      <c r="B955" t="s">
        <v>701</v>
      </c>
      <c r="C955" s="33" t="s">
        <v>3</v>
      </c>
      <c r="D955" s="33">
        <v>18</v>
      </c>
      <c r="E955" s="45">
        <v>3.54</v>
      </c>
      <c r="F955" s="45">
        <v>63.72</v>
      </c>
    </row>
    <row r="956" spans="1:6" x14ac:dyDescent="0.25">
      <c r="A956" s="33">
        <v>757130</v>
      </c>
      <c r="B956" t="s">
        <v>717</v>
      </c>
      <c r="C956" s="33" t="s">
        <v>3</v>
      </c>
      <c r="D956" s="33">
        <v>6</v>
      </c>
      <c r="E956" s="45">
        <v>18.28</v>
      </c>
      <c r="F956" s="45">
        <v>109.68</v>
      </c>
    </row>
    <row r="957" spans="1:6" x14ac:dyDescent="0.25">
      <c r="A957" s="33">
        <v>757134</v>
      </c>
      <c r="B957" t="s">
        <v>711</v>
      </c>
      <c r="C957" s="33" t="s">
        <v>3</v>
      </c>
      <c r="D957" s="33">
        <v>18</v>
      </c>
      <c r="E957" s="45">
        <v>3.54</v>
      </c>
      <c r="F957" s="45">
        <v>63.72</v>
      </c>
    </row>
    <row r="958" spans="1:6" x14ac:dyDescent="0.25">
      <c r="A958" s="33">
        <v>757135</v>
      </c>
      <c r="B958" t="s">
        <v>712</v>
      </c>
      <c r="C958" s="33" t="s">
        <v>3</v>
      </c>
      <c r="D958" s="33">
        <v>18</v>
      </c>
      <c r="E958" s="45">
        <v>3.54</v>
      </c>
      <c r="F958" s="45">
        <v>63.72</v>
      </c>
    </row>
    <row r="959" spans="1:6" x14ac:dyDescent="0.25">
      <c r="A959" s="37">
        <v>757142</v>
      </c>
      <c r="B959" t="s">
        <v>775</v>
      </c>
      <c r="C959" s="33" t="s">
        <v>3</v>
      </c>
      <c r="D959" s="33">
        <v>18</v>
      </c>
      <c r="E959" s="45">
        <v>5.09</v>
      </c>
      <c r="F959" s="45">
        <v>91.62</v>
      </c>
    </row>
    <row r="960" spans="1:6" x14ac:dyDescent="0.25">
      <c r="A960" s="37">
        <v>757143</v>
      </c>
      <c r="B960" t="s">
        <v>776</v>
      </c>
      <c r="C960" s="33" t="s">
        <v>3</v>
      </c>
      <c r="D960" s="33">
        <v>18</v>
      </c>
      <c r="E960" s="45">
        <v>5.09</v>
      </c>
      <c r="F960" s="45">
        <v>91.62</v>
      </c>
    </row>
    <row r="961" spans="1:6" x14ac:dyDescent="0.25">
      <c r="A961" s="37">
        <v>757161</v>
      </c>
      <c r="B961" t="s">
        <v>1218</v>
      </c>
      <c r="C961" s="33" t="s">
        <v>3</v>
      </c>
      <c r="D961" s="33">
        <v>4</v>
      </c>
      <c r="E961" s="45">
        <v>13.25</v>
      </c>
      <c r="F961" s="45">
        <v>53</v>
      </c>
    </row>
    <row r="962" spans="1:6" x14ac:dyDescent="0.25">
      <c r="A962" s="37">
        <v>757162</v>
      </c>
      <c r="B962" t="s">
        <v>1219</v>
      </c>
      <c r="C962" s="33" t="s">
        <v>3</v>
      </c>
      <c r="D962" s="33">
        <v>4</v>
      </c>
      <c r="E962" s="45">
        <v>13.25</v>
      </c>
      <c r="F962" s="45">
        <v>53</v>
      </c>
    </row>
    <row r="963" spans="1:6" x14ac:dyDescent="0.25">
      <c r="A963" s="37">
        <v>758793</v>
      </c>
      <c r="B963" t="s">
        <v>777</v>
      </c>
      <c r="C963" s="33" t="s">
        <v>4</v>
      </c>
      <c r="D963" s="33">
        <v>1</v>
      </c>
      <c r="E963" s="45">
        <v>34.14</v>
      </c>
      <c r="F963" s="45">
        <v>34.14</v>
      </c>
    </row>
    <row r="964" spans="1:6" x14ac:dyDescent="0.25">
      <c r="A964" s="37">
        <v>758794</v>
      </c>
      <c r="B964" t="s">
        <v>778</v>
      </c>
      <c r="C964" s="33" t="s">
        <v>4</v>
      </c>
      <c r="D964" s="33">
        <v>1</v>
      </c>
      <c r="E964" s="45">
        <v>34.14</v>
      </c>
      <c r="F964" s="45">
        <v>34.14</v>
      </c>
    </row>
    <row r="965" spans="1:6" x14ac:dyDescent="0.25">
      <c r="A965" s="33">
        <v>811150</v>
      </c>
      <c r="B965" t="s">
        <v>728</v>
      </c>
      <c r="C965" s="33" t="s">
        <v>3</v>
      </c>
      <c r="D965" s="33">
        <v>6</v>
      </c>
      <c r="E965" s="45">
        <v>14.4</v>
      </c>
      <c r="F965" s="45">
        <v>86.4</v>
      </c>
    </row>
    <row r="966" spans="1:6" x14ac:dyDescent="0.25">
      <c r="A966" s="37">
        <v>811379</v>
      </c>
      <c r="B966" t="s">
        <v>721</v>
      </c>
      <c r="C966" s="33" t="s">
        <v>3</v>
      </c>
      <c r="D966" s="33">
        <v>24</v>
      </c>
      <c r="E966" s="45">
        <v>3.49</v>
      </c>
      <c r="F966" s="45">
        <v>83.76</v>
      </c>
    </row>
    <row r="967" spans="1:6" x14ac:dyDescent="0.25">
      <c r="A967" s="37">
        <v>811386</v>
      </c>
      <c r="B967" t="s">
        <v>727</v>
      </c>
      <c r="C967" s="33" t="s">
        <v>3</v>
      </c>
      <c r="D967" s="33">
        <v>12</v>
      </c>
      <c r="E967" s="45">
        <v>4.99</v>
      </c>
      <c r="F967" s="45">
        <v>59.88</v>
      </c>
    </row>
    <row r="968" spans="1:6" x14ac:dyDescent="0.25">
      <c r="A968" s="37">
        <v>811395</v>
      </c>
      <c r="B968" t="s">
        <v>732</v>
      </c>
      <c r="C968" s="33" t="s">
        <v>3</v>
      </c>
      <c r="D968" s="33">
        <v>8</v>
      </c>
      <c r="E968" s="45">
        <v>18.28</v>
      </c>
      <c r="F968" s="45">
        <v>146.24</v>
      </c>
    </row>
    <row r="969" spans="1:6" x14ac:dyDescent="0.25">
      <c r="A969" s="37">
        <v>811399</v>
      </c>
      <c r="B969" t="s">
        <v>725</v>
      </c>
      <c r="C969" s="33" t="s">
        <v>3</v>
      </c>
      <c r="D969" s="33">
        <v>6</v>
      </c>
      <c r="E969" s="45">
        <v>7.2</v>
      </c>
      <c r="F969" s="45">
        <v>43.2</v>
      </c>
    </row>
    <row r="970" spans="1:6" x14ac:dyDescent="0.25">
      <c r="A970" s="37">
        <v>811450</v>
      </c>
      <c r="B970" t="s">
        <v>722</v>
      </c>
      <c r="C970" s="33" t="s">
        <v>3</v>
      </c>
      <c r="D970" s="33">
        <v>6</v>
      </c>
      <c r="E970" s="45">
        <v>4.38</v>
      </c>
      <c r="F970" s="45">
        <v>26.28</v>
      </c>
    </row>
    <row r="971" spans="1:6" x14ac:dyDescent="0.25">
      <c r="A971" s="37">
        <v>811451</v>
      </c>
      <c r="B971" t="s">
        <v>723</v>
      </c>
      <c r="C971" s="33" t="s">
        <v>3</v>
      </c>
      <c r="D971" s="33">
        <v>6</v>
      </c>
      <c r="E971" s="45">
        <v>7.2</v>
      </c>
      <c r="F971" s="45">
        <v>43.2</v>
      </c>
    </row>
    <row r="972" spans="1:6" x14ac:dyDescent="0.25">
      <c r="A972" s="37">
        <v>811452</v>
      </c>
      <c r="B972" t="s">
        <v>724</v>
      </c>
      <c r="C972" s="33" t="s">
        <v>3</v>
      </c>
      <c r="D972" s="33">
        <v>6</v>
      </c>
      <c r="E972" s="45">
        <v>10.8</v>
      </c>
      <c r="F972" s="45">
        <v>64.800000000000011</v>
      </c>
    </row>
    <row r="973" spans="1:6" x14ac:dyDescent="0.25">
      <c r="A973" s="37">
        <v>811458</v>
      </c>
      <c r="B973" t="s">
        <v>729</v>
      </c>
      <c r="C973" s="33" t="s">
        <v>3</v>
      </c>
      <c r="D973" s="33">
        <v>18</v>
      </c>
      <c r="E973" s="45">
        <v>2.16</v>
      </c>
      <c r="F973" s="45">
        <v>38.880000000000003</v>
      </c>
    </row>
    <row r="974" spans="1:6" x14ac:dyDescent="0.25">
      <c r="A974" s="37">
        <v>811460</v>
      </c>
      <c r="B974" t="s">
        <v>726</v>
      </c>
      <c r="C974" s="33" t="s">
        <v>3</v>
      </c>
      <c r="D974" s="33">
        <v>24</v>
      </c>
      <c r="E974" s="45">
        <v>1.92</v>
      </c>
      <c r="F974" s="45">
        <v>46.08</v>
      </c>
    </row>
    <row r="975" spans="1:6" x14ac:dyDescent="0.25">
      <c r="A975" s="33">
        <v>811477</v>
      </c>
      <c r="B975" t="s">
        <v>731</v>
      </c>
      <c r="C975" s="33" t="s">
        <v>3</v>
      </c>
      <c r="D975" s="33">
        <v>6</v>
      </c>
      <c r="E975" s="45">
        <v>14.4</v>
      </c>
      <c r="F975" s="45">
        <v>86.4</v>
      </c>
    </row>
    <row r="976" spans="1:6" x14ac:dyDescent="0.25">
      <c r="A976" s="33">
        <v>811482</v>
      </c>
      <c r="B976" t="s">
        <v>730</v>
      </c>
      <c r="C976" s="33" t="s">
        <v>3</v>
      </c>
      <c r="D976" s="33">
        <v>6</v>
      </c>
      <c r="E976" s="45">
        <v>18.28</v>
      </c>
      <c r="F976" s="45">
        <v>109.68</v>
      </c>
    </row>
    <row r="977" spans="1:8" x14ac:dyDescent="0.25">
      <c r="A977" s="33">
        <v>811489</v>
      </c>
      <c r="B977" t="s">
        <v>815</v>
      </c>
      <c r="C977" s="33" t="s">
        <v>3</v>
      </c>
      <c r="D977" s="33">
        <v>18</v>
      </c>
      <c r="E977" s="45">
        <v>3.54</v>
      </c>
      <c r="F977" s="45">
        <v>63.72</v>
      </c>
    </row>
    <row r="978" spans="1:8" x14ac:dyDescent="0.25">
      <c r="A978" s="33">
        <v>811491</v>
      </c>
      <c r="B978" t="s">
        <v>816</v>
      </c>
      <c r="C978" s="33" t="s">
        <v>3</v>
      </c>
      <c r="D978" s="33">
        <v>18</v>
      </c>
      <c r="E978" s="45">
        <v>3.54</v>
      </c>
      <c r="F978" s="45">
        <v>63.72</v>
      </c>
    </row>
    <row r="979" spans="1:8" x14ac:dyDescent="0.25">
      <c r="A979" s="33">
        <v>811492</v>
      </c>
      <c r="B979" t="s">
        <v>817</v>
      </c>
      <c r="C979" s="33" t="s">
        <v>3</v>
      </c>
      <c r="D979" s="33">
        <v>18</v>
      </c>
      <c r="E979" s="45">
        <v>3.54</v>
      </c>
      <c r="F979" s="45">
        <v>63.72</v>
      </c>
    </row>
    <row r="980" spans="1:8" x14ac:dyDescent="0.25">
      <c r="A980" s="33">
        <v>811493</v>
      </c>
      <c r="B980" t="s">
        <v>818</v>
      </c>
      <c r="C980" s="33" t="s">
        <v>3</v>
      </c>
      <c r="D980" s="33">
        <v>6</v>
      </c>
      <c r="E980" s="45">
        <v>7.2</v>
      </c>
      <c r="F980" s="45">
        <v>43.2</v>
      </c>
    </row>
    <row r="981" spans="1:8" x14ac:dyDescent="0.25">
      <c r="A981" s="33">
        <v>811494</v>
      </c>
      <c r="B981" t="s">
        <v>819</v>
      </c>
      <c r="C981" s="33" t="s">
        <v>3</v>
      </c>
      <c r="D981" s="33">
        <v>6</v>
      </c>
      <c r="E981" s="45">
        <v>10.8</v>
      </c>
      <c r="F981" s="45">
        <v>64.800000000000011</v>
      </c>
    </row>
    <row r="982" spans="1:8" x14ac:dyDescent="0.25">
      <c r="A982" s="33">
        <v>811495</v>
      </c>
      <c r="B982" t="s">
        <v>820</v>
      </c>
      <c r="C982" s="33" t="s">
        <v>3</v>
      </c>
      <c r="D982" s="33">
        <v>6</v>
      </c>
      <c r="E982" s="45">
        <v>7.2</v>
      </c>
      <c r="F982" s="45">
        <v>43.2</v>
      </c>
    </row>
    <row r="983" spans="1:8" x14ac:dyDescent="0.25">
      <c r="A983" s="33">
        <v>811151</v>
      </c>
      <c r="B983" t="s">
        <v>1143</v>
      </c>
      <c r="C983" s="33" t="s">
        <v>3</v>
      </c>
      <c r="D983" s="33">
        <v>1</v>
      </c>
      <c r="E983" s="45">
        <v>13.67</v>
      </c>
      <c r="F983" s="45">
        <v>13.67</v>
      </c>
    </row>
    <row r="984" spans="1:8" x14ac:dyDescent="0.25">
      <c r="A984" s="33">
        <v>811512</v>
      </c>
      <c r="B984" t="s">
        <v>1129</v>
      </c>
      <c r="C984" s="33" t="s">
        <v>3</v>
      </c>
      <c r="D984" s="33">
        <v>18</v>
      </c>
      <c r="E984" s="45">
        <v>1.8</v>
      </c>
      <c r="F984" s="45">
        <v>32.4</v>
      </c>
    </row>
    <row r="985" spans="1:8" x14ac:dyDescent="0.25">
      <c r="A985" s="33">
        <v>811513</v>
      </c>
      <c r="B985" t="s">
        <v>1130</v>
      </c>
      <c r="C985" s="33" t="s">
        <v>3</v>
      </c>
      <c r="D985" s="33">
        <v>18</v>
      </c>
      <c r="E985" s="45">
        <v>1.8</v>
      </c>
      <c r="F985" s="45">
        <v>32.4</v>
      </c>
    </row>
    <row r="986" spans="1:8" x14ac:dyDescent="0.25">
      <c r="A986" s="33">
        <v>811518</v>
      </c>
      <c r="B986" t="s">
        <v>1131</v>
      </c>
      <c r="C986" s="33" t="s">
        <v>3</v>
      </c>
      <c r="D986" s="33">
        <v>6</v>
      </c>
      <c r="E986" s="45">
        <v>14.4</v>
      </c>
      <c r="F986" s="45">
        <v>86.4</v>
      </c>
    </row>
    <row r="987" spans="1:8" x14ac:dyDescent="0.25">
      <c r="A987" s="33">
        <v>811519</v>
      </c>
      <c r="B987" t="s">
        <v>1132</v>
      </c>
      <c r="C987" s="33" t="s">
        <v>3</v>
      </c>
      <c r="D987" s="33">
        <v>6</v>
      </c>
      <c r="E987" s="45">
        <v>16.239999999999998</v>
      </c>
      <c r="F987" s="45">
        <v>97.44</v>
      </c>
    </row>
    <row r="988" spans="1:8" x14ac:dyDescent="0.25">
      <c r="A988" s="33">
        <v>811531</v>
      </c>
      <c r="B988" t="s">
        <v>1227</v>
      </c>
      <c r="C988" s="33" t="s">
        <v>3</v>
      </c>
      <c r="D988" s="33">
        <v>18</v>
      </c>
      <c r="E988" s="45">
        <v>3.6</v>
      </c>
      <c r="F988" s="45">
        <v>64.8</v>
      </c>
    </row>
    <row r="989" spans="1:8" x14ac:dyDescent="0.25">
      <c r="A989" s="33">
        <v>811532</v>
      </c>
      <c r="B989" t="s">
        <v>1228</v>
      </c>
      <c r="C989" s="33" t="s">
        <v>3</v>
      </c>
      <c r="D989" s="33">
        <v>18</v>
      </c>
      <c r="E989" s="45">
        <v>3.6</v>
      </c>
      <c r="F989" s="45">
        <v>64.8</v>
      </c>
    </row>
    <row r="990" spans="1:8" x14ac:dyDescent="0.25">
      <c r="A990" s="33">
        <v>811533</v>
      </c>
      <c r="B990" t="s">
        <v>1229</v>
      </c>
      <c r="C990" s="33" t="s">
        <v>3</v>
      </c>
      <c r="D990" s="33">
        <v>18</v>
      </c>
      <c r="E990" s="45">
        <v>5.69</v>
      </c>
      <c r="F990" s="45">
        <v>102.42</v>
      </c>
    </row>
    <row r="991" spans="1:8" x14ac:dyDescent="0.25">
      <c r="A991" s="33">
        <v>811534</v>
      </c>
      <c r="B991" t="s">
        <v>1230</v>
      </c>
      <c r="C991" s="33" t="s">
        <v>3</v>
      </c>
      <c r="D991" s="33">
        <v>18</v>
      </c>
      <c r="E991" s="45">
        <v>5.69</v>
      </c>
      <c r="F991" s="45">
        <v>102.42</v>
      </c>
    </row>
    <row r="992" spans="1:8" x14ac:dyDescent="0.25">
      <c r="A992" s="33">
        <v>811536</v>
      </c>
      <c r="B992" t="s">
        <v>1241</v>
      </c>
      <c r="C992" s="33" t="s">
        <v>3</v>
      </c>
      <c r="D992" s="33">
        <v>6</v>
      </c>
      <c r="E992" s="45">
        <v>8.99</v>
      </c>
      <c r="F992" s="45">
        <v>53.94</v>
      </c>
      <c r="H992" s="48"/>
    </row>
    <row r="993" spans="1:8" x14ac:dyDescent="0.25">
      <c r="A993" s="33">
        <v>811543</v>
      </c>
      <c r="B993" t="s">
        <v>1242</v>
      </c>
      <c r="C993" s="33" t="s">
        <v>3</v>
      </c>
      <c r="D993" s="33">
        <v>6</v>
      </c>
      <c r="E993" s="45">
        <v>14.99</v>
      </c>
      <c r="F993" s="45">
        <v>89.94</v>
      </c>
      <c r="H993" s="48"/>
    </row>
    <row r="994" spans="1:8" x14ac:dyDescent="0.25">
      <c r="A994" s="37">
        <v>985200</v>
      </c>
      <c r="B994" t="s">
        <v>371</v>
      </c>
      <c r="C994" s="33" t="s">
        <v>3</v>
      </c>
      <c r="D994" s="33">
        <v>24</v>
      </c>
      <c r="E994" s="45">
        <v>2.46</v>
      </c>
      <c r="F994" s="45">
        <v>59.04</v>
      </c>
    </row>
    <row r="995" spans="1:8" x14ac:dyDescent="0.25">
      <c r="A995" s="37">
        <v>985202</v>
      </c>
      <c r="B995" t="s">
        <v>372</v>
      </c>
      <c r="C995" s="33" t="s">
        <v>3</v>
      </c>
      <c r="D995" s="33">
        <v>24</v>
      </c>
      <c r="E995" s="45">
        <v>2.46</v>
      </c>
      <c r="F995" s="45">
        <v>59.04</v>
      </c>
    </row>
    <row r="996" spans="1:8" x14ac:dyDescent="0.25">
      <c r="A996" s="37">
        <v>985906</v>
      </c>
      <c r="B996" t="s">
        <v>373</v>
      </c>
      <c r="C996" s="33" t="s">
        <v>3</v>
      </c>
      <c r="D996" s="33">
        <v>24</v>
      </c>
      <c r="E996" s="45">
        <v>2.46</v>
      </c>
      <c r="F996" s="45">
        <v>59.04</v>
      </c>
    </row>
    <row r="997" spans="1:8" x14ac:dyDescent="0.25">
      <c r="A997" s="37">
        <v>985912</v>
      </c>
      <c r="B997" t="s">
        <v>374</v>
      </c>
      <c r="C997" s="33" t="s">
        <v>3</v>
      </c>
      <c r="D997" s="33">
        <v>24</v>
      </c>
      <c r="E997" s="45">
        <v>4.78</v>
      </c>
      <c r="F997" s="45">
        <v>114.72</v>
      </c>
    </row>
    <row r="998" spans="1:8" x14ac:dyDescent="0.25">
      <c r="A998" s="37">
        <v>988605</v>
      </c>
      <c r="B998" t="s">
        <v>375</v>
      </c>
      <c r="C998" s="33" t="s">
        <v>3</v>
      </c>
      <c r="D998" s="33">
        <v>24</v>
      </c>
      <c r="E998" s="45">
        <v>2.46</v>
      </c>
      <c r="F998" s="45">
        <v>59.04</v>
      </c>
    </row>
    <row r="999" spans="1:8" x14ac:dyDescent="0.25">
      <c r="A999" s="37">
        <v>988638</v>
      </c>
      <c r="B999" t="s">
        <v>376</v>
      </c>
      <c r="C999" s="33" t="s">
        <v>3</v>
      </c>
      <c r="D999" s="33">
        <v>4</v>
      </c>
      <c r="E999" s="45">
        <v>6.97</v>
      </c>
      <c r="F999" s="45">
        <v>27.88</v>
      </c>
    </row>
    <row r="1000" spans="1:8" x14ac:dyDescent="0.25">
      <c r="A1000" s="37">
        <v>988670</v>
      </c>
      <c r="B1000" t="s">
        <v>377</v>
      </c>
      <c r="C1000" s="33" t="s">
        <v>3</v>
      </c>
      <c r="D1000" s="33">
        <v>24</v>
      </c>
      <c r="E1000" s="45">
        <v>6.97</v>
      </c>
      <c r="F1000" s="45">
        <v>167.28</v>
      </c>
    </row>
    <row r="1001" spans="1:8" x14ac:dyDescent="0.25">
      <c r="A1001" s="37">
        <v>990036</v>
      </c>
      <c r="B1001" t="s">
        <v>378</v>
      </c>
      <c r="C1001" s="33" t="s">
        <v>3</v>
      </c>
      <c r="D1001" s="33">
        <v>12</v>
      </c>
      <c r="E1001" s="45">
        <v>3.31</v>
      </c>
      <c r="F1001" s="45">
        <v>39.72</v>
      </c>
    </row>
    <row r="1002" spans="1:8" x14ac:dyDescent="0.25">
      <c r="A1002" s="37">
        <v>990053</v>
      </c>
      <c r="B1002" t="s">
        <v>379</v>
      </c>
      <c r="C1002" s="33" t="s">
        <v>3</v>
      </c>
      <c r="D1002" s="33">
        <v>24</v>
      </c>
      <c r="E1002" s="45">
        <v>3.31</v>
      </c>
      <c r="F1002" s="45">
        <v>79.44</v>
      </c>
    </row>
    <row r="1003" spans="1:8" x14ac:dyDescent="0.25">
      <c r="A1003" s="37">
        <v>990055</v>
      </c>
      <c r="B1003" t="s">
        <v>779</v>
      </c>
      <c r="C1003" s="33" t="s">
        <v>3</v>
      </c>
      <c r="D1003" s="33">
        <v>24</v>
      </c>
      <c r="E1003" s="45">
        <v>2.2000000000000002</v>
      </c>
      <c r="F1003" s="45">
        <v>52.800000000000004</v>
      </c>
    </row>
    <row r="1004" spans="1:8" x14ac:dyDescent="0.25">
      <c r="A1004" s="33">
        <v>990078</v>
      </c>
      <c r="B1004" t="s">
        <v>702</v>
      </c>
      <c r="C1004" s="33" t="s">
        <v>3</v>
      </c>
      <c r="D1004" s="33">
        <v>24</v>
      </c>
      <c r="E1004" s="45">
        <v>2.2000000000000002</v>
      </c>
      <c r="F1004" s="45">
        <v>52.800000000000004</v>
      </c>
    </row>
    <row r="1005" spans="1:8" x14ac:dyDescent="0.25">
      <c r="A1005" s="33">
        <v>990079</v>
      </c>
      <c r="B1005" t="s">
        <v>647</v>
      </c>
      <c r="C1005" s="33" t="s">
        <v>3</v>
      </c>
      <c r="D1005" s="33">
        <v>12</v>
      </c>
      <c r="E1005" s="45">
        <v>0.66</v>
      </c>
      <c r="F1005" s="45">
        <v>7.92</v>
      </c>
    </row>
    <row r="1006" spans="1:8" x14ac:dyDescent="0.25">
      <c r="A1006" s="33">
        <v>990081</v>
      </c>
      <c r="B1006" t="s">
        <v>703</v>
      </c>
      <c r="C1006" s="33" t="s">
        <v>3</v>
      </c>
      <c r="D1006" s="33">
        <v>24</v>
      </c>
      <c r="E1006" s="45">
        <v>2.89</v>
      </c>
      <c r="F1006" s="45">
        <v>69.36</v>
      </c>
    </row>
    <row r="1007" spans="1:8" x14ac:dyDescent="0.25">
      <c r="A1007" s="33">
        <v>990083</v>
      </c>
      <c r="B1007" t="s">
        <v>704</v>
      </c>
      <c r="C1007" s="33" t="s">
        <v>3</v>
      </c>
      <c r="D1007" s="33">
        <v>24</v>
      </c>
      <c r="E1007" s="45">
        <v>3.31</v>
      </c>
      <c r="F1007" s="45">
        <v>79.44</v>
      </c>
    </row>
    <row r="1008" spans="1:8" x14ac:dyDescent="0.25">
      <c r="A1008" s="33">
        <v>990089</v>
      </c>
      <c r="B1008" t="s">
        <v>1045</v>
      </c>
      <c r="C1008" s="33" t="s">
        <v>3</v>
      </c>
      <c r="D1008" s="33">
        <v>24</v>
      </c>
      <c r="E1008" s="45">
        <v>3.54</v>
      </c>
      <c r="F1008" s="45">
        <v>84.96</v>
      </c>
    </row>
    <row r="1009" spans="1:6" x14ac:dyDescent="0.25">
      <c r="A1009" s="33">
        <v>990091</v>
      </c>
      <c r="B1009" t="s">
        <v>1046</v>
      </c>
      <c r="C1009" s="33" t="s">
        <v>3</v>
      </c>
      <c r="D1009" s="33">
        <v>16</v>
      </c>
      <c r="E1009" s="45">
        <v>5.16</v>
      </c>
      <c r="F1009" s="45">
        <v>82.56</v>
      </c>
    </row>
    <row r="1010" spans="1:6" x14ac:dyDescent="0.25">
      <c r="A1010" s="37">
        <v>990301</v>
      </c>
      <c r="B1010" t="s">
        <v>380</v>
      </c>
      <c r="C1010" s="33" t="s">
        <v>3</v>
      </c>
      <c r="D1010" s="33">
        <v>12</v>
      </c>
      <c r="E1010" s="45">
        <v>2.76</v>
      </c>
      <c r="F1010" s="45">
        <v>33.119999999999997</v>
      </c>
    </row>
    <row r="1011" spans="1:6" x14ac:dyDescent="0.25">
      <c r="A1011" s="37">
        <v>993000</v>
      </c>
      <c r="B1011" t="s">
        <v>381</v>
      </c>
      <c r="C1011" s="33" t="s">
        <v>3</v>
      </c>
      <c r="D1011" s="33">
        <v>12</v>
      </c>
      <c r="E1011" s="45">
        <v>1.57</v>
      </c>
      <c r="F1011" s="45">
        <v>18.84</v>
      </c>
    </row>
    <row r="1012" spans="1:6" x14ac:dyDescent="0.25">
      <c r="A1012" s="37">
        <v>993200</v>
      </c>
      <c r="B1012" t="s">
        <v>382</v>
      </c>
      <c r="C1012" s="33" t="s">
        <v>3</v>
      </c>
      <c r="D1012" s="33">
        <v>6</v>
      </c>
      <c r="E1012" s="45">
        <v>3.78</v>
      </c>
      <c r="F1012" s="45">
        <v>22.68</v>
      </c>
    </row>
    <row r="1013" spans="1:6" x14ac:dyDescent="0.25">
      <c r="A1013" s="37">
        <v>993400</v>
      </c>
      <c r="B1013" t="s">
        <v>383</v>
      </c>
      <c r="C1013" s="33" t="s">
        <v>3</v>
      </c>
      <c r="D1013" s="33">
        <v>24</v>
      </c>
      <c r="E1013" s="45">
        <v>1.18</v>
      </c>
      <c r="F1013" s="45">
        <v>28.32</v>
      </c>
    </row>
    <row r="1014" spans="1:6" x14ac:dyDescent="0.25">
      <c r="A1014" s="37">
        <v>993401</v>
      </c>
      <c r="B1014" t="s">
        <v>384</v>
      </c>
      <c r="C1014" s="33" t="s">
        <v>3</v>
      </c>
      <c r="D1014" s="33">
        <v>6</v>
      </c>
      <c r="E1014" s="45">
        <v>2.93</v>
      </c>
      <c r="F1014" s="45">
        <v>17.580000000000002</v>
      </c>
    </row>
    <row r="1015" spans="1:6" x14ac:dyDescent="0.25">
      <c r="A1015" s="37">
        <v>993403</v>
      </c>
      <c r="B1015" t="s">
        <v>385</v>
      </c>
      <c r="C1015" s="33" t="s">
        <v>3</v>
      </c>
      <c r="D1015" s="33">
        <v>36</v>
      </c>
      <c r="E1015" s="45">
        <v>1.05</v>
      </c>
      <c r="F1015" s="45">
        <v>37.800000000000004</v>
      </c>
    </row>
    <row r="1016" spans="1:6" x14ac:dyDescent="0.25">
      <c r="A1016" s="37">
        <v>993404</v>
      </c>
      <c r="B1016" t="s">
        <v>386</v>
      </c>
      <c r="C1016" s="33" t="s">
        <v>3</v>
      </c>
      <c r="D1016" s="33">
        <v>72</v>
      </c>
      <c r="E1016" s="45">
        <v>1</v>
      </c>
      <c r="F1016" s="45">
        <v>72</v>
      </c>
    </row>
    <row r="1017" spans="1:6" x14ac:dyDescent="0.25">
      <c r="A1017" s="37">
        <v>993405</v>
      </c>
      <c r="B1017" t="s">
        <v>387</v>
      </c>
      <c r="C1017" s="33" t="s">
        <v>3</v>
      </c>
      <c r="D1017" s="33">
        <v>24</v>
      </c>
      <c r="E1017" s="45">
        <v>1.99</v>
      </c>
      <c r="F1017" s="45">
        <v>47.76</v>
      </c>
    </row>
    <row r="1018" spans="1:6" x14ac:dyDescent="0.25">
      <c r="A1018" s="37">
        <v>993406</v>
      </c>
      <c r="B1018" t="s">
        <v>388</v>
      </c>
      <c r="C1018" s="33" t="s">
        <v>3</v>
      </c>
      <c r="D1018" s="33">
        <v>72</v>
      </c>
      <c r="E1018" s="45">
        <v>1.38</v>
      </c>
      <c r="F1018" s="45">
        <v>99.359999999999985</v>
      </c>
    </row>
    <row r="1019" spans="1:6" x14ac:dyDescent="0.25">
      <c r="A1019" s="37">
        <v>993407</v>
      </c>
      <c r="B1019" t="s">
        <v>389</v>
      </c>
      <c r="C1019" s="33" t="s">
        <v>3</v>
      </c>
      <c r="D1019" s="33">
        <v>12</v>
      </c>
      <c r="E1019" s="45">
        <v>3.38</v>
      </c>
      <c r="F1019" s="45">
        <v>40.56</v>
      </c>
    </row>
    <row r="1020" spans="1:6" x14ac:dyDescent="0.25">
      <c r="A1020" s="37">
        <v>993411</v>
      </c>
      <c r="B1020" t="s">
        <v>390</v>
      </c>
      <c r="C1020" s="33" t="s">
        <v>3</v>
      </c>
      <c r="D1020" s="33">
        <v>24</v>
      </c>
      <c r="E1020" s="45">
        <v>1.98</v>
      </c>
      <c r="F1020" s="45">
        <v>47.519999999999996</v>
      </c>
    </row>
    <row r="1021" spans="1:6" x14ac:dyDescent="0.25">
      <c r="A1021" s="37">
        <v>994074</v>
      </c>
      <c r="B1021" t="s">
        <v>1057</v>
      </c>
      <c r="C1021" s="33" t="s">
        <v>4</v>
      </c>
      <c r="D1021" s="33">
        <v>1</v>
      </c>
      <c r="E1021" s="45">
        <v>18.84</v>
      </c>
      <c r="F1021" s="45">
        <v>18.84</v>
      </c>
    </row>
    <row r="1022" spans="1:6" x14ac:dyDescent="0.25">
      <c r="A1022" s="37">
        <v>204016100</v>
      </c>
      <c r="B1022" t="s">
        <v>391</v>
      </c>
      <c r="C1022" s="33" t="s">
        <v>3</v>
      </c>
      <c r="D1022" s="33">
        <v>12</v>
      </c>
      <c r="E1022" s="45">
        <v>5.4</v>
      </c>
      <c r="F1022" s="45">
        <v>64.800000000000011</v>
      </c>
    </row>
    <row r="1023" spans="1:6" x14ac:dyDescent="0.25">
      <c r="A1023" s="37">
        <v>204016113</v>
      </c>
      <c r="B1023" t="s">
        <v>392</v>
      </c>
      <c r="C1023" s="33" t="s">
        <v>3</v>
      </c>
      <c r="D1023" s="33">
        <v>12</v>
      </c>
      <c r="E1023" s="45">
        <v>5.4</v>
      </c>
      <c r="F1023" s="45">
        <v>64.800000000000011</v>
      </c>
    </row>
    <row r="1024" spans="1:6" x14ac:dyDescent="0.25">
      <c r="A1024" s="37">
        <v>204016115</v>
      </c>
      <c r="B1024" t="s">
        <v>393</v>
      </c>
      <c r="C1024" s="33" t="s">
        <v>3</v>
      </c>
      <c r="D1024" s="33">
        <v>12</v>
      </c>
      <c r="E1024" s="45">
        <v>5.4</v>
      </c>
      <c r="F1024" s="45">
        <v>64.800000000000011</v>
      </c>
    </row>
    <row r="1025" spans="1:6" x14ac:dyDescent="0.25">
      <c r="A1025" s="37">
        <v>204016127</v>
      </c>
      <c r="B1025" t="s">
        <v>394</v>
      </c>
      <c r="C1025" s="33" t="s">
        <v>3</v>
      </c>
      <c r="D1025" s="33">
        <v>12</v>
      </c>
      <c r="E1025" s="45">
        <v>5.4</v>
      </c>
      <c r="F1025" s="45">
        <v>64.800000000000011</v>
      </c>
    </row>
    <row r="1026" spans="1:6" x14ac:dyDescent="0.25">
      <c r="A1026" s="37">
        <v>204016128</v>
      </c>
      <c r="B1026" t="s">
        <v>395</v>
      </c>
      <c r="C1026" s="33" t="s">
        <v>3</v>
      </c>
      <c r="D1026" s="33">
        <v>12</v>
      </c>
      <c r="E1026" s="45">
        <v>5.4</v>
      </c>
      <c r="F1026" s="45">
        <v>64.800000000000011</v>
      </c>
    </row>
    <row r="1027" spans="1:6" x14ac:dyDescent="0.25">
      <c r="A1027" s="37">
        <v>204016186</v>
      </c>
      <c r="B1027" t="s">
        <v>396</v>
      </c>
      <c r="C1027" s="33" t="s">
        <v>3</v>
      </c>
      <c r="D1027" s="33">
        <v>12</v>
      </c>
      <c r="E1027" s="45">
        <v>5.4</v>
      </c>
      <c r="F1027" s="45">
        <v>64.800000000000011</v>
      </c>
    </row>
    <row r="1028" spans="1:6" x14ac:dyDescent="0.25">
      <c r="A1028" s="37">
        <v>204016244</v>
      </c>
      <c r="B1028" t="s">
        <v>397</v>
      </c>
      <c r="C1028" s="33" t="s">
        <v>3</v>
      </c>
      <c r="D1028" s="33">
        <v>12</v>
      </c>
      <c r="E1028" s="45">
        <v>5.4</v>
      </c>
      <c r="F1028" s="45">
        <v>64.800000000000011</v>
      </c>
    </row>
    <row r="1029" spans="1:6" x14ac:dyDescent="0.25">
      <c r="A1029" s="37">
        <v>204016300</v>
      </c>
      <c r="B1029" t="s">
        <v>398</v>
      </c>
      <c r="C1029" s="33" t="s">
        <v>3</v>
      </c>
      <c r="D1029" s="33">
        <v>12</v>
      </c>
      <c r="E1029" s="45">
        <v>5.4</v>
      </c>
      <c r="F1029" s="45">
        <v>64.800000000000011</v>
      </c>
    </row>
    <row r="1030" spans="1:6" x14ac:dyDescent="0.25">
      <c r="A1030" s="37">
        <v>204016313</v>
      </c>
      <c r="B1030" t="s">
        <v>399</v>
      </c>
      <c r="C1030" s="33" t="s">
        <v>3</v>
      </c>
      <c r="D1030" s="33">
        <v>12</v>
      </c>
      <c r="E1030" s="45">
        <v>5.4</v>
      </c>
      <c r="F1030" s="45">
        <v>64.800000000000011</v>
      </c>
    </row>
    <row r="1031" spans="1:6" x14ac:dyDescent="0.25">
      <c r="A1031" s="37">
        <v>204016316</v>
      </c>
      <c r="B1031" t="s">
        <v>400</v>
      </c>
      <c r="C1031" s="33" t="s">
        <v>3</v>
      </c>
      <c r="D1031" s="33">
        <v>12</v>
      </c>
      <c r="E1031" s="45">
        <v>5.4</v>
      </c>
      <c r="F1031" s="45">
        <v>64.800000000000011</v>
      </c>
    </row>
    <row r="1032" spans="1:6" x14ac:dyDescent="0.25">
      <c r="A1032" s="37">
        <v>204016317</v>
      </c>
      <c r="B1032" t="s">
        <v>401</v>
      </c>
      <c r="C1032" s="33" t="s">
        <v>3</v>
      </c>
      <c r="D1032" s="33">
        <v>12</v>
      </c>
      <c r="E1032" s="45">
        <v>5.4</v>
      </c>
      <c r="F1032" s="45">
        <v>64.800000000000011</v>
      </c>
    </row>
    <row r="1033" spans="1:6" x14ac:dyDescent="0.25">
      <c r="A1033" s="37">
        <v>204016381</v>
      </c>
      <c r="B1033" t="s">
        <v>402</v>
      </c>
      <c r="C1033" s="33" t="s">
        <v>3</v>
      </c>
      <c r="D1033" s="33">
        <v>12</v>
      </c>
      <c r="E1033" s="45">
        <v>5.4</v>
      </c>
      <c r="F1033" s="45">
        <v>64.800000000000011</v>
      </c>
    </row>
    <row r="1034" spans="1:6" x14ac:dyDescent="0.25">
      <c r="A1034" s="37">
        <v>204016432</v>
      </c>
      <c r="B1034" t="s">
        <v>403</v>
      </c>
      <c r="C1034" s="33" t="s">
        <v>3</v>
      </c>
      <c r="D1034" s="33">
        <v>12</v>
      </c>
      <c r="E1034" s="45">
        <v>5.4</v>
      </c>
      <c r="F1034" s="45">
        <v>64.800000000000011</v>
      </c>
    </row>
    <row r="1035" spans="1:6" x14ac:dyDescent="0.25">
      <c r="A1035" s="37">
        <v>204016530</v>
      </c>
      <c r="B1035" t="s">
        <v>404</v>
      </c>
      <c r="C1035" s="33" t="s">
        <v>3</v>
      </c>
      <c r="D1035" s="33">
        <v>12</v>
      </c>
      <c r="E1035" s="45">
        <v>5.4</v>
      </c>
      <c r="F1035" s="45">
        <v>64.800000000000011</v>
      </c>
    </row>
    <row r="1036" spans="1:6" x14ac:dyDescent="0.25">
      <c r="A1036" s="37">
        <v>204016570</v>
      </c>
      <c r="B1036" t="s">
        <v>405</v>
      </c>
      <c r="C1036" s="33" t="s">
        <v>3</v>
      </c>
      <c r="D1036" s="33">
        <v>12</v>
      </c>
      <c r="E1036" s="45">
        <v>5.4</v>
      </c>
      <c r="F1036" s="45">
        <v>64.800000000000011</v>
      </c>
    </row>
    <row r="1037" spans="1:6" x14ac:dyDescent="0.25">
      <c r="A1037" s="37">
        <v>204016720</v>
      </c>
      <c r="B1037" t="s">
        <v>406</v>
      </c>
      <c r="C1037" s="33" t="s">
        <v>3</v>
      </c>
      <c r="D1037" s="33">
        <v>12</v>
      </c>
      <c r="E1037" s="45">
        <v>5.4</v>
      </c>
      <c r="F1037" s="45">
        <v>64.800000000000011</v>
      </c>
    </row>
    <row r="1038" spans="1:6" x14ac:dyDescent="0.25">
      <c r="A1038" s="37">
        <v>204016730</v>
      </c>
      <c r="B1038" t="s">
        <v>407</v>
      </c>
      <c r="C1038" s="33" t="s">
        <v>3</v>
      </c>
      <c r="D1038" s="33">
        <v>12</v>
      </c>
      <c r="E1038" s="45">
        <v>5.4</v>
      </c>
      <c r="F1038" s="45">
        <v>64.800000000000011</v>
      </c>
    </row>
    <row r="1039" spans="1:6" x14ac:dyDescent="0.25">
      <c r="A1039" s="37">
        <v>204016830</v>
      </c>
      <c r="B1039" t="s">
        <v>408</v>
      </c>
      <c r="C1039" s="33" t="s">
        <v>3</v>
      </c>
      <c r="D1039" s="33">
        <v>12</v>
      </c>
      <c r="E1039" s="45">
        <v>5.4</v>
      </c>
      <c r="F1039" s="45">
        <v>64.800000000000011</v>
      </c>
    </row>
    <row r="1040" spans="1:6" x14ac:dyDescent="0.25">
      <c r="A1040" s="37">
        <v>520002038</v>
      </c>
      <c r="B1040" t="s">
        <v>410</v>
      </c>
      <c r="C1040" s="33" t="s">
        <v>3</v>
      </c>
      <c r="D1040" s="33">
        <v>12</v>
      </c>
      <c r="E1040" s="45">
        <v>1.46</v>
      </c>
      <c r="F1040" s="45">
        <v>17.52</v>
      </c>
    </row>
    <row r="1041" spans="1:6" x14ac:dyDescent="0.25">
      <c r="A1041" s="37">
        <v>520002051</v>
      </c>
      <c r="B1041" t="s">
        <v>409</v>
      </c>
      <c r="C1041" s="33" t="s">
        <v>3</v>
      </c>
      <c r="D1041" s="33">
        <v>12</v>
      </c>
      <c r="E1041" s="45">
        <v>1.46</v>
      </c>
      <c r="F1041" s="45">
        <v>17.52</v>
      </c>
    </row>
    <row r="1042" spans="1:6" x14ac:dyDescent="0.25">
      <c r="A1042" s="37">
        <v>520033007</v>
      </c>
      <c r="B1042" t="s">
        <v>411</v>
      </c>
      <c r="C1042" s="33" t="s">
        <v>3</v>
      </c>
      <c r="D1042" s="33">
        <v>24</v>
      </c>
      <c r="E1042" s="45">
        <v>2.21</v>
      </c>
      <c r="F1042" s="45">
        <v>53.04</v>
      </c>
    </row>
    <row r="1043" spans="1:6" x14ac:dyDescent="0.25">
      <c r="A1043" s="37">
        <v>520033010</v>
      </c>
      <c r="B1043" t="s">
        <v>412</v>
      </c>
      <c r="C1043" s="33" t="s">
        <v>3</v>
      </c>
      <c r="D1043" s="33">
        <v>24</v>
      </c>
      <c r="E1043" s="45">
        <v>2.21</v>
      </c>
      <c r="F1043" s="45">
        <v>53.04</v>
      </c>
    </row>
    <row r="1044" spans="1:6" x14ac:dyDescent="0.25">
      <c r="A1044" s="37">
        <v>520033034</v>
      </c>
      <c r="B1044" t="s">
        <v>413</v>
      </c>
      <c r="C1044" s="33" t="s">
        <v>3</v>
      </c>
      <c r="D1044" s="33">
        <v>24</v>
      </c>
      <c r="E1044" s="45">
        <v>2.21</v>
      </c>
      <c r="F1044" s="45">
        <v>53.04</v>
      </c>
    </row>
    <row r="1045" spans="1:6" x14ac:dyDescent="0.25">
      <c r="A1045" s="37">
        <v>520033036</v>
      </c>
      <c r="B1045" t="s">
        <v>414</v>
      </c>
      <c r="C1045" s="33" t="s">
        <v>3</v>
      </c>
      <c r="D1045" s="33">
        <v>24</v>
      </c>
      <c r="E1045" s="45">
        <v>2.21</v>
      </c>
      <c r="F1045" s="45">
        <v>53.04</v>
      </c>
    </row>
    <row r="1046" spans="1:6" x14ac:dyDescent="0.25">
      <c r="A1046" s="37">
        <v>520033038</v>
      </c>
      <c r="B1046" t="s">
        <v>415</v>
      </c>
      <c r="C1046" s="33" t="s">
        <v>3</v>
      </c>
      <c r="D1046" s="33">
        <v>24</v>
      </c>
      <c r="E1046" s="45">
        <v>2.21</v>
      </c>
      <c r="F1046" s="45">
        <v>53.04</v>
      </c>
    </row>
    <row r="1047" spans="1:6" x14ac:dyDescent="0.25">
      <c r="A1047" s="37">
        <v>520033040</v>
      </c>
      <c r="B1047" t="s">
        <v>416</v>
      </c>
      <c r="C1047" s="33" t="s">
        <v>3</v>
      </c>
      <c r="D1047" s="33">
        <v>24</v>
      </c>
      <c r="E1047" s="45">
        <v>2.21</v>
      </c>
      <c r="F1047" s="45">
        <v>53.04</v>
      </c>
    </row>
    <row r="1048" spans="1:6" x14ac:dyDescent="0.25">
      <c r="A1048" s="37">
        <v>520033042</v>
      </c>
      <c r="B1048" t="s">
        <v>417</v>
      </c>
      <c r="C1048" s="33" t="s">
        <v>3</v>
      </c>
      <c r="D1048" s="33">
        <v>24</v>
      </c>
      <c r="E1048" s="45">
        <v>2.21</v>
      </c>
      <c r="F1048" s="45">
        <v>53.04</v>
      </c>
    </row>
    <row r="1049" spans="1:6" x14ac:dyDescent="0.25">
      <c r="A1049" s="37">
        <v>520033044</v>
      </c>
      <c r="B1049" t="s">
        <v>418</v>
      </c>
      <c r="C1049" s="33" t="s">
        <v>3</v>
      </c>
      <c r="D1049" s="33">
        <v>24</v>
      </c>
      <c r="E1049" s="45">
        <v>2.21</v>
      </c>
      <c r="F1049" s="45">
        <v>53.04</v>
      </c>
    </row>
    <row r="1050" spans="1:6" x14ac:dyDescent="0.25">
      <c r="A1050" s="37">
        <v>520033051</v>
      </c>
      <c r="B1050" t="s">
        <v>419</v>
      </c>
      <c r="C1050" s="33" t="s">
        <v>3</v>
      </c>
      <c r="D1050" s="33">
        <v>24</v>
      </c>
      <c r="E1050" s="45">
        <v>2.21</v>
      </c>
      <c r="F1050" s="45">
        <v>53.04</v>
      </c>
    </row>
    <row r="1051" spans="1:6" x14ac:dyDescent="0.25">
      <c r="A1051" s="37">
        <v>520033052</v>
      </c>
      <c r="B1051" t="s">
        <v>420</v>
      </c>
      <c r="C1051" s="33" t="s">
        <v>3</v>
      </c>
      <c r="D1051" s="33">
        <v>24</v>
      </c>
      <c r="E1051" s="45">
        <v>2.21</v>
      </c>
      <c r="F1051" s="45">
        <v>53.04</v>
      </c>
    </row>
    <row r="1052" spans="1:6" x14ac:dyDescent="0.25">
      <c r="A1052" s="37">
        <v>520033053</v>
      </c>
      <c r="B1052" t="s">
        <v>421</v>
      </c>
      <c r="C1052" s="33" t="s">
        <v>3</v>
      </c>
      <c r="D1052" s="33">
        <v>24</v>
      </c>
      <c r="E1052" s="45">
        <v>2.21</v>
      </c>
      <c r="F1052" s="45">
        <v>53.04</v>
      </c>
    </row>
    <row r="1053" spans="1:6" x14ac:dyDescent="0.25">
      <c r="A1053" s="37">
        <v>520836007</v>
      </c>
      <c r="B1053" t="s">
        <v>422</v>
      </c>
      <c r="C1053" s="33" t="s">
        <v>3</v>
      </c>
      <c r="D1053" s="33">
        <v>24</v>
      </c>
      <c r="E1053" s="45">
        <v>1.22</v>
      </c>
      <c r="F1053" s="45">
        <v>29.28</v>
      </c>
    </row>
    <row r="1054" spans="1:6" x14ac:dyDescent="0.25">
      <c r="A1054" s="37">
        <v>520836010</v>
      </c>
      <c r="B1054" t="s">
        <v>423</v>
      </c>
      <c r="C1054" s="33" t="s">
        <v>3</v>
      </c>
      <c r="D1054" s="33">
        <v>24</v>
      </c>
      <c r="E1054" s="45">
        <v>1.22</v>
      </c>
      <c r="F1054" s="45">
        <v>29.28</v>
      </c>
    </row>
    <row r="1055" spans="1:6" x14ac:dyDescent="0.25">
      <c r="A1055" s="37">
        <v>520836033</v>
      </c>
      <c r="B1055" t="s">
        <v>424</v>
      </c>
      <c r="C1055" s="33" t="s">
        <v>3</v>
      </c>
      <c r="D1055" s="33">
        <v>24</v>
      </c>
      <c r="E1055" s="45">
        <v>1.22</v>
      </c>
      <c r="F1055" s="45">
        <v>29.28</v>
      </c>
    </row>
    <row r="1056" spans="1:6" x14ac:dyDescent="0.25">
      <c r="A1056" s="37">
        <v>520836034</v>
      </c>
      <c r="B1056" t="s">
        <v>425</v>
      </c>
      <c r="C1056" s="33" t="s">
        <v>3</v>
      </c>
      <c r="D1056" s="33">
        <v>24</v>
      </c>
      <c r="E1056" s="45">
        <v>1.22</v>
      </c>
      <c r="F1056" s="45">
        <v>29.28</v>
      </c>
    </row>
    <row r="1057" spans="1:6" x14ac:dyDescent="0.25">
      <c r="A1057" s="37">
        <v>520836036</v>
      </c>
      <c r="B1057" t="s">
        <v>426</v>
      </c>
      <c r="C1057" s="33" t="s">
        <v>3</v>
      </c>
      <c r="D1057" s="33">
        <v>24</v>
      </c>
      <c r="E1057" s="45">
        <v>1.22</v>
      </c>
      <c r="F1057" s="45">
        <v>29.28</v>
      </c>
    </row>
    <row r="1058" spans="1:6" x14ac:dyDescent="0.25">
      <c r="A1058" s="37">
        <v>520836038</v>
      </c>
      <c r="B1058" t="s">
        <v>427</v>
      </c>
      <c r="C1058" s="33" t="s">
        <v>3</v>
      </c>
      <c r="D1058" s="33">
        <v>24</v>
      </c>
      <c r="E1058" s="45">
        <v>1.22</v>
      </c>
      <c r="F1058" s="45">
        <v>29.28</v>
      </c>
    </row>
    <row r="1059" spans="1:6" x14ac:dyDescent="0.25">
      <c r="A1059" s="37">
        <v>520836040</v>
      </c>
      <c r="B1059" t="s">
        <v>428</v>
      </c>
      <c r="C1059" s="33" t="s">
        <v>3</v>
      </c>
      <c r="D1059" s="33">
        <v>24</v>
      </c>
      <c r="E1059" s="45">
        <v>1.22</v>
      </c>
      <c r="F1059" s="45">
        <v>29.28</v>
      </c>
    </row>
    <row r="1060" spans="1:6" x14ac:dyDescent="0.25">
      <c r="A1060" s="37">
        <v>520836042</v>
      </c>
      <c r="B1060" t="s">
        <v>429</v>
      </c>
      <c r="C1060" s="33" t="s">
        <v>3</v>
      </c>
      <c r="D1060" s="33">
        <v>24</v>
      </c>
      <c r="E1060" s="45">
        <v>1.22</v>
      </c>
      <c r="F1060" s="45">
        <v>29.28</v>
      </c>
    </row>
    <row r="1061" spans="1:6" x14ac:dyDescent="0.25">
      <c r="A1061" s="37">
        <v>520836044</v>
      </c>
      <c r="B1061" t="s">
        <v>430</v>
      </c>
      <c r="C1061" s="33" t="s">
        <v>3</v>
      </c>
      <c r="D1061" s="33">
        <v>24</v>
      </c>
      <c r="E1061" s="45">
        <v>1.22</v>
      </c>
      <c r="F1061" s="45">
        <v>29.28</v>
      </c>
    </row>
    <row r="1062" spans="1:6" x14ac:dyDescent="0.25">
      <c r="A1062" s="37">
        <v>520836051</v>
      </c>
      <c r="B1062" t="s">
        <v>431</v>
      </c>
      <c r="C1062" s="33" t="s">
        <v>3</v>
      </c>
      <c r="D1062" s="33">
        <v>24</v>
      </c>
      <c r="E1062" s="45">
        <v>1.22</v>
      </c>
      <c r="F1062" s="45">
        <v>29.28</v>
      </c>
    </row>
    <row r="1063" spans="1:6" x14ac:dyDescent="0.25">
      <c r="A1063" s="37">
        <v>520836052</v>
      </c>
      <c r="B1063" t="s">
        <v>432</v>
      </c>
      <c r="C1063" s="33" t="s">
        <v>3</v>
      </c>
      <c r="D1063" s="33">
        <v>24</v>
      </c>
      <c r="E1063" s="45">
        <v>1.22</v>
      </c>
      <c r="F1063" s="45">
        <v>29.28</v>
      </c>
    </row>
    <row r="1064" spans="1:6" x14ac:dyDescent="0.25">
      <c r="A1064" s="37">
        <v>520836053</v>
      </c>
      <c r="B1064" t="s">
        <v>433</v>
      </c>
      <c r="C1064" s="33" t="s">
        <v>3</v>
      </c>
      <c r="D1064" s="33">
        <v>24</v>
      </c>
      <c r="E1064" s="45">
        <v>1.22</v>
      </c>
      <c r="F1064" s="45">
        <v>29.28</v>
      </c>
    </row>
    <row r="1065" spans="1:6" x14ac:dyDescent="0.25">
      <c r="A1065" s="37">
        <v>520836083</v>
      </c>
      <c r="B1065" t="s">
        <v>434</v>
      </c>
      <c r="C1065" s="33" t="s">
        <v>3</v>
      </c>
      <c r="D1065" s="33">
        <v>24</v>
      </c>
      <c r="E1065" s="45">
        <v>1.49</v>
      </c>
      <c r="F1065" s="45">
        <v>35.76</v>
      </c>
    </row>
    <row r="1066" spans="1:6" x14ac:dyDescent="0.25">
      <c r="A1066" s="37">
        <v>520836084</v>
      </c>
      <c r="B1066" t="s">
        <v>435</v>
      </c>
      <c r="C1066" s="33" t="s">
        <v>3</v>
      </c>
      <c r="D1066" s="33">
        <v>24</v>
      </c>
      <c r="E1066" s="45">
        <v>1.49</v>
      </c>
      <c r="F1066" s="45">
        <v>35.76</v>
      </c>
    </row>
    <row r="1067" spans="1:6" x14ac:dyDescent="0.25">
      <c r="A1067" s="37">
        <v>531205007</v>
      </c>
      <c r="B1067" t="s">
        <v>436</v>
      </c>
      <c r="C1067" s="33" t="s">
        <v>3</v>
      </c>
      <c r="D1067" s="33">
        <v>12</v>
      </c>
      <c r="E1067" s="45">
        <v>1.62</v>
      </c>
      <c r="F1067" s="45">
        <v>19.440000000000001</v>
      </c>
    </row>
    <row r="1068" spans="1:6" x14ac:dyDescent="0.25">
      <c r="A1068" s="37">
        <v>531205034</v>
      </c>
      <c r="B1068" t="s">
        <v>437</v>
      </c>
      <c r="C1068" s="33" t="s">
        <v>3</v>
      </c>
      <c r="D1068" s="33">
        <v>12</v>
      </c>
      <c r="E1068" s="45">
        <v>1.62</v>
      </c>
      <c r="F1068" s="45">
        <v>19.440000000000001</v>
      </c>
    </row>
    <row r="1069" spans="1:6" x14ac:dyDescent="0.25">
      <c r="A1069" s="37">
        <v>531205036</v>
      </c>
      <c r="B1069" t="s">
        <v>438</v>
      </c>
      <c r="C1069" s="33" t="s">
        <v>3</v>
      </c>
      <c r="D1069" s="33">
        <v>12</v>
      </c>
      <c r="E1069" s="45">
        <v>1.62</v>
      </c>
      <c r="F1069" s="45">
        <v>19.440000000000001</v>
      </c>
    </row>
    <row r="1070" spans="1:6" x14ac:dyDescent="0.25">
      <c r="A1070" s="37">
        <v>531205037</v>
      </c>
      <c r="B1070" t="s">
        <v>439</v>
      </c>
      <c r="C1070" s="33" t="s">
        <v>3</v>
      </c>
      <c r="D1070" s="33">
        <v>12</v>
      </c>
      <c r="E1070" s="45">
        <v>1.62</v>
      </c>
      <c r="F1070" s="45">
        <v>19.440000000000001</v>
      </c>
    </row>
    <row r="1071" spans="1:6" x14ac:dyDescent="0.25">
      <c r="A1071" s="37">
        <v>531205038</v>
      </c>
      <c r="B1071" t="s">
        <v>440</v>
      </c>
      <c r="C1071" s="33" t="s">
        <v>3</v>
      </c>
      <c r="D1071" s="33">
        <v>12</v>
      </c>
      <c r="E1071" s="45">
        <v>1.62</v>
      </c>
      <c r="F1071" s="45">
        <v>19.440000000000001</v>
      </c>
    </row>
    <row r="1072" spans="1:6" x14ac:dyDescent="0.25">
      <c r="A1072" s="37">
        <v>531205039</v>
      </c>
      <c r="B1072" t="s">
        <v>441</v>
      </c>
      <c r="C1072" s="33" t="s">
        <v>3</v>
      </c>
      <c r="D1072" s="33">
        <v>12</v>
      </c>
      <c r="E1072" s="45">
        <v>1.62</v>
      </c>
      <c r="F1072" s="45">
        <v>19.440000000000001</v>
      </c>
    </row>
    <row r="1073" spans="1:6" x14ac:dyDescent="0.25">
      <c r="A1073" s="37">
        <v>531205040</v>
      </c>
      <c r="B1073" t="s">
        <v>442</v>
      </c>
      <c r="C1073" s="33" t="s">
        <v>3</v>
      </c>
      <c r="D1073" s="33">
        <v>12</v>
      </c>
      <c r="E1073" s="45">
        <v>1.62</v>
      </c>
      <c r="F1073" s="45">
        <v>19.440000000000001</v>
      </c>
    </row>
    <row r="1074" spans="1:6" x14ac:dyDescent="0.25">
      <c r="A1074" s="37">
        <v>531205041</v>
      </c>
      <c r="B1074" t="s">
        <v>443</v>
      </c>
      <c r="C1074" s="33" t="s">
        <v>3</v>
      </c>
      <c r="D1074" s="33">
        <v>12</v>
      </c>
      <c r="E1074" s="45">
        <v>1.62</v>
      </c>
      <c r="F1074" s="45">
        <v>19.440000000000001</v>
      </c>
    </row>
    <row r="1075" spans="1:6" x14ac:dyDescent="0.25">
      <c r="A1075" s="37">
        <v>531205042</v>
      </c>
      <c r="B1075" t="s">
        <v>444</v>
      </c>
      <c r="C1075" s="33" t="s">
        <v>3</v>
      </c>
      <c r="D1075" s="33">
        <v>12</v>
      </c>
      <c r="E1075" s="45">
        <v>1.62</v>
      </c>
      <c r="F1075" s="45">
        <v>19.440000000000001</v>
      </c>
    </row>
    <row r="1076" spans="1:6" x14ac:dyDescent="0.25">
      <c r="A1076" s="37">
        <v>531205044</v>
      </c>
      <c r="B1076" t="s">
        <v>445</v>
      </c>
      <c r="C1076" s="33" t="s">
        <v>3</v>
      </c>
      <c r="D1076" s="33">
        <v>12</v>
      </c>
      <c r="E1076" s="45">
        <v>1.62</v>
      </c>
      <c r="F1076" s="45">
        <v>19.440000000000001</v>
      </c>
    </row>
    <row r="1077" spans="1:6" x14ac:dyDescent="0.25">
      <c r="A1077" s="37">
        <v>531205048</v>
      </c>
      <c r="B1077" t="s">
        <v>446</v>
      </c>
      <c r="C1077" s="33" t="s">
        <v>3</v>
      </c>
      <c r="D1077" s="33">
        <v>12</v>
      </c>
      <c r="E1077" s="45">
        <v>1.62</v>
      </c>
      <c r="F1077" s="45">
        <v>19.440000000000001</v>
      </c>
    </row>
    <row r="1078" spans="1:6" x14ac:dyDescent="0.25">
      <c r="A1078" s="37">
        <v>531205051</v>
      </c>
      <c r="B1078" t="s">
        <v>447</v>
      </c>
      <c r="C1078" s="33" t="s">
        <v>3</v>
      </c>
      <c r="D1078" s="33">
        <v>12</v>
      </c>
      <c r="E1078" s="45">
        <v>1.62</v>
      </c>
      <c r="F1078" s="45">
        <v>19.440000000000001</v>
      </c>
    </row>
    <row r="1079" spans="1:6" x14ac:dyDescent="0.25">
      <c r="A1079" s="37">
        <v>531205053</v>
      </c>
      <c r="B1079" t="s">
        <v>448</v>
      </c>
      <c r="C1079" s="33" t="s">
        <v>3</v>
      </c>
      <c r="D1079" s="33">
        <v>12</v>
      </c>
      <c r="E1079" s="45">
        <v>1.62</v>
      </c>
      <c r="F1079" s="45">
        <v>19.440000000000001</v>
      </c>
    </row>
    <row r="1080" spans="1:6" x14ac:dyDescent="0.25">
      <c r="A1080" s="37">
        <v>541116092</v>
      </c>
      <c r="B1080" t="s">
        <v>449</v>
      </c>
      <c r="C1080" s="33" t="s">
        <v>3</v>
      </c>
      <c r="D1080" s="33">
        <v>12</v>
      </c>
      <c r="E1080" s="45">
        <v>6.23</v>
      </c>
      <c r="F1080" s="45">
        <v>74.760000000000005</v>
      </c>
    </row>
    <row r="1081" spans="1:6" x14ac:dyDescent="0.25">
      <c r="A1081" s="37">
        <v>541116093</v>
      </c>
      <c r="B1081" t="s">
        <v>450</v>
      </c>
      <c r="C1081" s="33" t="s">
        <v>3</v>
      </c>
      <c r="D1081" s="33">
        <v>12</v>
      </c>
      <c r="E1081" s="45">
        <v>6.23</v>
      </c>
      <c r="F1081" s="45">
        <v>74.760000000000005</v>
      </c>
    </row>
    <row r="1082" spans="1:6" x14ac:dyDescent="0.25">
      <c r="A1082" s="37">
        <v>541116094</v>
      </c>
      <c r="B1082" t="s">
        <v>451</v>
      </c>
      <c r="C1082" s="33" t="s">
        <v>3</v>
      </c>
      <c r="D1082" s="33">
        <v>12</v>
      </c>
      <c r="E1082" s="45">
        <v>6.23</v>
      </c>
      <c r="F1082" s="45">
        <v>74.760000000000005</v>
      </c>
    </row>
    <row r="1083" spans="1:6" x14ac:dyDescent="0.25">
      <c r="A1083" s="37">
        <v>541116095</v>
      </c>
      <c r="B1083" t="s">
        <v>452</v>
      </c>
      <c r="C1083" s="33" t="s">
        <v>3</v>
      </c>
      <c r="D1083" s="33">
        <v>12</v>
      </c>
      <c r="E1083" s="45">
        <v>6.23</v>
      </c>
      <c r="F1083" s="45">
        <v>74.760000000000005</v>
      </c>
    </row>
    <row r="1084" spans="1:6" x14ac:dyDescent="0.25">
      <c r="A1084" s="37">
        <v>541116096</v>
      </c>
      <c r="B1084" t="s">
        <v>453</v>
      </c>
      <c r="C1084" s="33" t="s">
        <v>3</v>
      </c>
      <c r="D1084" s="33">
        <v>12</v>
      </c>
      <c r="E1084" s="45">
        <v>6.23</v>
      </c>
      <c r="F1084" s="45">
        <v>74.760000000000005</v>
      </c>
    </row>
    <row r="1085" spans="1:6" x14ac:dyDescent="0.25">
      <c r="A1085" s="37">
        <v>541116097</v>
      </c>
      <c r="B1085" t="s">
        <v>454</v>
      </c>
      <c r="C1085" s="33" t="s">
        <v>3</v>
      </c>
      <c r="D1085" s="33">
        <v>12</v>
      </c>
      <c r="E1085" s="45">
        <v>6.23</v>
      </c>
      <c r="F1085" s="45">
        <v>74.760000000000005</v>
      </c>
    </row>
    <row r="1086" spans="1:6" x14ac:dyDescent="0.25">
      <c r="A1086" s="37">
        <v>541216007</v>
      </c>
      <c r="B1086" t="s">
        <v>455</v>
      </c>
      <c r="C1086" s="33" t="s">
        <v>3</v>
      </c>
      <c r="D1086" s="33">
        <v>12</v>
      </c>
      <c r="E1086" s="45">
        <v>4.67</v>
      </c>
      <c r="F1086" s="45">
        <v>56.04</v>
      </c>
    </row>
    <row r="1087" spans="1:6" x14ac:dyDescent="0.25">
      <c r="A1087" s="37">
        <v>541216033</v>
      </c>
      <c r="B1087" t="s">
        <v>456</v>
      </c>
      <c r="C1087" s="33" t="s">
        <v>3</v>
      </c>
      <c r="D1087" s="33">
        <v>12</v>
      </c>
      <c r="E1087" s="45">
        <v>4.67</v>
      </c>
      <c r="F1087" s="45">
        <v>56.04</v>
      </c>
    </row>
    <row r="1088" spans="1:6" x14ac:dyDescent="0.25">
      <c r="A1088" s="37">
        <v>541216034</v>
      </c>
      <c r="B1088" t="s">
        <v>457</v>
      </c>
      <c r="C1088" s="33" t="s">
        <v>3</v>
      </c>
      <c r="D1088" s="33">
        <v>12</v>
      </c>
      <c r="E1088" s="45">
        <v>4.67</v>
      </c>
      <c r="F1088" s="45">
        <v>56.04</v>
      </c>
    </row>
    <row r="1089" spans="1:6" x14ac:dyDescent="0.25">
      <c r="A1089" s="37">
        <v>541216036</v>
      </c>
      <c r="B1089" t="s">
        <v>458</v>
      </c>
      <c r="C1089" s="33" t="s">
        <v>3</v>
      </c>
      <c r="D1089" s="33">
        <v>12</v>
      </c>
      <c r="E1089" s="45">
        <v>4.67</v>
      </c>
      <c r="F1089" s="45">
        <v>56.04</v>
      </c>
    </row>
    <row r="1090" spans="1:6" x14ac:dyDescent="0.25">
      <c r="A1090" s="37">
        <v>541216038</v>
      </c>
      <c r="B1090" t="s">
        <v>459</v>
      </c>
      <c r="C1090" s="33" t="s">
        <v>3</v>
      </c>
      <c r="D1090" s="33">
        <v>12</v>
      </c>
      <c r="E1090" s="45">
        <v>4.67</v>
      </c>
      <c r="F1090" s="45">
        <v>56.04</v>
      </c>
    </row>
    <row r="1091" spans="1:6" x14ac:dyDescent="0.25">
      <c r="A1091" s="37">
        <v>541216040</v>
      </c>
      <c r="B1091" t="s">
        <v>460</v>
      </c>
      <c r="C1091" s="33" t="s">
        <v>3</v>
      </c>
      <c r="D1091" s="33">
        <v>12</v>
      </c>
      <c r="E1091" s="45">
        <v>4.67</v>
      </c>
      <c r="F1091" s="45">
        <v>56.04</v>
      </c>
    </row>
    <row r="1092" spans="1:6" x14ac:dyDescent="0.25">
      <c r="A1092" s="37">
        <v>541216042</v>
      </c>
      <c r="B1092" t="s">
        <v>461</v>
      </c>
      <c r="C1092" s="33" t="s">
        <v>3</v>
      </c>
      <c r="D1092" s="33">
        <v>12</v>
      </c>
      <c r="E1092" s="45">
        <v>4.67</v>
      </c>
      <c r="F1092" s="45">
        <v>56.04</v>
      </c>
    </row>
    <row r="1093" spans="1:6" x14ac:dyDescent="0.25">
      <c r="A1093" s="37">
        <v>541216044</v>
      </c>
      <c r="B1093" t="s">
        <v>462</v>
      </c>
      <c r="C1093" s="33" t="s">
        <v>3</v>
      </c>
      <c r="D1093" s="33">
        <v>12</v>
      </c>
      <c r="E1093" s="45">
        <v>4.67</v>
      </c>
      <c r="F1093" s="45">
        <v>56.04</v>
      </c>
    </row>
    <row r="1094" spans="1:6" x14ac:dyDescent="0.25">
      <c r="A1094" s="37">
        <v>541216048</v>
      </c>
      <c r="B1094" t="s">
        <v>463</v>
      </c>
      <c r="C1094" s="33" t="s">
        <v>3</v>
      </c>
      <c r="D1094" s="33">
        <v>12</v>
      </c>
      <c r="E1094" s="45">
        <v>4.67</v>
      </c>
      <c r="F1094" s="45">
        <v>56.04</v>
      </c>
    </row>
    <row r="1095" spans="1:6" x14ac:dyDescent="0.25">
      <c r="A1095" s="37">
        <v>541216051</v>
      </c>
      <c r="B1095" t="s">
        <v>464</v>
      </c>
      <c r="C1095" s="33" t="s">
        <v>3</v>
      </c>
      <c r="D1095" s="33">
        <v>12</v>
      </c>
      <c r="E1095" s="45">
        <v>4.67</v>
      </c>
      <c r="F1095" s="45">
        <v>56.04</v>
      </c>
    </row>
    <row r="1096" spans="1:6" x14ac:dyDescent="0.25">
      <c r="A1096" s="37">
        <v>541216053</v>
      </c>
      <c r="B1096" t="s">
        <v>465</v>
      </c>
      <c r="C1096" s="33" t="s">
        <v>3</v>
      </c>
      <c r="D1096" s="33">
        <v>12</v>
      </c>
      <c r="E1096" s="45">
        <v>4.67</v>
      </c>
      <c r="F1096" s="45">
        <v>56.04</v>
      </c>
    </row>
    <row r="1097" spans="1:6" x14ac:dyDescent="0.25">
      <c r="A1097" s="37">
        <v>541216069</v>
      </c>
      <c r="B1097" t="s">
        <v>466</v>
      </c>
      <c r="C1097" s="33" t="s">
        <v>3</v>
      </c>
      <c r="D1097" s="33">
        <v>12</v>
      </c>
      <c r="E1097" s="45">
        <v>4.67</v>
      </c>
      <c r="F1097" s="45">
        <v>56.04</v>
      </c>
    </row>
    <row r="1098" spans="1:6" x14ac:dyDescent="0.25">
      <c r="A1098" s="37">
        <v>541216083</v>
      </c>
      <c r="B1098" t="s">
        <v>467</v>
      </c>
      <c r="C1098" s="33" t="s">
        <v>3</v>
      </c>
      <c r="D1098" s="33">
        <v>12</v>
      </c>
      <c r="E1098" s="45">
        <v>7.05</v>
      </c>
      <c r="F1098" s="45">
        <v>84.6</v>
      </c>
    </row>
    <row r="1099" spans="1:6" x14ac:dyDescent="0.25">
      <c r="A1099" s="37">
        <v>541216084</v>
      </c>
      <c r="B1099" t="s">
        <v>468</v>
      </c>
      <c r="C1099" s="33" t="s">
        <v>3</v>
      </c>
      <c r="D1099" s="33">
        <v>12</v>
      </c>
      <c r="E1099" s="45">
        <v>7.05</v>
      </c>
      <c r="F1099" s="45">
        <v>84.6</v>
      </c>
    </row>
    <row r="1100" spans="1:6" x14ac:dyDescent="0.25">
      <c r="A1100" s="37">
        <v>541232007</v>
      </c>
      <c r="B1100" t="s">
        <v>469</v>
      </c>
      <c r="C1100" s="33" t="s">
        <v>3</v>
      </c>
      <c r="D1100" s="33">
        <v>6</v>
      </c>
      <c r="E1100" s="45">
        <v>7.94</v>
      </c>
      <c r="F1100" s="45">
        <v>47.64</v>
      </c>
    </row>
    <row r="1101" spans="1:6" x14ac:dyDescent="0.25">
      <c r="A1101" s="37">
        <v>541232033</v>
      </c>
      <c r="B1101" t="s">
        <v>470</v>
      </c>
      <c r="C1101" s="33" t="s">
        <v>3</v>
      </c>
      <c r="D1101" s="33">
        <v>6</v>
      </c>
      <c r="E1101" s="45">
        <v>7.94</v>
      </c>
      <c r="F1101" s="45">
        <v>47.64</v>
      </c>
    </row>
    <row r="1102" spans="1:6" x14ac:dyDescent="0.25">
      <c r="A1102" s="37">
        <v>541232034</v>
      </c>
      <c r="B1102" t="s">
        <v>471</v>
      </c>
      <c r="C1102" s="33" t="s">
        <v>3</v>
      </c>
      <c r="D1102" s="33">
        <v>6</v>
      </c>
      <c r="E1102" s="45">
        <v>7.94</v>
      </c>
      <c r="F1102" s="45">
        <v>47.64</v>
      </c>
    </row>
    <row r="1103" spans="1:6" x14ac:dyDescent="0.25">
      <c r="A1103" s="37">
        <v>541232036</v>
      </c>
      <c r="B1103" t="s">
        <v>472</v>
      </c>
      <c r="C1103" s="33" t="s">
        <v>3</v>
      </c>
      <c r="D1103" s="33">
        <v>6</v>
      </c>
      <c r="E1103" s="45">
        <v>7.94</v>
      </c>
      <c r="F1103" s="45">
        <v>47.64</v>
      </c>
    </row>
    <row r="1104" spans="1:6" x14ac:dyDescent="0.25">
      <c r="A1104" s="37">
        <v>541232038</v>
      </c>
      <c r="B1104" t="s">
        <v>473</v>
      </c>
      <c r="C1104" s="33" t="s">
        <v>3</v>
      </c>
      <c r="D1104" s="33">
        <v>6</v>
      </c>
      <c r="E1104" s="45">
        <v>7.94</v>
      </c>
      <c r="F1104" s="45">
        <v>47.64</v>
      </c>
    </row>
    <row r="1105" spans="1:6" x14ac:dyDescent="0.25">
      <c r="A1105" s="37">
        <v>541232040</v>
      </c>
      <c r="B1105" t="s">
        <v>474</v>
      </c>
      <c r="C1105" s="33" t="s">
        <v>3</v>
      </c>
      <c r="D1105" s="33">
        <v>6</v>
      </c>
      <c r="E1105" s="45">
        <v>7.94</v>
      </c>
      <c r="F1105" s="45">
        <v>47.64</v>
      </c>
    </row>
    <row r="1106" spans="1:6" x14ac:dyDescent="0.25">
      <c r="A1106" s="37">
        <v>541232042</v>
      </c>
      <c r="B1106" t="s">
        <v>475</v>
      </c>
      <c r="C1106" s="33" t="s">
        <v>3</v>
      </c>
      <c r="D1106" s="33">
        <v>6</v>
      </c>
      <c r="E1106" s="45">
        <v>7.94</v>
      </c>
      <c r="F1106" s="45">
        <v>47.64</v>
      </c>
    </row>
    <row r="1107" spans="1:6" x14ac:dyDescent="0.25">
      <c r="A1107" s="37">
        <v>541232044</v>
      </c>
      <c r="B1107" t="s">
        <v>476</v>
      </c>
      <c r="C1107" s="33" t="s">
        <v>3</v>
      </c>
      <c r="D1107" s="33">
        <v>6</v>
      </c>
      <c r="E1107" s="45">
        <v>7.94</v>
      </c>
      <c r="F1107" s="45">
        <v>47.64</v>
      </c>
    </row>
    <row r="1108" spans="1:6" x14ac:dyDescent="0.25">
      <c r="A1108" s="37">
        <v>541232048</v>
      </c>
      <c r="B1108" t="s">
        <v>477</v>
      </c>
      <c r="C1108" s="33" t="s">
        <v>3</v>
      </c>
      <c r="D1108" s="33">
        <v>6</v>
      </c>
      <c r="E1108" s="45">
        <v>7.94</v>
      </c>
      <c r="F1108" s="45">
        <v>47.64</v>
      </c>
    </row>
    <row r="1109" spans="1:6" x14ac:dyDescent="0.25">
      <c r="A1109" s="37">
        <v>541232051</v>
      </c>
      <c r="B1109" t="s">
        <v>478</v>
      </c>
      <c r="C1109" s="33" t="s">
        <v>3</v>
      </c>
      <c r="D1109" s="33">
        <v>6</v>
      </c>
      <c r="E1109" s="45">
        <v>7.94</v>
      </c>
      <c r="F1109" s="45">
        <v>47.64</v>
      </c>
    </row>
    <row r="1110" spans="1:6" x14ac:dyDescent="0.25">
      <c r="A1110" s="37">
        <v>541232053</v>
      </c>
      <c r="B1110" t="s">
        <v>479</v>
      </c>
      <c r="C1110" s="33" t="s">
        <v>3</v>
      </c>
      <c r="D1110" s="33">
        <v>6</v>
      </c>
      <c r="E1110" s="45">
        <v>7.94</v>
      </c>
      <c r="F1110" s="45">
        <v>47.64</v>
      </c>
    </row>
    <row r="1111" spans="1:6" x14ac:dyDescent="0.25">
      <c r="A1111" s="37">
        <v>541232069</v>
      </c>
      <c r="B1111" t="s">
        <v>480</v>
      </c>
      <c r="C1111" s="33" t="s">
        <v>3</v>
      </c>
      <c r="D1111" s="33">
        <v>6</v>
      </c>
      <c r="E1111" s="45">
        <v>7.94</v>
      </c>
      <c r="F1111" s="45">
        <v>47.64</v>
      </c>
    </row>
    <row r="1112" spans="1:6" x14ac:dyDescent="0.25">
      <c r="A1112" s="37">
        <v>542016007</v>
      </c>
      <c r="B1112" t="s">
        <v>481</v>
      </c>
      <c r="C1112" s="33" t="s">
        <v>3</v>
      </c>
      <c r="D1112" s="33">
        <v>12</v>
      </c>
      <c r="E1112" s="45">
        <v>2.4500000000000002</v>
      </c>
      <c r="F1112" s="45">
        <v>29.400000000000002</v>
      </c>
    </row>
    <row r="1113" spans="1:6" x14ac:dyDescent="0.25">
      <c r="A1113" s="37">
        <v>542016033</v>
      </c>
      <c r="B1113" t="s">
        <v>482</v>
      </c>
      <c r="C1113" s="33" t="s">
        <v>3</v>
      </c>
      <c r="D1113" s="33">
        <v>12</v>
      </c>
      <c r="E1113" s="45">
        <v>2.4500000000000002</v>
      </c>
      <c r="F1113" s="45">
        <v>29.400000000000002</v>
      </c>
    </row>
    <row r="1114" spans="1:6" x14ac:dyDescent="0.25">
      <c r="A1114" s="37">
        <v>542016034</v>
      </c>
      <c r="B1114" t="s">
        <v>483</v>
      </c>
      <c r="C1114" s="33" t="s">
        <v>3</v>
      </c>
      <c r="D1114" s="33">
        <v>12</v>
      </c>
      <c r="E1114" s="45">
        <v>2.4500000000000002</v>
      </c>
      <c r="F1114" s="45">
        <v>29.400000000000002</v>
      </c>
    </row>
    <row r="1115" spans="1:6" x14ac:dyDescent="0.25">
      <c r="A1115" s="37">
        <v>542016036</v>
      </c>
      <c r="B1115" t="s">
        <v>484</v>
      </c>
      <c r="C1115" s="33" t="s">
        <v>3</v>
      </c>
      <c r="D1115" s="33">
        <v>12</v>
      </c>
      <c r="E1115" s="45">
        <v>2.4500000000000002</v>
      </c>
      <c r="F1115" s="45">
        <v>29.400000000000002</v>
      </c>
    </row>
    <row r="1116" spans="1:6" x14ac:dyDescent="0.25">
      <c r="A1116" s="37">
        <v>542016038</v>
      </c>
      <c r="B1116" t="s">
        <v>485</v>
      </c>
      <c r="C1116" s="33" t="s">
        <v>3</v>
      </c>
      <c r="D1116" s="33">
        <v>12</v>
      </c>
      <c r="E1116" s="45">
        <v>2.4500000000000002</v>
      </c>
      <c r="F1116" s="45">
        <v>29.400000000000002</v>
      </c>
    </row>
    <row r="1117" spans="1:6" x14ac:dyDescent="0.25">
      <c r="A1117" s="37">
        <v>542016040</v>
      </c>
      <c r="B1117" t="s">
        <v>486</v>
      </c>
      <c r="C1117" s="33" t="s">
        <v>3</v>
      </c>
      <c r="D1117" s="33">
        <v>12</v>
      </c>
      <c r="E1117" s="45">
        <v>2.4500000000000002</v>
      </c>
      <c r="F1117" s="45">
        <v>29.400000000000002</v>
      </c>
    </row>
    <row r="1118" spans="1:6" x14ac:dyDescent="0.25">
      <c r="A1118" s="37">
        <v>542016042</v>
      </c>
      <c r="B1118" t="s">
        <v>487</v>
      </c>
      <c r="C1118" s="33" t="s">
        <v>3</v>
      </c>
      <c r="D1118" s="33">
        <v>12</v>
      </c>
      <c r="E1118" s="45">
        <v>2.4500000000000002</v>
      </c>
      <c r="F1118" s="45">
        <v>29.400000000000002</v>
      </c>
    </row>
    <row r="1119" spans="1:6" x14ac:dyDescent="0.25">
      <c r="A1119" s="37">
        <v>542016044</v>
      </c>
      <c r="B1119" t="s">
        <v>488</v>
      </c>
      <c r="C1119" s="33" t="s">
        <v>3</v>
      </c>
      <c r="D1119" s="33">
        <v>12</v>
      </c>
      <c r="E1119" s="45">
        <v>2.4500000000000002</v>
      </c>
      <c r="F1119" s="45">
        <v>29.400000000000002</v>
      </c>
    </row>
    <row r="1120" spans="1:6" x14ac:dyDescent="0.25">
      <c r="A1120" s="37">
        <v>542016048</v>
      </c>
      <c r="B1120" t="s">
        <v>489</v>
      </c>
      <c r="C1120" s="33" t="s">
        <v>3</v>
      </c>
      <c r="D1120" s="33">
        <v>12</v>
      </c>
      <c r="E1120" s="45">
        <v>2.4500000000000002</v>
      </c>
      <c r="F1120" s="45">
        <v>29.400000000000002</v>
      </c>
    </row>
    <row r="1121" spans="1:6" x14ac:dyDescent="0.25">
      <c r="A1121" s="37">
        <v>542016051</v>
      </c>
      <c r="B1121" t="s">
        <v>490</v>
      </c>
      <c r="C1121" s="33" t="s">
        <v>3</v>
      </c>
      <c r="D1121" s="33">
        <v>12</v>
      </c>
      <c r="E1121" s="45">
        <v>2.4500000000000002</v>
      </c>
      <c r="F1121" s="45">
        <v>29.400000000000002</v>
      </c>
    </row>
    <row r="1122" spans="1:6" x14ac:dyDescent="0.25">
      <c r="A1122" s="37">
        <v>542016053</v>
      </c>
      <c r="B1122" t="s">
        <v>491</v>
      </c>
      <c r="C1122" s="33" t="s">
        <v>3</v>
      </c>
      <c r="D1122" s="33">
        <v>12</v>
      </c>
      <c r="E1122" s="45">
        <v>2.4500000000000002</v>
      </c>
      <c r="F1122" s="45">
        <v>29.400000000000002</v>
      </c>
    </row>
    <row r="1123" spans="1:6" x14ac:dyDescent="0.25">
      <c r="A1123" s="37">
        <v>542016069</v>
      </c>
      <c r="B1123" t="s">
        <v>492</v>
      </c>
      <c r="C1123" s="33" t="s">
        <v>3</v>
      </c>
      <c r="D1123" s="33">
        <v>12</v>
      </c>
      <c r="E1123" s="45">
        <v>2.4500000000000002</v>
      </c>
      <c r="F1123" s="45">
        <v>29.400000000000002</v>
      </c>
    </row>
    <row r="1124" spans="1:6" x14ac:dyDescent="0.25">
      <c r="A1124" s="37">
        <v>542128007</v>
      </c>
      <c r="B1124" t="s">
        <v>493</v>
      </c>
      <c r="C1124" s="33" t="s">
        <v>3</v>
      </c>
      <c r="D1124" s="33">
        <v>1</v>
      </c>
      <c r="E1124" s="45">
        <v>13.9</v>
      </c>
      <c r="F1124" s="45">
        <v>13.9</v>
      </c>
    </row>
    <row r="1125" spans="1:6" x14ac:dyDescent="0.25">
      <c r="A1125" s="37">
        <v>542128033</v>
      </c>
      <c r="B1125" t="s">
        <v>494</v>
      </c>
      <c r="C1125" s="33" t="s">
        <v>3</v>
      </c>
      <c r="D1125" s="33">
        <v>1</v>
      </c>
      <c r="E1125" s="45">
        <v>13.9</v>
      </c>
      <c r="F1125" s="45">
        <v>13.9</v>
      </c>
    </row>
    <row r="1126" spans="1:6" x14ac:dyDescent="0.25">
      <c r="A1126" s="37">
        <v>542128034</v>
      </c>
      <c r="B1126" t="s">
        <v>495</v>
      </c>
      <c r="C1126" s="33" t="s">
        <v>3</v>
      </c>
      <c r="D1126" s="33">
        <v>1</v>
      </c>
      <c r="E1126" s="45">
        <v>13.9</v>
      </c>
      <c r="F1126" s="45">
        <v>13.9</v>
      </c>
    </row>
    <row r="1127" spans="1:6" x14ac:dyDescent="0.25">
      <c r="A1127" s="37">
        <v>542128036</v>
      </c>
      <c r="B1127" t="s">
        <v>496</v>
      </c>
      <c r="C1127" s="33" t="s">
        <v>3</v>
      </c>
      <c r="D1127" s="33">
        <v>1</v>
      </c>
      <c r="E1127" s="45">
        <v>13.9</v>
      </c>
      <c r="F1127" s="45">
        <v>13.9</v>
      </c>
    </row>
    <row r="1128" spans="1:6" x14ac:dyDescent="0.25">
      <c r="A1128" s="37">
        <v>542128038</v>
      </c>
      <c r="B1128" t="s">
        <v>497</v>
      </c>
      <c r="C1128" s="33" t="s">
        <v>3</v>
      </c>
      <c r="D1128" s="33">
        <v>1</v>
      </c>
      <c r="E1128" s="45">
        <v>13.9</v>
      </c>
      <c r="F1128" s="45">
        <v>13.9</v>
      </c>
    </row>
    <row r="1129" spans="1:6" x14ac:dyDescent="0.25">
      <c r="A1129" s="37">
        <v>542128040</v>
      </c>
      <c r="B1129" t="s">
        <v>498</v>
      </c>
      <c r="C1129" s="33" t="s">
        <v>3</v>
      </c>
      <c r="D1129" s="33">
        <v>1</v>
      </c>
      <c r="E1129" s="45">
        <v>13.9</v>
      </c>
      <c r="F1129" s="45">
        <v>13.9</v>
      </c>
    </row>
    <row r="1130" spans="1:6" x14ac:dyDescent="0.25">
      <c r="A1130" s="37">
        <v>542128042</v>
      </c>
      <c r="B1130" t="s">
        <v>499</v>
      </c>
      <c r="C1130" s="33" t="s">
        <v>3</v>
      </c>
      <c r="D1130" s="33">
        <v>1</v>
      </c>
      <c r="E1130" s="45">
        <v>13.9</v>
      </c>
      <c r="F1130" s="45">
        <v>13.9</v>
      </c>
    </row>
    <row r="1131" spans="1:6" x14ac:dyDescent="0.25">
      <c r="A1131" s="37">
        <v>542128044</v>
      </c>
      <c r="B1131" t="s">
        <v>500</v>
      </c>
      <c r="C1131" s="33" t="s">
        <v>3</v>
      </c>
      <c r="D1131" s="33">
        <v>1</v>
      </c>
      <c r="E1131" s="45">
        <v>13.9</v>
      </c>
      <c r="F1131" s="45">
        <v>13.9</v>
      </c>
    </row>
    <row r="1132" spans="1:6" x14ac:dyDescent="0.25">
      <c r="A1132" s="37">
        <v>542128048</v>
      </c>
      <c r="B1132" t="s">
        <v>501</v>
      </c>
      <c r="C1132" s="33" t="s">
        <v>3</v>
      </c>
      <c r="D1132" s="33">
        <v>1</v>
      </c>
      <c r="E1132" s="45">
        <v>13.9</v>
      </c>
      <c r="F1132" s="45">
        <v>13.9</v>
      </c>
    </row>
    <row r="1133" spans="1:6" x14ac:dyDescent="0.25">
      <c r="A1133" s="37">
        <v>542128051</v>
      </c>
      <c r="B1133" t="s">
        <v>502</v>
      </c>
      <c r="C1133" s="33" t="s">
        <v>3</v>
      </c>
      <c r="D1133" s="33">
        <v>1</v>
      </c>
      <c r="E1133" s="45">
        <v>13.9</v>
      </c>
      <c r="F1133" s="45">
        <v>13.9</v>
      </c>
    </row>
    <row r="1134" spans="1:6" x14ac:dyDescent="0.25">
      <c r="A1134" s="37">
        <v>542128053</v>
      </c>
      <c r="B1134" t="s">
        <v>503</v>
      </c>
      <c r="C1134" s="33" t="s">
        <v>3</v>
      </c>
      <c r="D1134" s="33">
        <v>1</v>
      </c>
      <c r="E1134" s="45">
        <v>13.9</v>
      </c>
      <c r="F1134" s="45">
        <v>13.9</v>
      </c>
    </row>
    <row r="1135" spans="1:6" x14ac:dyDescent="0.25">
      <c r="A1135" s="37">
        <v>542128069</v>
      </c>
      <c r="B1135" t="s">
        <v>504</v>
      </c>
      <c r="C1135" s="33" t="s">
        <v>3</v>
      </c>
      <c r="D1135" s="33">
        <v>1</v>
      </c>
      <c r="E1135" s="45">
        <v>13.9</v>
      </c>
      <c r="F1135" s="45">
        <v>13.9</v>
      </c>
    </row>
    <row r="1136" spans="1:6" x14ac:dyDescent="0.25">
      <c r="A1136" s="37">
        <v>543115007</v>
      </c>
      <c r="B1136" t="s">
        <v>505</v>
      </c>
      <c r="C1136" s="33" t="s">
        <v>3</v>
      </c>
      <c r="D1136" s="33">
        <v>12</v>
      </c>
      <c r="E1136" s="45">
        <v>2.2400000000000002</v>
      </c>
      <c r="F1136" s="45">
        <v>26.880000000000003</v>
      </c>
    </row>
    <row r="1137" spans="1:6" x14ac:dyDescent="0.25">
      <c r="A1137" s="37">
        <v>543115033</v>
      </c>
      <c r="B1137" t="s">
        <v>506</v>
      </c>
      <c r="C1137" s="33" t="s">
        <v>3</v>
      </c>
      <c r="D1137" s="33">
        <v>12</v>
      </c>
      <c r="E1137" s="45">
        <v>2.2400000000000002</v>
      </c>
      <c r="F1137" s="45">
        <v>26.880000000000003</v>
      </c>
    </row>
    <row r="1138" spans="1:6" x14ac:dyDescent="0.25">
      <c r="A1138" s="37">
        <v>543115034</v>
      </c>
      <c r="B1138" t="s">
        <v>507</v>
      </c>
      <c r="C1138" s="33" t="s">
        <v>3</v>
      </c>
      <c r="D1138" s="33">
        <v>12</v>
      </c>
      <c r="E1138" s="45">
        <v>2.2400000000000002</v>
      </c>
      <c r="F1138" s="45">
        <v>26.880000000000003</v>
      </c>
    </row>
    <row r="1139" spans="1:6" x14ac:dyDescent="0.25">
      <c r="A1139" s="37">
        <v>543115036</v>
      </c>
      <c r="B1139" t="s">
        <v>508</v>
      </c>
      <c r="C1139" s="33" t="s">
        <v>3</v>
      </c>
      <c r="D1139" s="33">
        <v>12</v>
      </c>
      <c r="E1139" s="45">
        <v>2.2400000000000002</v>
      </c>
      <c r="F1139" s="45">
        <v>26.880000000000003</v>
      </c>
    </row>
    <row r="1140" spans="1:6" x14ac:dyDescent="0.25">
      <c r="A1140" s="37">
        <v>543115038</v>
      </c>
      <c r="B1140" t="s">
        <v>509</v>
      </c>
      <c r="C1140" s="33" t="s">
        <v>3</v>
      </c>
      <c r="D1140" s="33">
        <v>12</v>
      </c>
      <c r="E1140" s="45">
        <v>2.2400000000000002</v>
      </c>
      <c r="F1140" s="45">
        <v>26.880000000000003</v>
      </c>
    </row>
    <row r="1141" spans="1:6" x14ac:dyDescent="0.25">
      <c r="A1141" s="37">
        <v>543115040</v>
      </c>
      <c r="B1141" t="s">
        <v>510</v>
      </c>
      <c r="C1141" s="33" t="s">
        <v>3</v>
      </c>
      <c r="D1141" s="33">
        <v>12</v>
      </c>
      <c r="E1141" s="45">
        <v>2.2400000000000002</v>
      </c>
      <c r="F1141" s="45">
        <v>26.880000000000003</v>
      </c>
    </row>
    <row r="1142" spans="1:6" x14ac:dyDescent="0.25">
      <c r="A1142" s="37">
        <v>543115042</v>
      </c>
      <c r="B1142" t="s">
        <v>511</v>
      </c>
      <c r="C1142" s="33" t="s">
        <v>3</v>
      </c>
      <c r="D1142" s="33">
        <v>12</v>
      </c>
      <c r="E1142" s="45">
        <v>2.2400000000000002</v>
      </c>
      <c r="F1142" s="45">
        <v>26.880000000000003</v>
      </c>
    </row>
    <row r="1143" spans="1:6" x14ac:dyDescent="0.25">
      <c r="A1143" s="37">
        <v>543115044</v>
      </c>
      <c r="B1143" t="s">
        <v>512</v>
      </c>
      <c r="C1143" s="33" t="s">
        <v>3</v>
      </c>
      <c r="D1143" s="33">
        <v>12</v>
      </c>
      <c r="E1143" s="45">
        <v>2.2400000000000002</v>
      </c>
      <c r="F1143" s="45">
        <v>26.880000000000003</v>
      </c>
    </row>
    <row r="1144" spans="1:6" x14ac:dyDescent="0.25">
      <c r="A1144" s="37">
        <v>543115048</v>
      </c>
      <c r="B1144" t="s">
        <v>513</v>
      </c>
      <c r="C1144" s="33" t="s">
        <v>3</v>
      </c>
      <c r="D1144" s="33">
        <v>12</v>
      </c>
      <c r="E1144" s="45">
        <v>2.2400000000000002</v>
      </c>
      <c r="F1144" s="45">
        <v>26.880000000000003</v>
      </c>
    </row>
    <row r="1145" spans="1:6" x14ac:dyDescent="0.25">
      <c r="A1145" s="37">
        <v>543115051</v>
      </c>
      <c r="B1145" t="s">
        <v>514</v>
      </c>
      <c r="C1145" s="33" t="s">
        <v>3</v>
      </c>
      <c r="D1145" s="33">
        <v>12</v>
      </c>
      <c r="E1145" s="45">
        <v>2.2400000000000002</v>
      </c>
      <c r="F1145" s="45">
        <v>26.880000000000003</v>
      </c>
    </row>
    <row r="1146" spans="1:6" x14ac:dyDescent="0.25">
      <c r="A1146" s="37">
        <v>543115053</v>
      </c>
      <c r="B1146" t="s">
        <v>515</v>
      </c>
      <c r="C1146" s="33" t="s">
        <v>3</v>
      </c>
      <c r="D1146" s="33">
        <v>12</v>
      </c>
      <c r="E1146" s="45">
        <v>2.2400000000000002</v>
      </c>
      <c r="F1146" s="45">
        <v>26.880000000000003</v>
      </c>
    </row>
    <row r="1147" spans="1:6" x14ac:dyDescent="0.25">
      <c r="A1147" s="37">
        <v>543115069</v>
      </c>
      <c r="B1147" t="s">
        <v>516</v>
      </c>
      <c r="C1147" s="33" t="s">
        <v>3</v>
      </c>
      <c r="D1147" s="33">
        <v>12</v>
      </c>
      <c r="E1147" s="45">
        <v>2.2400000000000002</v>
      </c>
      <c r="F1147" s="45">
        <v>26.880000000000003</v>
      </c>
    </row>
    <row r="1148" spans="1:6" x14ac:dyDescent="0.25">
      <c r="A1148" s="37">
        <v>543132007</v>
      </c>
      <c r="B1148" t="s">
        <v>517</v>
      </c>
      <c r="C1148" s="33" t="s">
        <v>3</v>
      </c>
      <c r="D1148" s="33">
        <v>6</v>
      </c>
      <c r="E1148" s="45">
        <v>4</v>
      </c>
      <c r="F1148" s="45">
        <v>24</v>
      </c>
    </row>
    <row r="1149" spans="1:6" x14ac:dyDescent="0.25">
      <c r="A1149" s="37">
        <v>543132033</v>
      </c>
      <c r="B1149" t="s">
        <v>518</v>
      </c>
      <c r="C1149" s="33" t="s">
        <v>3</v>
      </c>
      <c r="D1149" s="33">
        <v>6</v>
      </c>
      <c r="E1149" s="45">
        <v>4</v>
      </c>
      <c r="F1149" s="45">
        <v>24</v>
      </c>
    </row>
    <row r="1150" spans="1:6" x14ac:dyDescent="0.25">
      <c r="A1150" s="37">
        <v>543132034</v>
      </c>
      <c r="B1150" t="s">
        <v>519</v>
      </c>
      <c r="C1150" s="33" t="s">
        <v>3</v>
      </c>
      <c r="D1150" s="33">
        <v>6</v>
      </c>
      <c r="E1150" s="45">
        <v>4</v>
      </c>
      <c r="F1150" s="45">
        <v>24</v>
      </c>
    </row>
    <row r="1151" spans="1:6" x14ac:dyDescent="0.25">
      <c r="A1151" s="37">
        <v>543132036</v>
      </c>
      <c r="B1151" t="s">
        <v>520</v>
      </c>
      <c r="C1151" s="33" t="s">
        <v>3</v>
      </c>
      <c r="D1151" s="33">
        <v>6</v>
      </c>
      <c r="E1151" s="45">
        <v>4</v>
      </c>
      <c r="F1151" s="45">
        <v>24</v>
      </c>
    </row>
    <row r="1152" spans="1:6" x14ac:dyDescent="0.25">
      <c r="A1152" s="37">
        <v>543132038</v>
      </c>
      <c r="B1152" t="s">
        <v>521</v>
      </c>
      <c r="C1152" s="33" t="s">
        <v>3</v>
      </c>
      <c r="D1152" s="33">
        <v>6</v>
      </c>
      <c r="E1152" s="45">
        <v>4</v>
      </c>
      <c r="F1152" s="45">
        <v>24</v>
      </c>
    </row>
    <row r="1153" spans="1:6" x14ac:dyDescent="0.25">
      <c r="A1153" s="37">
        <v>543132040</v>
      </c>
      <c r="B1153" t="s">
        <v>522</v>
      </c>
      <c r="C1153" s="33" t="s">
        <v>3</v>
      </c>
      <c r="D1153" s="33">
        <v>6</v>
      </c>
      <c r="E1153" s="45">
        <v>4</v>
      </c>
      <c r="F1153" s="45">
        <v>24</v>
      </c>
    </row>
    <row r="1154" spans="1:6" x14ac:dyDescent="0.25">
      <c r="A1154" s="37">
        <v>543132042</v>
      </c>
      <c r="B1154" t="s">
        <v>523</v>
      </c>
      <c r="C1154" s="33" t="s">
        <v>3</v>
      </c>
      <c r="D1154" s="33">
        <v>6</v>
      </c>
      <c r="E1154" s="45">
        <v>4</v>
      </c>
      <c r="F1154" s="45">
        <v>24</v>
      </c>
    </row>
    <row r="1155" spans="1:6" x14ac:dyDescent="0.25">
      <c r="A1155" s="37">
        <v>543132044</v>
      </c>
      <c r="B1155" t="s">
        <v>524</v>
      </c>
      <c r="C1155" s="33" t="s">
        <v>3</v>
      </c>
      <c r="D1155" s="33">
        <v>6</v>
      </c>
      <c r="E1155" s="45">
        <v>4</v>
      </c>
      <c r="F1155" s="45">
        <v>24</v>
      </c>
    </row>
    <row r="1156" spans="1:6" x14ac:dyDescent="0.25">
      <c r="A1156" s="37">
        <v>543132048</v>
      </c>
      <c r="B1156" t="s">
        <v>525</v>
      </c>
      <c r="C1156" s="33" t="s">
        <v>3</v>
      </c>
      <c r="D1156" s="33">
        <v>6</v>
      </c>
      <c r="E1156" s="45">
        <v>4</v>
      </c>
      <c r="F1156" s="45">
        <v>24</v>
      </c>
    </row>
    <row r="1157" spans="1:6" x14ac:dyDescent="0.25">
      <c r="A1157" s="37">
        <v>543132051</v>
      </c>
      <c r="B1157" t="s">
        <v>526</v>
      </c>
      <c r="C1157" s="33" t="s">
        <v>3</v>
      </c>
      <c r="D1157" s="33">
        <v>6</v>
      </c>
      <c r="E1157" s="45">
        <v>4</v>
      </c>
      <c r="F1157" s="45">
        <v>24</v>
      </c>
    </row>
    <row r="1158" spans="1:6" x14ac:dyDescent="0.25">
      <c r="A1158" s="37">
        <v>543132053</v>
      </c>
      <c r="B1158" t="s">
        <v>527</v>
      </c>
      <c r="C1158" s="33" t="s">
        <v>3</v>
      </c>
      <c r="D1158" s="33">
        <v>6</v>
      </c>
      <c r="E1158" s="45">
        <v>4</v>
      </c>
      <c r="F1158" s="45">
        <v>24</v>
      </c>
    </row>
    <row r="1159" spans="1:6" x14ac:dyDescent="0.25">
      <c r="A1159" s="37">
        <v>543132069</v>
      </c>
      <c r="B1159" t="s">
        <v>528</v>
      </c>
      <c r="C1159" s="33" t="s">
        <v>3</v>
      </c>
      <c r="D1159" s="33">
        <v>6</v>
      </c>
      <c r="E1159" s="45">
        <v>4</v>
      </c>
      <c r="F1159" s="45">
        <v>24</v>
      </c>
    </row>
    <row r="1160" spans="1:6" x14ac:dyDescent="0.25">
      <c r="A1160" s="37">
        <v>551316007</v>
      </c>
      <c r="B1160" t="s">
        <v>529</v>
      </c>
      <c r="C1160" s="33" t="s">
        <v>3</v>
      </c>
      <c r="D1160" s="33">
        <v>12</v>
      </c>
      <c r="E1160" s="45">
        <v>4.03</v>
      </c>
      <c r="F1160" s="45">
        <v>48.36</v>
      </c>
    </row>
    <row r="1161" spans="1:6" x14ac:dyDescent="0.25">
      <c r="A1161" s="37">
        <v>551316034</v>
      </c>
      <c r="B1161" t="s">
        <v>530</v>
      </c>
      <c r="C1161" s="33" t="s">
        <v>3</v>
      </c>
      <c r="D1161" s="33">
        <v>12</v>
      </c>
      <c r="E1161" s="45">
        <v>4.03</v>
      </c>
      <c r="F1161" s="45">
        <v>48.36</v>
      </c>
    </row>
    <row r="1162" spans="1:6" x14ac:dyDescent="0.25">
      <c r="A1162" s="37">
        <v>551316036</v>
      </c>
      <c r="B1162" t="s">
        <v>531</v>
      </c>
      <c r="C1162" s="33" t="s">
        <v>3</v>
      </c>
      <c r="D1162" s="33">
        <v>12</v>
      </c>
      <c r="E1162" s="45">
        <v>4.03</v>
      </c>
      <c r="F1162" s="45">
        <v>48.36</v>
      </c>
    </row>
    <row r="1163" spans="1:6" x14ac:dyDescent="0.25">
      <c r="A1163" s="37">
        <v>551316038</v>
      </c>
      <c r="B1163" t="s">
        <v>532</v>
      </c>
      <c r="C1163" s="33" t="s">
        <v>3</v>
      </c>
      <c r="D1163" s="33">
        <v>12</v>
      </c>
      <c r="E1163" s="45">
        <v>4.03</v>
      </c>
      <c r="F1163" s="45">
        <v>48.36</v>
      </c>
    </row>
    <row r="1164" spans="1:6" x14ac:dyDescent="0.25">
      <c r="A1164" s="37">
        <v>551316040</v>
      </c>
      <c r="B1164" t="s">
        <v>533</v>
      </c>
      <c r="C1164" s="33" t="s">
        <v>3</v>
      </c>
      <c r="D1164" s="33">
        <v>12</v>
      </c>
      <c r="E1164" s="45">
        <v>4.03</v>
      </c>
      <c r="F1164" s="45">
        <v>48.36</v>
      </c>
    </row>
    <row r="1165" spans="1:6" x14ac:dyDescent="0.25">
      <c r="A1165" s="37">
        <v>551316042</v>
      </c>
      <c r="B1165" t="s">
        <v>534</v>
      </c>
      <c r="C1165" s="33" t="s">
        <v>3</v>
      </c>
      <c r="D1165" s="33">
        <v>12</v>
      </c>
      <c r="E1165" s="45">
        <v>4.03</v>
      </c>
      <c r="F1165" s="45">
        <v>48.36</v>
      </c>
    </row>
    <row r="1166" spans="1:6" x14ac:dyDescent="0.25">
      <c r="A1166" s="37">
        <v>551316044</v>
      </c>
      <c r="B1166" t="s">
        <v>535</v>
      </c>
      <c r="C1166" s="33" t="s">
        <v>3</v>
      </c>
      <c r="D1166" s="33">
        <v>12</v>
      </c>
      <c r="E1166" s="45">
        <v>4.03</v>
      </c>
      <c r="F1166" s="45">
        <v>48.36</v>
      </c>
    </row>
    <row r="1167" spans="1:6" x14ac:dyDescent="0.25">
      <c r="A1167" s="37">
        <v>551316051</v>
      </c>
      <c r="B1167" t="s">
        <v>536</v>
      </c>
      <c r="C1167" s="33" t="s">
        <v>3</v>
      </c>
      <c r="D1167" s="33">
        <v>12</v>
      </c>
      <c r="E1167" s="45">
        <v>4.03</v>
      </c>
      <c r="F1167" s="45">
        <v>48.36</v>
      </c>
    </row>
    <row r="1168" spans="1:6" x14ac:dyDescent="0.25">
      <c r="A1168" s="37">
        <v>551316053</v>
      </c>
      <c r="B1168" t="s">
        <v>537</v>
      </c>
      <c r="C1168" s="33" t="s">
        <v>3</v>
      </c>
      <c r="D1168" s="33">
        <v>12</v>
      </c>
      <c r="E1168" s="45">
        <v>4.03</v>
      </c>
      <c r="F1168" s="45">
        <v>48.36</v>
      </c>
    </row>
    <row r="1169" spans="1:6" x14ac:dyDescent="0.25">
      <c r="A1169" s="37">
        <v>551332007</v>
      </c>
      <c r="B1169" t="s">
        <v>538</v>
      </c>
      <c r="C1169" s="33" t="s">
        <v>3</v>
      </c>
      <c r="D1169" s="33">
        <v>6</v>
      </c>
      <c r="E1169" s="45">
        <v>6.38</v>
      </c>
      <c r="F1169" s="45">
        <v>38.28</v>
      </c>
    </row>
    <row r="1170" spans="1:6" x14ac:dyDescent="0.25">
      <c r="A1170" s="37">
        <v>551332034</v>
      </c>
      <c r="B1170" t="s">
        <v>539</v>
      </c>
      <c r="C1170" s="33" t="s">
        <v>3</v>
      </c>
      <c r="D1170" s="33">
        <v>6</v>
      </c>
      <c r="E1170" s="45">
        <v>6.38</v>
      </c>
      <c r="F1170" s="45">
        <v>38.28</v>
      </c>
    </row>
    <row r="1171" spans="1:6" x14ac:dyDescent="0.25">
      <c r="A1171" s="37">
        <v>551332036</v>
      </c>
      <c r="B1171" t="s">
        <v>540</v>
      </c>
      <c r="C1171" s="33" t="s">
        <v>3</v>
      </c>
      <c r="D1171" s="33">
        <v>6</v>
      </c>
      <c r="E1171" s="45">
        <v>6.38</v>
      </c>
      <c r="F1171" s="45">
        <v>38.28</v>
      </c>
    </row>
    <row r="1172" spans="1:6" x14ac:dyDescent="0.25">
      <c r="A1172" s="37">
        <v>551332038</v>
      </c>
      <c r="B1172" t="s">
        <v>541</v>
      </c>
      <c r="C1172" s="33" t="s">
        <v>3</v>
      </c>
      <c r="D1172" s="33">
        <v>6</v>
      </c>
      <c r="E1172" s="45">
        <v>6.38</v>
      </c>
      <c r="F1172" s="45">
        <v>38.28</v>
      </c>
    </row>
    <row r="1173" spans="1:6" x14ac:dyDescent="0.25">
      <c r="A1173" s="37">
        <v>551332040</v>
      </c>
      <c r="B1173" t="s">
        <v>542</v>
      </c>
      <c r="C1173" s="33" t="s">
        <v>3</v>
      </c>
      <c r="D1173" s="33">
        <v>6</v>
      </c>
      <c r="E1173" s="45">
        <v>6.38</v>
      </c>
      <c r="F1173" s="45">
        <v>38.28</v>
      </c>
    </row>
    <row r="1174" spans="1:6" x14ac:dyDescent="0.25">
      <c r="A1174" s="37">
        <v>551332042</v>
      </c>
      <c r="B1174" t="s">
        <v>543</v>
      </c>
      <c r="C1174" s="33" t="s">
        <v>3</v>
      </c>
      <c r="D1174" s="33">
        <v>6</v>
      </c>
      <c r="E1174" s="45">
        <v>6.38</v>
      </c>
      <c r="F1174" s="45">
        <v>38.28</v>
      </c>
    </row>
    <row r="1175" spans="1:6" x14ac:dyDescent="0.25">
      <c r="A1175" s="37">
        <v>551332044</v>
      </c>
      <c r="B1175" t="s">
        <v>544</v>
      </c>
      <c r="C1175" s="33" t="s">
        <v>3</v>
      </c>
      <c r="D1175" s="33">
        <v>6</v>
      </c>
      <c r="E1175" s="45">
        <v>6.38</v>
      </c>
      <c r="F1175" s="45">
        <v>38.28</v>
      </c>
    </row>
    <row r="1176" spans="1:6" x14ac:dyDescent="0.25">
      <c r="A1176" s="37">
        <v>551332051</v>
      </c>
      <c r="B1176" t="s">
        <v>545</v>
      </c>
      <c r="C1176" s="33" t="s">
        <v>3</v>
      </c>
      <c r="D1176" s="33">
        <v>6</v>
      </c>
      <c r="E1176" s="45">
        <v>6.38</v>
      </c>
      <c r="F1176" s="45">
        <v>38.28</v>
      </c>
    </row>
    <row r="1177" spans="1:6" x14ac:dyDescent="0.25">
      <c r="A1177" s="37">
        <v>551332053</v>
      </c>
      <c r="B1177" t="s">
        <v>546</v>
      </c>
      <c r="C1177" s="33" t="s">
        <v>3</v>
      </c>
      <c r="D1177" s="33">
        <v>6</v>
      </c>
      <c r="E1177" s="45">
        <v>6.38</v>
      </c>
      <c r="F1177" s="45">
        <v>38.28</v>
      </c>
    </row>
    <row r="1178" spans="1:6" x14ac:dyDescent="0.25">
      <c r="A1178" s="37">
        <v>570015034</v>
      </c>
      <c r="B1178" t="s">
        <v>547</v>
      </c>
      <c r="C1178" s="33" t="s">
        <v>3</v>
      </c>
      <c r="D1178" s="33">
        <v>4</v>
      </c>
      <c r="E1178" s="45">
        <v>5.71</v>
      </c>
      <c r="F1178" s="45">
        <v>22.84</v>
      </c>
    </row>
    <row r="1179" spans="1:6" x14ac:dyDescent="0.25">
      <c r="A1179" s="37">
        <v>570015036</v>
      </c>
      <c r="B1179" t="s">
        <v>548</v>
      </c>
      <c r="C1179" s="33" t="s">
        <v>3</v>
      </c>
      <c r="D1179" s="33">
        <v>4</v>
      </c>
      <c r="E1179" s="45">
        <v>5.71</v>
      </c>
      <c r="F1179" s="45">
        <v>22.84</v>
      </c>
    </row>
    <row r="1180" spans="1:6" x14ac:dyDescent="0.25">
      <c r="A1180" s="37">
        <v>570015038</v>
      </c>
      <c r="B1180" t="s">
        <v>549</v>
      </c>
      <c r="C1180" s="33" t="s">
        <v>3</v>
      </c>
      <c r="D1180" s="33">
        <v>4</v>
      </c>
      <c r="E1180" s="45">
        <v>5.71</v>
      </c>
      <c r="F1180" s="45">
        <v>22.84</v>
      </c>
    </row>
    <row r="1181" spans="1:6" x14ac:dyDescent="0.25">
      <c r="A1181" s="37">
        <v>570015040</v>
      </c>
      <c r="B1181" t="s">
        <v>550</v>
      </c>
      <c r="C1181" s="33" t="s">
        <v>3</v>
      </c>
      <c r="D1181" s="33">
        <v>4</v>
      </c>
      <c r="E1181" s="45">
        <v>5.71</v>
      </c>
      <c r="F1181" s="45">
        <v>22.84</v>
      </c>
    </row>
    <row r="1182" spans="1:6" x14ac:dyDescent="0.25">
      <c r="A1182" s="37">
        <v>570015042</v>
      </c>
      <c r="B1182" t="s">
        <v>551</v>
      </c>
      <c r="C1182" s="33" t="s">
        <v>3</v>
      </c>
      <c r="D1182" s="33">
        <v>4</v>
      </c>
      <c r="E1182" s="45">
        <v>5.71</v>
      </c>
      <c r="F1182" s="45">
        <v>22.84</v>
      </c>
    </row>
    <row r="1183" spans="1:6" x14ac:dyDescent="0.25">
      <c r="A1183" s="37">
        <v>570015044</v>
      </c>
      <c r="B1183" t="s">
        <v>552</v>
      </c>
      <c r="C1183" s="33" t="s">
        <v>3</v>
      </c>
      <c r="D1183" s="33">
        <v>4</v>
      </c>
      <c r="E1183" s="45">
        <v>5.71</v>
      </c>
      <c r="F1183" s="45">
        <v>22.84</v>
      </c>
    </row>
    <row r="1184" spans="1:6" x14ac:dyDescent="0.25">
      <c r="A1184" s="37">
        <v>587700007</v>
      </c>
      <c r="B1184" t="s">
        <v>553</v>
      </c>
      <c r="C1184" s="33" t="s">
        <v>3</v>
      </c>
      <c r="D1184" s="33">
        <v>6</v>
      </c>
      <c r="E1184" s="45">
        <v>2.7</v>
      </c>
      <c r="F1184" s="45">
        <v>16.200000000000003</v>
      </c>
    </row>
    <row r="1185" spans="1:6" x14ac:dyDescent="0.25">
      <c r="A1185" s="37">
        <v>587700034</v>
      </c>
      <c r="B1185" t="s">
        <v>554</v>
      </c>
      <c r="C1185" s="33" t="s">
        <v>3</v>
      </c>
      <c r="D1185" s="33">
        <v>6</v>
      </c>
      <c r="E1185" s="45">
        <v>2.7</v>
      </c>
      <c r="F1185" s="45">
        <v>16.200000000000003</v>
      </c>
    </row>
    <row r="1186" spans="1:6" x14ac:dyDescent="0.25">
      <c r="A1186" s="37">
        <v>587700036</v>
      </c>
      <c r="B1186" t="s">
        <v>555</v>
      </c>
      <c r="C1186" s="33" t="s">
        <v>3</v>
      </c>
      <c r="D1186" s="33">
        <v>6</v>
      </c>
      <c r="E1186" s="45">
        <v>2.7</v>
      </c>
      <c r="F1186" s="45">
        <v>16.200000000000003</v>
      </c>
    </row>
    <row r="1187" spans="1:6" x14ac:dyDescent="0.25">
      <c r="A1187" s="37">
        <v>587700038</v>
      </c>
      <c r="B1187" t="s">
        <v>556</v>
      </c>
      <c r="C1187" s="33" t="s">
        <v>3</v>
      </c>
      <c r="D1187" s="33">
        <v>6</v>
      </c>
      <c r="E1187" s="45">
        <v>2.7</v>
      </c>
      <c r="F1187" s="45">
        <v>16.200000000000003</v>
      </c>
    </row>
    <row r="1188" spans="1:6" x14ac:dyDescent="0.25">
      <c r="A1188" s="37">
        <v>587700040</v>
      </c>
      <c r="B1188" t="s">
        <v>557</v>
      </c>
      <c r="C1188" s="33" t="s">
        <v>3</v>
      </c>
      <c r="D1188" s="33">
        <v>6</v>
      </c>
      <c r="E1188" s="45">
        <v>2.7</v>
      </c>
      <c r="F1188" s="45">
        <v>16.200000000000003</v>
      </c>
    </row>
    <row r="1189" spans="1:6" x14ac:dyDescent="0.25">
      <c r="A1189" s="37">
        <v>587700042</v>
      </c>
      <c r="B1189" t="s">
        <v>558</v>
      </c>
      <c r="C1189" s="33" t="s">
        <v>3</v>
      </c>
      <c r="D1189" s="33">
        <v>6</v>
      </c>
      <c r="E1189" s="45">
        <v>2.7</v>
      </c>
      <c r="F1189" s="45">
        <v>16.200000000000003</v>
      </c>
    </row>
    <row r="1190" spans="1:6" x14ac:dyDescent="0.25">
      <c r="A1190" s="37">
        <v>587700044</v>
      </c>
      <c r="B1190" t="s">
        <v>559</v>
      </c>
      <c r="C1190" s="33" t="s">
        <v>3</v>
      </c>
      <c r="D1190" s="33">
        <v>6</v>
      </c>
      <c r="E1190" s="45">
        <v>2.7</v>
      </c>
      <c r="F1190" s="45">
        <v>16.200000000000003</v>
      </c>
    </row>
    <row r="1191" spans="1:6" x14ac:dyDescent="0.25">
      <c r="A1191" s="37">
        <v>587700051</v>
      </c>
      <c r="B1191" t="s">
        <v>560</v>
      </c>
      <c r="C1191" s="33" t="s">
        <v>3</v>
      </c>
      <c r="D1191" s="33">
        <v>6</v>
      </c>
      <c r="E1191" s="45">
        <v>2.7</v>
      </c>
      <c r="F1191" s="45">
        <v>16.200000000000003</v>
      </c>
    </row>
    <row r="1192" spans="1:6" x14ac:dyDescent="0.25">
      <c r="A1192" s="37">
        <v>587800007</v>
      </c>
      <c r="B1192" t="s">
        <v>561</v>
      </c>
      <c r="C1192" s="33" t="s">
        <v>3</v>
      </c>
      <c r="D1192" s="33">
        <v>6</v>
      </c>
      <c r="E1192" s="45">
        <v>4.09</v>
      </c>
      <c r="F1192" s="45">
        <v>24.54</v>
      </c>
    </row>
    <row r="1193" spans="1:6" x14ac:dyDescent="0.25">
      <c r="A1193" s="37">
        <v>587800034</v>
      </c>
      <c r="B1193" t="s">
        <v>562</v>
      </c>
      <c r="C1193" s="33" t="s">
        <v>3</v>
      </c>
      <c r="D1193" s="33">
        <v>6</v>
      </c>
      <c r="E1193" s="45">
        <v>4.09</v>
      </c>
      <c r="F1193" s="45">
        <v>24.54</v>
      </c>
    </row>
    <row r="1194" spans="1:6" x14ac:dyDescent="0.25">
      <c r="A1194" s="37">
        <v>587800036</v>
      </c>
      <c r="B1194" t="s">
        <v>563</v>
      </c>
      <c r="C1194" s="33" t="s">
        <v>3</v>
      </c>
      <c r="D1194" s="33">
        <v>6</v>
      </c>
      <c r="E1194" s="45">
        <v>4.09</v>
      </c>
      <c r="F1194" s="45">
        <v>24.54</v>
      </c>
    </row>
    <row r="1195" spans="1:6" x14ac:dyDescent="0.25">
      <c r="A1195" s="37">
        <v>587800038</v>
      </c>
      <c r="B1195" t="s">
        <v>564</v>
      </c>
      <c r="C1195" s="33" t="s">
        <v>3</v>
      </c>
      <c r="D1195" s="33">
        <v>6</v>
      </c>
      <c r="E1195" s="45">
        <v>4.09</v>
      </c>
      <c r="F1195" s="45">
        <v>24.54</v>
      </c>
    </row>
    <row r="1196" spans="1:6" x14ac:dyDescent="0.25">
      <c r="A1196" s="37">
        <v>587800040</v>
      </c>
      <c r="B1196" t="s">
        <v>565</v>
      </c>
      <c r="C1196" s="33" t="s">
        <v>3</v>
      </c>
      <c r="D1196" s="33">
        <v>6</v>
      </c>
      <c r="E1196" s="45">
        <v>4.09</v>
      </c>
      <c r="F1196" s="45">
        <v>24.54</v>
      </c>
    </row>
    <row r="1197" spans="1:6" x14ac:dyDescent="0.25">
      <c r="A1197" s="37">
        <v>587800042</v>
      </c>
      <c r="B1197" t="s">
        <v>566</v>
      </c>
      <c r="C1197" s="33" t="s">
        <v>3</v>
      </c>
      <c r="D1197" s="33">
        <v>6</v>
      </c>
      <c r="E1197" s="45">
        <v>4.09</v>
      </c>
      <c r="F1197" s="45">
        <v>24.54</v>
      </c>
    </row>
    <row r="1198" spans="1:6" x14ac:dyDescent="0.25">
      <c r="A1198" s="37">
        <v>587800044</v>
      </c>
      <c r="B1198" t="s">
        <v>567</v>
      </c>
      <c r="C1198" s="33" t="s">
        <v>3</v>
      </c>
      <c r="D1198" s="33">
        <v>6</v>
      </c>
      <c r="E1198" s="45">
        <v>4.09</v>
      </c>
      <c r="F1198" s="45">
        <v>24.54</v>
      </c>
    </row>
    <row r="1199" spans="1:6" x14ac:dyDescent="0.25">
      <c r="A1199" s="37">
        <v>587800051</v>
      </c>
      <c r="B1199" t="s">
        <v>568</v>
      </c>
      <c r="C1199" s="33" t="s">
        <v>3</v>
      </c>
      <c r="D1199" s="33">
        <v>6</v>
      </c>
      <c r="E1199" s="45">
        <v>4.09</v>
      </c>
      <c r="F1199" s="45">
        <v>24.54</v>
      </c>
    </row>
    <row r="1200" spans="1:6" x14ac:dyDescent="0.25">
      <c r="A1200" s="34" t="s">
        <v>569</v>
      </c>
      <c r="B1200" t="s">
        <v>89</v>
      </c>
      <c r="C1200" s="33" t="s">
        <v>3</v>
      </c>
      <c r="D1200" s="33">
        <v>12</v>
      </c>
      <c r="E1200" s="45">
        <v>2.85</v>
      </c>
      <c r="F1200" s="45">
        <v>34.200000000000003</v>
      </c>
    </row>
    <row r="1201" spans="1:6" x14ac:dyDescent="0.25">
      <c r="A1201" s="34" t="s">
        <v>570</v>
      </c>
      <c r="B1201" t="s">
        <v>571</v>
      </c>
      <c r="C1201" s="33" t="s">
        <v>3</v>
      </c>
      <c r="D1201" s="33">
        <v>24</v>
      </c>
      <c r="E1201" s="45">
        <v>1.38</v>
      </c>
      <c r="F1201" s="45">
        <v>33.119999999999997</v>
      </c>
    </row>
    <row r="1202" spans="1:6" x14ac:dyDescent="0.25">
      <c r="A1202" s="34" t="s">
        <v>572</v>
      </c>
      <c r="B1202" t="s">
        <v>573</v>
      </c>
      <c r="C1202" s="33" t="s">
        <v>5</v>
      </c>
      <c r="D1202" s="33">
        <v>1</v>
      </c>
      <c r="E1202" s="45">
        <v>12.94</v>
      </c>
      <c r="F1202" s="45">
        <v>12.94</v>
      </c>
    </row>
  </sheetData>
  <sheetProtection algorithmName="SHA-512" hashValue="E9Enm9IuTUNq7o6nTTqAqpzKIRtAsCpCbG0ZA+sN2/vLyp+hUL1HCoEz2C4ADYyNIP9O05hA2yGN87dMk708aA==" saltValue="guD1Ly71jF++86XpOCLW8A==" spinCount="100000" sheet="1" objects="1" scenarios="1"/>
  <phoneticPr fontId="7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OrderForm</vt:lpstr>
      <vt:lpstr>Reference</vt:lpstr>
      <vt:lpstr>OrderForm!Print_Area</vt:lpstr>
      <vt:lpstr>OrderForm!Print_Titles</vt:lpstr>
    </vt:vector>
  </TitlesOfParts>
  <Company>Crayola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Crayola</dc:creator>
  <cp:lastModifiedBy>Donna Cooper Merritt</cp:lastModifiedBy>
  <cp:lastPrinted>2018-12-14T13:55:53Z</cp:lastPrinted>
  <dcterms:created xsi:type="dcterms:W3CDTF">2018-02-12T16:34:16Z</dcterms:created>
  <dcterms:modified xsi:type="dcterms:W3CDTF">2023-10-05T20:08:39Z</dcterms:modified>
</cp:coreProperties>
</file>