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EXCEL\"/>
    </mc:Choice>
  </mc:AlternateContent>
  <xr:revisionPtr revIDLastSave="0" documentId="13_ncr:1_{ECB333FB-A43F-4B5B-86ED-3A83C98703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gent Single Line (87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7" i="1"/>
  <c r="F26" i="1"/>
  <c r="F25" i="1"/>
  <c r="F24" i="1"/>
  <c r="F23" i="1"/>
  <c r="F22" i="1"/>
  <c r="F20" i="1"/>
  <c r="F19" i="1"/>
  <c r="F18" i="1"/>
  <c r="F28" i="1"/>
  <c r="F17" i="1"/>
  <c r="F16" i="1"/>
  <c r="F15" i="1"/>
  <c r="F14" i="1"/>
  <c r="F11" i="1"/>
  <c r="F13" i="1"/>
  <c r="F10" i="1"/>
  <c r="F12" i="1"/>
  <c r="F8" i="1"/>
  <c r="F7" i="1"/>
  <c r="F6" i="1"/>
  <c r="F5" i="1"/>
  <c r="F4" i="1"/>
  <c r="F3" i="1"/>
  <c r="E33" i="1"/>
  <c r="E32" i="1"/>
  <c r="E31" i="1"/>
  <c r="E30" i="1"/>
  <c r="E29" i="1"/>
  <c r="E27" i="1"/>
  <c r="E26" i="1"/>
  <c r="E25" i="1"/>
  <c r="E24" i="1"/>
  <c r="E23" i="1"/>
  <c r="E22" i="1"/>
  <c r="E21" i="1"/>
  <c r="E20" i="1"/>
  <c r="E19" i="1"/>
  <c r="E18" i="1"/>
  <c r="E28" i="1"/>
  <c r="E17" i="1"/>
  <c r="E16" i="1"/>
  <c r="E15" i="1"/>
  <c r="E14" i="1"/>
  <c r="E11" i="1"/>
  <c r="E13" i="1"/>
  <c r="E9" i="1"/>
  <c r="E10" i="1"/>
  <c r="E12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<sst xmlns="http://schemas.openxmlformats.org/spreadsheetml/2006/main" count="146" uniqueCount="71">
  <si>
    <t>Address</t>
  </si>
  <si>
    <t>List Price</t>
  </si>
  <si>
    <t>Sale Price</t>
  </si>
  <si>
    <t>9551 Eden Manor</t>
  </si>
  <si>
    <t>Yes</t>
  </si>
  <si>
    <t>7080 Long Leaf Dr</t>
  </si>
  <si>
    <t>6836 NW 66th Way</t>
  </si>
  <si>
    <t>No</t>
  </si>
  <si>
    <t>7256 NW 127th Way</t>
  </si>
  <si>
    <t>6255 NW 97th Ave</t>
  </si>
  <si>
    <t>The Landings Estates</t>
  </si>
  <si>
    <t>9660 NW 67th Pl</t>
  </si>
  <si>
    <t>Meadow Run Estates</t>
  </si>
  <si>
    <t>7819 Liberty Way</t>
  </si>
  <si>
    <t>9585 Kenley Ct</t>
  </si>
  <si>
    <t>6249 NW 65th Ter</t>
  </si>
  <si>
    <t>11135 S Meridian Dr</t>
  </si>
  <si>
    <t>8631 Miralago Way</t>
  </si>
  <si>
    <t>10125 Cameilla Street</t>
  </si>
  <si>
    <t>6907 NW 107th Ter</t>
  </si>
  <si>
    <t>11455 Watercrest Cir E.</t>
  </si>
  <si>
    <t>Watercrest</t>
  </si>
  <si>
    <t>8369 NW 123rd Way</t>
  </si>
  <si>
    <t>8971 Lakeview Drive</t>
  </si>
  <si>
    <t>6948 NW 110th Ln</t>
  </si>
  <si>
    <t>Parkland Isles</t>
  </si>
  <si>
    <t>11925 Kalmar Cir N</t>
  </si>
  <si>
    <t>12341 NW 78th Manor</t>
  </si>
  <si>
    <t>6511 NW 57th Ln</t>
  </si>
  <si>
    <t>7421 NW 115th Ter</t>
  </si>
  <si>
    <t>5910 NW 63rd Pl</t>
  </si>
  <si>
    <t>6759 NW 128th Way</t>
  </si>
  <si>
    <t>8186 NW 105TH LN</t>
  </si>
  <si>
    <t>6395 NW 78th Drive</t>
  </si>
  <si>
    <t>12259 NW 77th Mnr</t>
  </si>
  <si>
    <t>6411 NW 58th Ter</t>
  </si>
  <si>
    <t>5831 NW 63rd Pl</t>
  </si>
  <si>
    <t>8031 NW 66th Way</t>
  </si>
  <si>
    <t>Beds</t>
  </si>
  <si>
    <t>Full</t>
  </si>
  <si>
    <t>Half</t>
  </si>
  <si>
    <t>Living</t>
  </si>
  <si>
    <t>Lot</t>
  </si>
  <si>
    <t>Pool</t>
  </si>
  <si>
    <t>Garage</t>
  </si>
  <si>
    <t xml:space="preserve">Water </t>
  </si>
  <si>
    <t>Average Days</t>
  </si>
  <si>
    <t>Neighborhood</t>
  </si>
  <si>
    <t>% of Final Ask</t>
  </si>
  <si>
    <t>Parkland Golf &amp; Country Club</t>
  </si>
  <si>
    <t>Pine Tree Estates</t>
  </si>
  <si>
    <t>Heron Bay - The Colony</t>
  </si>
  <si>
    <t>MiraLago</t>
  </si>
  <si>
    <t xml:space="preserve">Fox Ridge </t>
  </si>
  <si>
    <t>Four Seasons</t>
  </si>
  <si>
    <t xml:space="preserve">Countrys Point </t>
  </si>
  <si>
    <t>Heron Bay - The Reserves</t>
  </si>
  <si>
    <t>The Falls</t>
  </si>
  <si>
    <t>Heron Bay - Creekside</t>
  </si>
  <si>
    <t>Mayfair</t>
  </si>
  <si>
    <t>Heron Bay - Heron Cove</t>
  </si>
  <si>
    <t>Heron Bay - Casa del Sol</t>
  </si>
  <si>
    <t>Heron Bay - Banyan Isles</t>
  </si>
  <si>
    <t>Seller Received</t>
  </si>
  <si>
    <t>Sq Ft</t>
  </si>
  <si>
    <t>Baths</t>
  </si>
  <si>
    <t>On Market</t>
  </si>
  <si>
    <t>7827 Rowan Terrace</t>
  </si>
  <si>
    <t>8046 Juniper Drive</t>
  </si>
  <si>
    <t xml:space="preserve">Sold Price </t>
  </si>
  <si>
    <t>Per Sq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</si>
</sst>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42" applyFont="1" applyAlignment="1">
      <alignment horizontal="center"/>
    </xf>
    <xf numFmtId="6" fontId="0" fillId="0" borderId="0" xfId="0" applyNumberFormat="1" applyAlignment="1">
      <alignment horizontal="center"/>
    </xf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0" fontId="18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R4" sqref="R4"/>
    </sheetView>
  </sheetViews>
  <sheetFormatPr defaultRowHeight="14.4" x14ac:dyDescent="0.3"/>
  <cols>
    <col min="1" max="1" width="25.88671875" customWidth="1"/>
    <col min="2" max="2" width="21.6640625" customWidth="1"/>
    <col min="3" max="3" width="12.33203125" style="1" customWidth="1"/>
    <col min="4" max="4" width="11.88671875" style="1" customWidth="1"/>
    <col min="5" max="5" width="14.6640625" style="1" customWidth="1"/>
    <col min="6" max="6" width="10.5546875" style="1" customWidth="1"/>
    <col min="7" max="7" width="6.77734375" style="1" customWidth="1"/>
    <col min="8" max="8" width="7.33203125" style="1" customWidth="1"/>
    <col min="9" max="9" width="7.5546875" style="1" customWidth="1"/>
    <col min="10" max="11" width="7.77734375" style="1" customWidth="1"/>
    <col min="12" max="12" width="7.33203125" style="1" customWidth="1"/>
    <col min="13" max="13" width="8.88671875" style="1"/>
    <col min="14" max="14" width="9.44140625" style="1" customWidth="1"/>
    <col min="15" max="15" width="13.33203125" style="1" customWidth="1"/>
  </cols>
  <sheetData>
    <row r="1" spans="1:19" s="5" customFormat="1" x14ac:dyDescent="0.3">
      <c r="A1" s="5" t="s">
        <v>47</v>
      </c>
      <c r="B1" s="5" t="s">
        <v>0</v>
      </c>
      <c r="C1" s="6" t="s">
        <v>1</v>
      </c>
      <c r="D1" s="6" t="s">
        <v>2</v>
      </c>
      <c r="E1" s="6" t="s">
        <v>48</v>
      </c>
      <c r="F1" s="6" t="s">
        <v>69</v>
      </c>
      <c r="G1" s="6" t="s">
        <v>38</v>
      </c>
      <c r="H1" s="6" t="s">
        <v>39</v>
      </c>
      <c r="I1" s="6" t="s">
        <v>40</v>
      </c>
      <c r="J1" s="6" t="s">
        <v>44</v>
      </c>
      <c r="K1" s="6" t="s">
        <v>43</v>
      </c>
      <c r="L1" s="6" t="s">
        <v>45</v>
      </c>
      <c r="M1" s="6" t="s">
        <v>41</v>
      </c>
      <c r="N1" s="6" t="s">
        <v>42</v>
      </c>
      <c r="O1" s="6" t="s">
        <v>46</v>
      </c>
      <c r="P1" s="7"/>
      <c r="Q1" s="7"/>
      <c r="R1" s="7"/>
      <c r="S1" s="7"/>
    </row>
    <row r="2" spans="1:19" s="5" customFormat="1" x14ac:dyDescent="0.3">
      <c r="C2" s="6"/>
      <c r="D2" s="6"/>
      <c r="E2" s="6" t="s">
        <v>63</v>
      </c>
      <c r="F2" s="6" t="s">
        <v>70</v>
      </c>
      <c r="G2" s="6"/>
      <c r="H2" s="6" t="s">
        <v>65</v>
      </c>
      <c r="I2" s="6" t="s">
        <v>65</v>
      </c>
      <c r="J2" s="6"/>
      <c r="K2" s="6"/>
      <c r="L2" s="6"/>
      <c r="M2" s="6" t="s">
        <v>64</v>
      </c>
      <c r="N2" s="6" t="s">
        <v>64</v>
      </c>
      <c r="O2" s="6" t="s">
        <v>66</v>
      </c>
      <c r="P2" s="7"/>
      <c r="Q2" s="7"/>
      <c r="R2" s="7"/>
      <c r="S2" s="7"/>
    </row>
    <row r="3" spans="1:19" x14ac:dyDescent="0.3">
      <c r="A3" t="s">
        <v>55</v>
      </c>
      <c r="B3" t="s">
        <v>28</v>
      </c>
      <c r="C3" s="4">
        <v>899999</v>
      </c>
      <c r="D3" s="4">
        <v>875000</v>
      </c>
      <c r="E3" s="3">
        <f t="shared" ref="E3:E33" si="0">SUM(D3/C3)</f>
        <v>0.97222330247033606</v>
      </c>
      <c r="F3" s="4">
        <f t="shared" ref="F3:F8" si="1">SUM(D3/M3)</f>
        <v>475.0271444082519</v>
      </c>
      <c r="G3" s="1">
        <v>4</v>
      </c>
      <c r="H3" s="1">
        <v>2</v>
      </c>
      <c r="I3" s="1">
        <v>1</v>
      </c>
      <c r="J3" s="1">
        <v>2</v>
      </c>
      <c r="K3" s="1" t="s">
        <v>4</v>
      </c>
      <c r="L3" s="1" t="s">
        <v>7</v>
      </c>
      <c r="M3" s="2">
        <v>1842</v>
      </c>
      <c r="N3" s="2">
        <v>9493</v>
      </c>
      <c r="O3" s="1">
        <v>7</v>
      </c>
    </row>
    <row r="4" spans="1:19" x14ac:dyDescent="0.3">
      <c r="A4" t="s">
        <v>55</v>
      </c>
      <c r="B4" t="s">
        <v>30</v>
      </c>
      <c r="C4" s="4">
        <v>799000</v>
      </c>
      <c r="D4" s="4">
        <v>820000</v>
      </c>
      <c r="E4" s="3">
        <f t="shared" si="0"/>
        <v>1.0262828535669588</v>
      </c>
      <c r="F4" s="4">
        <f t="shared" si="1"/>
        <v>274.15580073553997</v>
      </c>
      <c r="G4" s="1">
        <v>4</v>
      </c>
      <c r="H4" s="1">
        <v>3</v>
      </c>
      <c r="I4" s="1">
        <v>0</v>
      </c>
      <c r="J4" s="1">
        <v>2</v>
      </c>
      <c r="K4" s="1" t="s">
        <v>4</v>
      </c>
      <c r="L4" s="1" t="s">
        <v>4</v>
      </c>
      <c r="M4" s="2">
        <v>2991</v>
      </c>
      <c r="N4" s="2">
        <v>12943</v>
      </c>
      <c r="O4" s="1">
        <v>4</v>
      </c>
    </row>
    <row r="5" spans="1:19" x14ac:dyDescent="0.3">
      <c r="A5" t="s">
        <v>55</v>
      </c>
      <c r="B5" t="s">
        <v>35</v>
      </c>
      <c r="C5" s="4">
        <v>749899</v>
      </c>
      <c r="D5" s="4">
        <v>720000</v>
      </c>
      <c r="E5" s="3">
        <f t="shared" si="0"/>
        <v>0.96012929741205144</v>
      </c>
      <c r="F5" s="4">
        <f t="shared" si="1"/>
        <v>289.62188254223651</v>
      </c>
      <c r="G5" s="1">
        <v>4</v>
      </c>
      <c r="H5" s="1">
        <v>2</v>
      </c>
      <c r="I5" s="1">
        <v>1</v>
      </c>
      <c r="J5" s="1">
        <v>2</v>
      </c>
      <c r="K5" s="1" t="s">
        <v>7</v>
      </c>
      <c r="L5" s="1" t="s">
        <v>4</v>
      </c>
      <c r="M5" s="2">
        <v>2486</v>
      </c>
      <c r="N5" s="2">
        <v>8925</v>
      </c>
      <c r="O5" s="1">
        <v>3</v>
      </c>
    </row>
    <row r="6" spans="1:19" x14ac:dyDescent="0.3">
      <c r="A6" t="s">
        <v>55</v>
      </c>
      <c r="B6" t="s">
        <v>36</v>
      </c>
      <c r="C6" s="4">
        <v>739999</v>
      </c>
      <c r="D6" s="4">
        <v>740000</v>
      </c>
      <c r="E6" s="3">
        <f t="shared" si="0"/>
        <v>1.0000013513531776</v>
      </c>
      <c r="F6" s="4">
        <f t="shared" si="1"/>
        <v>343.54688950789227</v>
      </c>
      <c r="G6" s="1">
        <v>3</v>
      </c>
      <c r="H6" s="1">
        <v>2</v>
      </c>
      <c r="I6" s="1">
        <v>1</v>
      </c>
      <c r="J6" s="1">
        <v>2</v>
      </c>
      <c r="K6" s="1" t="s">
        <v>7</v>
      </c>
      <c r="L6" s="1" t="s">
        <v>4</v>
      </c>
      <c r="M6" s="2">
        <v>2154</v>
      </c>
      <c r="N6" s="2">
        <v>6000</v>
      </c>
      <c r="O6" s="1">
        <v>34</v>
      </c>
    </row>
    <row r="7" spans="1:19" x14ac:dyDescent="0.3">
      <c r="A7" t="s">
        <v>54</v>
      </c>
      <c r="B7" t="s">
        <v>26</v>
      </c>
      <c r="C7" s="4">
        <v>940000</v>
      </c>
      <c r="D7" s="4">
        <v>930000</v>
      </c>
      <c r="E7" s="3">
        <f t="shared" si="0"/>
        <v>0.98936170212765961</v>
      </c>
      <c r="F7" s="4">
        <f t="shared" si="1"/>
        <v>363.28125</v>
      </c>
      <c r="G7" s="1">
        <v>2</v>
      </c>
      <c r="H7" s="1">
        <v>2</v>
      </c>
      <c r="I7" s="1">
        <v>1</v>
      </c>
      <c r="J7" s="1">
        <v>2</v>
      </c>
      <c r="K7" s="1" t="s">
        <v>7</v>
      </c>
      <c r="L7" s="1" t="s">
        <v>7</v>
      </c>
      <c r="M7" s="2">
        <v>2560</v>
      </c>
      <c r="N7" s="2">
        <v>6000</v>
      </c>
      <c r="O7" s="1">
        <v>103</v>
      </c>
    </row>
    <row r="8" spans="1:19" x14ac:dyDescent="0.3">
      <c r="A8" t="s">
        <v>53</v>
      </c>
      <c r="B8" t="s">
        <v>19</v>
      </c>
      <c r="C8" s="4">
        <v>1050000</v>
      </c>
      <c r="D8" s="4">
        <v>990000</v>
      </c>
      <c r="E8" s="3">
        <f t="shared" si="0"/>
        <v>0.94285714285714284</v>
      </c>
      <c r="F8" s="4">
        <f t="shared" si="1"/>
        <v>327.59761747187292</v>
      </c>
      <c r="G8" s="1">
        <v>5</v>
      </c>
      <c r="H8" s="1">
        <v>3</v>
      </c>
      <c r="I8" s="1">
        <v>0</v>
      </c>
      <c r="J8" s="1">
        <v>3</v>
      </c>
      <c r="K8" s="1" t="s">
        <v>4</v>
      </c>
      <c r="L8" s="1" t="s">
        <v>7</v>
      </c>
      <c r="M8" s="2">
        <v>3022</v>
      </c>
      <c r="N8" s="2">
        <v>12272</v>
      </c>
      <c r="O8" s="1">
        <v>50</v>
      </c>
    </row>
    <row r="9" spans="1:19" x14ac:dyDescent="0.3">
      <c r="A9" t="s">
        <v>62</v>
      </c>
      <c r="B9" t="s">
        <v>22</v>
      </c>
      <c r="C9" s="4">
        <v>999900</v>
      </c>
      <c r="D9" s="4">
        <v>999900</v>
      </c>
      <c r="E9" s="3">
        <f t="shared" si="0"/>
        <v>1</v>
      </c>
      <c r="F9" s="4"/>
      <c r="G9" s="1">
        <v>5</v>
      </c>
      <c r="H9" s="1">
        <v>3</v>
      </c>
      <c r="I9" s="1">
        <v>0</v>
      </c>
      <c r="J9" s="1">
        <v>2</v>
      </c>
      <c r="K9" s="1" t="s">
        <v>4</v>
      </c>
      <c r="L9" s="1" t="s">
        <v>4</v>
      </c>
      <c r="N9" s="2">
        <v>12911</v>
      </c>
      <c r="O9" s="1">
        <v>1</v>
      </c>
    </row>
    <row r="10" spans="1:19" x14ac:dyDescent="0.3">
      <c r="A10" t="s">
        <v>61</v>
      </c>
      <c r="B10" t="s">
        <v>31</v>
      </c>
      <c r="C10" s="4">
        <v>799000</v>
      </c>
      <c r="D10" s="4">
        <v>770000</v>
      </c>
      <c r="E10" s="3">
        <f t="shared" si="0"/>
        <v>0.96370463078848556</v>
      </c>
      <c r="F10" s="4">
        <f t="shared" ref="F10:F20" si="2">SUM(D10/M10)</f>
        <v>313.2628152969894</v>
      </c>
      <c r="G10" s="1">
        <v>3</v>
      </c>
      <c r="H10" s="1">
        <v>2</v>
      </c>
      <c r="I10" s="1">
        <v>0</v>
      </c>
      <c r="J10" s="1">
        <v>2</v>
      </c>
      <c r="K10" s="1" t="s">
        <v>4</v>
      </c>
      <c r="L10" s="1" t="s">
        <v>7</v>
      </c>
      <c r="M10" s="2">
        <v>2458</v>
      </c>
      <c r="N10" s="2">
        <v>7908</v>
      </c>
      <c r="O10" s="1">
        <v>6</v>
      </c>
    </row>
    <row r="11" spans="1:19" x14ac:dyDescent="0.3">
      <c r="A11" t="s">
        <v>58</v>
      </c>
      <c r="B11" t="s">
        <v>32</v>
      </c>
      <c r="C11" s="4">
        <v>789900</v>
      </c>
      <c r="D11" s="4">
        <v>789900</v>
      </c>
      <c r="E11" s="3">
        <f t="shared" si="0"/>
        <v>1</v>
      </c>
      <c r="F11" s="4">
        <f t="shared" si="2"/>
        <v>350.28824833702885</v>
      </c>
      <c r="G11" s="1">
        <v>3</v>
      </c>
      <c r="H11" s="1">
        <v>2</v>
      </c>
      <c r="I11" s="1">
        <v>0</v>
      </c>
      <c r="J11" s="1">
        <v>2</v>
      </c>
      <c r="K11" s="1" t="s">
        <v>7</v>
      </c>
      <c r="L11" s="1" t="s">
        <v>4</v>
      </c>
      <c r="M11" s="2">
        <v>2255</v>
      </c>
      <c r="N11" s="2">
        <v>7743</v>
      </c>
      <c r="O11" s="1">
        <v>1</v>
      </c>
    </row>
    <row r="12" spans="1:19" x14ac:dyDescent="0.3">
      <c r="A12" t="s">
        <v>60</v>
      </c>
      <c r="B12" t="s">
        <v>27</v>
      </c>
      <c r="C12" s="4">
        <v>924900</v>
      </c>
      <c r="D12" s="4">
        <v>900000</v>
      </c>
      <c r="E12" s="3">
        <f t="shared" si="0"/>
        <v>0.97307817061303925</v>
      </c>
      <c r="F12" s="4">
        <f t="shared" si="2"/>
        <v>325.49728752260398</v>
      </c>
      <c r="G12" s="1">
        <v>4</v>
      </c>
      <c r="H12" s="1">
        <v>3</v>
      </c>
      <c r="I12" s="1">
        <v>0</v>
      </c>
      <c r="J12" s="1">
        <v>2</v>
      </c>
      <c r="K12" s="1" t="s">
        <v>4</v>
      </c>
      <c r="L12" s="1" t="s">
        <v>7</v>
      </c>
      <c r="M12" s="2">
        <v>2765</v>
      </c>
      <c r="N12" s="2">
        <v>6434</v>
      </c>
      <c r="O12" s="1">
        <v>7</v>
      </c>
    </row>
    <row r="13" spans="1:19" x14ac:dyDescent="0.3">
      <c r="A13" t="s">
        <v>60</v>
      </c>
      <c r="B13" t="s">
        <v>34</v>
      </c>
      <c r="C13" s="4">
        <v>774999</v>
      </c>
      <c r="D13" s="4">
        <v>740000</v>
      </c>
      <c r="E13" s="3">
        <f t="shared" si="0"/>
        <v>0.95483994172895703</v>
      </c>
      <c r="F13" s="4">
        <f t="shared" si="2"/>
        <v>359.92217898832683</v>
      </c>
      <c r="G13" s="1">
        <v>3</v>
      </c>
      <c r="H13" s="1">
        <v>2</v>
      </c>
      <c r="I13" s="1">
        <v>0</v>
      </c>
      <c r="J13" s="1">
        <v>2</v>
      </c>
      <c r="K13" s="1" t="s">
        <v>7</v>
      </c>
      <c r="L13" s="1" t="s">
        <v>4</v>
      </c>
      <c r="M13" s="2">
        <v>2056</v>
      </c>
      <c r="N13" s="2">
        <v>6561</v>
      </c>
      <c r="O13" s="1">
        <v>45</v>
      </c>
    </row>
    <row r="14" spans="1:19" x14ac:dyDescent="0.3">
      <c r="A14" t="s">
        <v>51</v>
      </c>
      <c r="B14" t="s">
        <v>8</v>
      </c>
      <c r="C14" s="4">
        <v>1675000</v>
      </c>
      <c r="D14" s="4">
        <v>1600000</v>
      </c>
      <c r="E14" s="3">
        <f t="shared" si="0"/>
        <v>0.95522388059701491</v>
      </c>
      <c r="F14" s="4">
        <f t="shared" si="2"/>
        <v>306.8661296509398</v>
      </c>
      <c r="G14" s="1">
        <v>5</v>
      </c>
      <c r="H14" s="1">
        <v>4</v>
      </c>
      <c r="I14" s="1">
        <v>1</v>
      </c>
      <c r="J14" s="1">
        <v>3</v>
      </c>
      <c r="K14" s="1" t="s">
        <v>4</v>
      </c>
      <c r="L14" s="1" t="s">
        <v>4</v>
      </c>
      <c r="M14" s="2">
        <v>5214</v>
      </c>
      <c r="N14" s="2">
        <v>17033</v>
      </c>
      <c r="O14" s="1">
        <v>50</v>
      </c>
    </row>
    <row r="15" spans="1:19" x14ac:dyDescent="0.3">
      <c r="A15" t="s">
        <v>56</v>
      </c>
      <c r="B15" t="s">
        <v>29</v>
      </c>
      <c r="C15" s="4">
        <v>884900</v>
      </c>
      <c r="D15" s="4">
        <v>870000</v>
      </c>
      <c r="E15" s="3">
        <f t="shared" si="0"/>
        <v>0.98316193920216977</v>
      </c>
      <c r="F15" s="4">
        <f t="shared" si="2"/>
        <v>341.57832744405181</v>
      </c>
      <c r="G15" s="1">
        <v>4</v>
      </c>
      <c r="H15" s="1">
        <v>2</v>
      </c>
      <c r="I15" s="1">
        <v>1</v>
      </c>
      <c r="J15" s="1">
        <v>3</v>
      </c>
      <c r="K15" s="1" t="s">
        <v>7</v>
      </c>
      <c r="L15" s="1" t="s">
        <v>7</v>
      </c>
      <c r="M15" s="2">
        <v>2547</v>
      </c>
      <c r="N15" s="2">
        <v>8163</v>
      </c>
      <c r="O15" s="1">
        <v>7</v>
      </c>
    </row>
    <row r="16" spans="1:19" x14ac:dyDescent="0.3">
      <c r="A16" t="s">
        <v>59</v>
      </c>
      <c r="B16" t="s">
        <v>33</v>
      </c>
      <c r="C16" s="4">
        <v>789000</v>
      </c>
      <c r="D16" s="4">
        <v>725000</v>
      </c>
      <c r="E16" s="3">
        <f t="shared" si="0"/>
        <v>0.91888466413181247</v>
      </c>
      <c r="F16" s="4">
        <f t="shared" si="2"/>
        <v>333.33333333333331</v>
      </c>
      <c r="G16" s="1">
        <v>3</v>
      </c>
      <c r="H16" s="1">
        <v>2</v>
      </c>
      <c r="I16" s="1">
        <v>1</v>
      </c>
      <c r="J16" s="1">
        <v>2</v>
      </c>
      <c r="K16" s="1" t="s">
        <v>7</v>
      </c>
      <c r="L16" s="1" t="s">
        <v>7</v>
      </c>
      <c r="M16" s="2">
        <v>2175</v>
      </c>
      <c r="N16" s="2">
        <v>5796</v>
      </c>
      <c r="O16" s="1">
        <v>5</v>
      </c>
    </row>
    <row r="17" spans="1:15" x14ac:dyDescent="0.3">
      <c r="A17" t="s">
        <v>59</v>
      </c>
      <c r="B17" t="s">
        <v>37</v>
      </c>
      <c r="C17" s="4">
        <v>695000</v>
      </c>
      <c r="D17" s="4">
        <v>665000</v>
      </c>
      <c r="E17" s="3">
        <f t="shared" si="0"/>
        <v>0.95683453237410077</v>
      </c>
      <c r="F17" s="4">
        <f t="shared" si="2"/>
        <v>353.53535353535352</v>
      </c>
      <c r="G17" s="1">
        <v>3</v>
      </c>
      <c r="H17" s="1">
        <v>2</v>
      </c>
      <c r="I17" s="1">
        <v>0</v>
      </c>
      <c r="J17" s="1">
        <v>2</v>
      </c>
      <c r="K17" s="1" t="s">
        <v>7</v>
      </c>
      <c r="L17" s="1" t="s">
        <v>7</v>
      </c>
      <c r="M17" s="2">
        <v>1881</v>
      </c>
      <c r="N17" s="2">
        <v>5869</v>
      </c>
      <c r="O17" s="1">
        <v>38</v>
      </c>
    </row>
    <row r="18" spans="1:15" x14ac:dyDescent="0.3">
      <c r="A18" t="s">
        <v>12</v>
      </c>
      <c r="B18" t="s">
        <v>11</v>
      </c>
      <c r="C18" s="4">
        <v>1495000</v>
      </c>
      <c r="D18" s="4">
        <v>1475000</v>
      </c>
      <c r="E18" s="3">
        <f t="shared" si="0"/>
        <v>0.98662207357859533</v>
      </c>
      <c r="F18" s="4">
        <f t="shared" si="2"/>
        <v>503.58484124274497</v>
      </c>
      <c r="G18" s="1">
        <v>5</v>
      </c>
      <c r="H18" s="1">
        <v>3</v>
      </c>
      <c r="I18" s="1">
        <v>2</v>
      </c>
      <c r="J18" s="1">
        <v>3</v>
      </c>
      <c r="K18" s="1" t="s">
        <v>4</v>
      </c>
      <c r="L18" s="1" t="s">
        <v>4</v>
      </c>
      <c r="M18" s="2">
        <v>2929</v>
      </c>
      <c r="N18" s="2">
        <v>14286</v>
      </c>
      <c r="O18" s="1">
        <v>11</v>
      </c>
    </row>
    <row r="19" spans="1:15" x14ac:dyDescent="0.3">
      <c r="A19" t="s">
        <v>52</v>
      </c>
      <c r="B19" t="s">
        <v>17</v>
      </c>
      <c r="C19" s="4">
        <v>1265000</v>
      </c>
      <c r="D19" s="4">
        <v>1215000</v>
      </c>
      <c r="E19" s="3">
        <f t="shared" si="0"/>
        <v>0.96047430830039526</v>
      </c>
      <c r="F19" s="4">
        <f t="shared" si="2"/>
        <v>370.31392868028041</v>
      </c>
      <c r="G19" s="1">
        <v>5</v>
      </c>
      <c r="H19" s="1">
        <v>4</v>
      </c>
      <c r="I19" s="1">
        <v>0</v>
      </c>
      <c r="J19" s="1">
        <v>2</v>
      </c>
      <c r="K19" s="1" t="s">
        <v>4</v>
      </c>
      <c r="L19" s="1" t="s">
        <v>4</v>
      </c>
      <c r="M19" s="2">
        <v>3281</v>
      </c>
      <c r="N19" s="2">
        <v>9815</v>
      </c>
      <c r="O19" s="1">
        <v>145</v>
      </c>
    </row>
    <row r="20" spans="1:15" x14ac:dyDescent="0.3">
      <c r="A20" t="s">
        <v>52</v>
      </c>
      <c r="B20" t="s">
        <v>23</v>
      </c>
      <c r="C20" s="4">
        <v>969999</v>
      </c>
      <c r="D20" s="4">
        <v>965000</v>
      </c>
      <c r="E20" s="3">
        <f t="shared" si="0"/>
        <v>0.99484638643957368</v>
      </c>
      <c r="F20" s="4">
        <f t="shared" si="2"/>
        <v>377.24784988272086</v>
      </c>
      <c r="G20" s="1">
        <v>4</v>
      </c>
      <c r="H20" s="1">
        <v>3</v>
      </c>
      <c r="I20" s="1">
        <v>0</v>
      </c>
      <c r="J20" s="1">
        <v>3</v>
      </c>
      <c r="K20" s="1" t="s">
        <v>7</v>
      </c>
      <c r="L20" s="1" t="s">
        <v>4</v>
      </c>
      <c r="M20" s="2">
        <v>2558</v>
      </c>
      <c r="N20" s="2">
        <v>8775</v>
      </c>
      <c r="O20" s="1">
        <v>8</v>
      </c>
    </row>
    <row r="21" spans="1:15" x14ac:dyDescent="0.3">
      <c r="A21" t="s">
        <v>49</v>
      </c>
      <c r="B21" t="s">
        <v>14</v>
      </c>
      <c r="C21" s="4">
        <v>1335000</v>
      </c>
      <c r="D21" s="4">
        <v>1335000</v>
      </c>
      <c r="E21" s="3">
        <f t="shared" si="0"/>
        <v>1</v>
      </c>
      <c r="F21" s="4"/>
      <c r="G21" s="1">
        <v>5</v>
      </c>
      <c r="H21" s="1">
        <v>4</v>
      </c>
      <c r="I21" s="1">
        <v>0</v>
      </c>
      <c r="J21" s="1">
        <v>2</v>
      </c>
      <c r="K21" s="1" t="s">
        <v>4</v>
      </c>
      <c r="L21" s="1" t="s">
        <v>4</v>
      </c>
      <c r="N21" s="2">
        <v>8283</v>
      </c>
    </row>
    <row r="22" spans="1:15" x14ac:dyDescent="0.3">
      <c r="A22" t="s">
        <v>49</v>
      </c>
      <c r="B22" t="s">
        <v>3</v>
      </c>
      <c r="C22" s="4">
        <v>2174000</v>
      </c>
      <c r="D22" s="4">
        <v>2000000</v>
      </c>
      <c r="E22" s="3">
        <f t="shared" si="0"/>
        <v>0.91996320147194111</v>
      </c>
      <c r="F22" s="4">
        <f t="shared" ref="F22:F33" si="3">SUM(D22/M22)</f>
        <v>440.14084507042253</v>
      </c>
      <c r="G22" s="1">
        <v>6</v>
      </c>
      <c r="H22" s="1">
        <v>4</v>
      </c>
      <c r="I22" s="1">
        <v>2</v>
      </c>
      <c r="J22" s="1">
        <v>3</v>
      </c>
      <c r="K22" s="1" t="s">
        <v>4</v>
      </c>
      <c r="L22" s="1" t="s">
        <v>4</v>
      </c>
      <c r="M22" s="2">
        <v>4544</v>
      </c>
      <c r="N22" s="2">
        <v>16689</v>
      </c>
      <c r="O22" s="1">
        <v>23</v>
      </c>
    </row>
    <row r="23" spans="1:15" x14ac:dyDescent="0.3">
      <c r="A23" t="s">
        <v>49</v>
      </c>
      <c r="B23" t="s">
        <v>5</v>
      </c>
      <c r="C23" s="4">
        <v>1995000</v>
      </c>
      <c r="D23" s="4">
        <v>1995000</v>
      </c>
      <c r="E23" s="3">
        <f t="shared" si="0"/>
        <v>1</v>
      </c>
      <c r="F23" s="4">
        <f t="shared" si="3"/>
        <v>467.43205248359885</v>
      </c>
      <c r="G23" s="1">
        <v>5</v>
      </c>
      <c r="H23" s="1">
        <v>4</v>
      </c>
      <c r="I23" s="1">
        <v>0</v>
      </c>
      <c r="J23" s="1">
        <v>2</v>
      </c>
      <c r="K23" s="1" t="s">
        <v>4</v>
      </c>
      <c r="L23" s="1" t="s">
        <v>4</v>
      </c>
      <c r="M23" s="2">
        <v>4268</v>
      </c>
      <c r="N23" s="2">
        <v>12693</v>
      </c>
      <c r="O23" s="1">
        <v>37</v>
      </c>
    </row>
    <row r="24" spans="1:15" x14ac:dyDescent="0.3">
      <c r="A24" t="s">
        <v>49</v>
      </c>
      <c r="B24" t="s">
        <v>18</v>
      </c>
      <c r="C24" s="4">
        <v>1150000</v>
      </c>
      <c r="D24" s="4">
        <v>1075000</v>
      </c>
      <c r="E24" s="3">
        <f t="shared" si="0"/>
        <v>0.93478260869565222</v>
      </c>
      <c r="F24" s="4">
        <f t="shared" si="3"/>
        <v>399.33135215453194</v>
      </c>
      <c r="G24" s="1">
        <v>4</v>
      </c>
      <c r="H24" s="1">
        <v>3</v>
      </c>
      <c r="I24" s="1">
        <v>0</v>
      </c>
      <c r="J24" s="1">
        <v>2</v>
      </c>
      <c r="K24" s="1" t="s">
        <v>7</v>
      </c>
      <c r="L24" s="1" t="s">
        <v>7</v>
      </c>
      <c r="M24" s="2">
        <v>2692</v>
      </c>
      <c r="N24" s="2">
        <v>7542</v>
      </c>
      <c r="O24" s="1">
        <v>15</v>
      </c>
    </row>
    <row r="25" spans="1:15" x14ac:dyDescent="0.3">
      <c r="A25" t="s">
        <v>25</v>
      </c>
      <c r="B25" t="s">
        <v>24</v>
      </c>
      <c r="C25" s="4">
        <v>949900</v>
      </c>
      <c r="D25" s="4">
        <v>920000</v>
      </c>
      <c r="E25" s="3">
        <f t="shared" si="0"/>
        <v>0.96852300242130751</v>
      </c>
      <c r="F25" s="4">
        <f t="shared" si="3"/>
        <v>323.26071679550245</v>
      </c>
      <c r="G25" s="1">
        <v>4</v>
      </c>
      <c r="H25" s="1">
        <v>3</v>
      </c>
      <c r="I25" s="1">
        <v>1</v>
      </c>
      <c r="J25" s="1">
        <v>3</v>
      </c>
      <c r="K25" s="1" t="s">
        <v>4</v>
      </c>
      <c r="L25" s="1" t="s">
        <v>4</v>
      </c>
      <c r="M25" s="2">
        <v>2846</v>
      </c>
      <c r="N25" s="2">
        <v>14741</v>
      </c>
      <c r="O25" s="1">
        <v>23</v>
      </c>
    </row>
    <row r="26" spans="1:15" x14ac:dyDescent="0.3">
      <c r="A26" t="s">
        <v>50</v>
      </c>
      <c r="B26" t="s">
        <v>6</v>
      </c>
      <c r="C26" s="4">
        <v>1749000</v>
      </c>
      <c r="D26" s="4">
        <v>1500000</v>
      </c>
      <c r="E26" s="3">
        <f t="shared" si="0"/>
        <v>0.85763293310463118</v>
      </c>
      <c r="F26" s="4">
        <f t="shared" si="3"/>
        <v>539.76250449802092</v>
      </c>
      <c r="G26" s="1">
        <v>4</v>
      </c>
      <c r="H26" s="1">
        <v>3</v>
      </c>
      <c r="I26" s="1">
        <v>0</v>
      </c>
      <c r="J26" s="1">
        <v>4</v>
      </c>
      <c r="K26" s="1" t="s">
        <v>7</v>
      </c>
      <c r="L26" s="1" t="s">
        <v>7</v>
      </c>
      <c r="M26" s="2">
        <v>2779</v>
      </c>
      <c r="N26" s="2">
        <v>47480</v>
      </c>
      <c r="O26" s="1">
        <v>131</v>
      </c>
    </row>
    <row r="27" spans="1:15" x14ac:dyDescent="0.3">
      <c r="A27" t="s">
        <v>50</v>
      </c>
      <c r="B27" t="s">
        <v>15</v>
      </c>
      <c r="C27" s="4">
        <v>1324800</v>
      </c>
      <c r="D27" s="4">
        <v>1300000</v>
      </c>
      <c r="E27" s="3">
        <f t="shared" si="0"/>
        <v>0.981280193236715</v>
      </c>
      <c r="F27" s="4">
        <f t="shared" si="3"/>
        <v>509.80392156862746</v>
      </c>
      <c r="G27" s="1">
        <v>4</v>
      </c>
      <c r="H27" s="1">
        <v>2</v>
      </c>
      <c r="I27" s="1">
        <v>1</v>
      </c>
      <c r="J27" s="1">
        <v>8</v>
      </c>
      <c r="K27" s="1" t="s">
        <v>7</v>
      </c>
      <c r="L27" s="1" t="s">
        <v>7</v>
      </c>
      <c r="M27" s="2">
        <v>2550</v>
      </c>
      <c r="N27" s="2">
        <v>47480</v>
      </c>
      <c r="O27" s="1">
        <v>3</v>
      </c>
    </row>
    <row r="28" spans="1:15" x14ac:dyDescent="0.3">
      <c r="A28" t="s">
        <v>57</v>
      </c>
      <c r="B28" t="s">
        <v>13</v>
      </c>
      <c r="C28" s="4">
        <v>1395000</v>
      </c>
      <c r="D28" s="4">
        <v>1350000</v>
      </c>
      <c r="E28" s="3">
        <f t="shared" si="0"/>
        <v>0.967741935483871</v>
      </c>
      <c r="F28" s="4">
        <f t="shared" si="3"/>
        <v>380.28169014084506</v>
      </c>
      <c r="G28" s="1">
        <v>3</v>
      </c>
      <c r="H28" s="1">
        <v>3</v>
      </c>
      <c r="I28" s="1">
        <v>1</v>
      </c>
      <c r="J28" s="1">
        <v>3</v>
      </c>
      <c r="K28" s="1" t="s">
        <v>7</v>
      </c>
      <c r="L28" s="1" t="s">
        <v>7</v>
      </c>
      <c r="M28" s="2">
        <v>3550</v>
      </c>
      <c r="N28" s="2">
        <v>12261</v>
      </c>
      <c r="O28" s="1">
        <v>141</v>
      </c>
    </row>
    <row r="29" spans="1:15" x14ac:dyDescent="0.3">
      <c r="A29" t="s">
        <v>57</v>
      </c>
      <c r="B29" t="s">
        <v>67</v>
      </c>
      <c r="C29" s="4">
        <v>823485</v>
      </c>
      <c r="D29" s="4">
        <v>916805</v>
      </c>
      <c r="E29" s="3">
        <f t="shared" si="0"/>
        <v>1.1133232542183524</v>
      </c>
      <c r="F29" s="4">
        <f t="shared" si="3"/>
        <v>369.53043127771059</v>
      </c>
      <c r="G29" s="1">
        <v>3</v>
      </c>
      <c r="H29" s="1">
        <v>2</v>
      </c>
      <c r="I29" s="1">
        <v>1</v>
      </c>
      <c r="J29" s="1">
        <v>2</v>
      </c>
      <c r="K29" s="1" t="s">
        <v>7</v>
      </c>
      <c r="L29" s="1" t="s">
        <v>7</v>
      </c>
      <c r="M29" s="2">
        <v>2481</v>
      </c>
      <c r="N29" s="2">
        <v>8467</v>
      </c>
      <c r="O29" s="1">
        <v>84</v>
      </c>
    </row>
    <row r="30" spans="1:15" x14ac:dyDescent="0.3">
      <c r="A30" t="s">
        <v>57</v>
      </c>
      <c r="B30" t="s">
        <v>68</v>
      </c>
      <c r="C30" s="4">
        <v>710540</v>
      </c>
      <c r="D30" s="4">
        <v>687255</v>
      </c>
      <c r="E30" s="3">
        <f t="shared" si="0"/>
        <v>0.9672291496608213</v>
      </c>
      <c r="F30" s="4">
        <f t="shared" si="3"/>
        <v>394.74727168294083</v>
      </c>
      <c r="G30" s="1">
        <v>2</v>
      </c>
      <c r="H30" s="1">
        <v>2</v>
      </c>
      <c r="I30" s="1">
        <v>0</v>
      </c>
      <c r="J30" s="1">
        <v>2</v>
      </c>
      <c r="K30" s="1" t="s">
        <v>7</v>
      </c>
      <c r="L30" s="1" t="s">
        <v>7</v>
      </c>
      <c r="M30" s="2">
        <v>1741</v>
      </c>
      <c r="N30" s="2">
        <v>6584</v>
      </c>
      <c r="O30" s="1">
        <v>13</v>
      </c>
    </row>
    <row r="31" spans="1:15" x14ac:dyDescent="0.3">
      <c r="A31" t="s">
        <v>10</v>
      </c>
      <c r="B31" t="s">
        <v>9</v>
      </c>
      <c r="C31" s="4">
        <v>1535000</v>
      </c>
      <c r="D31" s="4">
        <v>1500000</v>
      </c>
      <c r="E31" s="3">
        <f t="shared" si="0"/>
        <v>0.9771986970684039</v>
      </c>
      <c r="F31" s="4">
        <f t="shared" si="3"/>
        <v>367.1071953010279</v>
      </c>
      <c r="G31" s="1">
        <v>5</v>
      </c>
      <c r="H31" s="1">
        <v>5</v>
      </c>
      <c r="I31" s="1">
        <v>0</v>
      </c>
      <c r="J31" s="1">
        <v>3</v>
      </c>
      <c r="K31" s="1" t="s">
        <v>4</v>
      </c>
      <c r="L31" s="1" t="s">
        <v>7</v>
      </c>
      <c r="M31" s="2">
        <v>4086</v>
      </c>
      <c r="N31" s="2">
        <v>21328</v>
      </c>
      <c r="O31" s="1">
        <v>18</v>
      </c>
    </row>
    <row r="32" spans="1:15" x14ac:dyDescent="0.3">
      <c r="A32" t="s">
        <v>21</v>
      </c>
      <c r="B32" t="s">
        <v>16</v>
      </c>
      <c r="C32" s="4">
        <v>1270000</v>
      </c>
      <c r="D32" s="4">
        <v>1250000</v>
      </c>
      <c r="E32" s="3">
        <f t="shared" si="0"/>
        <v>0.98425196850393704</v>
      </c>
      <c r="F32" s="4">
        <f t="shared" si="3"/>
        <v>428.8164665523156</v>
      </c>
      <c r="G32" s="1">
        <v>4</v>
      </c>
      <c r="H32" s="1">
        <v>3</v>
      </c>
      <c r="I32" s="1">
        <v>1</v>
      </c>
      <c r="J32" s="1">
        <v>3</v>
      </c>
      <c r="K32" s="1" t="s">
        <v>7</v>
      </c>
      <c r="L32" s="1" t="s">
        <v>4</v>
      </c>
      <c r="M32" s="2">
        <v>2915</v>
      </c>
      <c r="N32" s="2">
        <v>8750</v>
      </c>
      <c r="O32" s="1">
        <v>2</v>
      </c>
    </row>
    <row r="33" spans="1:15" x14ac:dyDescent="0.3">
      <c r="A33" t="s">
        <v>21</v>
      </c>
      <c r="B33" t="s">
        <v>20</v>
      </c>
      <c r="C33" s="4">
        <v>1050000</v>
      </c>
      <c r="D33" s="4">
        <v>1005000</v>
      </c>
      <c r="E33" s="3">
        <f t="shared" si="0"/>
        <v>0.95714285714285718</v>
      </c>
      <c r="F33" s="4">
        <f t="shared" si="3"/>
        <v>341.83673469387753</v>
      </c>
      <c r="G33" s="1">
        <v>4</v>
      </c>
      <c r="H33" s="1">
        <v>3</v>
      </c>
      <c r="I33" s="1">
        <v>1</v>
      </c>
      <c r="J33" s="1">
        <v>2</v>
      </c>
      <c r="K33" s="1" t="s">
        <v>7</v>
      </c>
      <c r="L33" s="1" t="s">
        <v>4</v>
      </c>
      <c r="M33" s="2">
        <v>2940</v>
      </c>
      <c r="N33" s="2">
        <v>7301</v>
      </c>
      <c r="O33" s="1">
        <v>43</v>
      </c>
    </row>
  </sheetData>
  <sortState xmlns:xlrd2="http://schemas.microsoft.com/office/spreadsheetml/2017/richdata2" ref="A2:O33">
    <sortCondition ref="A3:A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Agent Single Line (87)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schroeder</dc:creator>
  <cp:lastModifiedBy>kathy schroeder</cp:lastModifiedBy>
  <dcterms:created xsi:type="dcterms:W3CDTF">2023-12-04T19:31:49Z</dcterms:created>
  <dcterms:modified xsi:type="dcterms:W3CDTF">2023-12-04T20:36:00Z</dcterms:modified>
</cp:coreProperties>
</file>