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acciola\AppData\Local\Microsoft\Windows\INetCache\Content.Outlook\6EGYGGIQ\"/>
    </mc:Choice>
  </mc:AlternateContent>
  <xr:revisionPtr revIDLastSave="0" documentId="13_ncr:1_{988D8960-56EB-4DFC-B5ED-3E24EB597ED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1737642869171_ZVEN0605" sheetId="1" r:id="rId1"/>
    <sheet name="Sheet1" sheetId="2" r:id="rId2"/>
  </sheets>
  <definedNames>
    <definedName name="_xlnm._FilterDatabase" localSheetId="0" hidden="1">Sheet1!$A$15:$I$110</definedName>
    <definedName name="_xlnm.Print_Area" localSheetId="0">Sheet1!$A$15:$I$110</definedName>
    <definedName name="_xlnm.Print_Titles" localSheetId="0">Sheet1!$15:$15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E58" i="2"/>
  <c r="E59" i="2"/>
  <c r="F58" i="2"/>
  <c r="E57" i="2"/>
  <c r="F57" i="2" s="1"/>
  <c r="E56" i="2"/>
  <c r="F56" i="2" s="1"/>
  <c r="E55" i="2"/>
  <c r="F55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6" i="2"/>
  <c r="F16" i="2" s="1"/>
</calcChain>
</file>

<file path=xl/sharedStrings.xml><?xml version="1.0" encoding="utf-8"?>
<sst xmlns="http://schemas.openxmlformats.org/spreadsheetml/2006/main" count="261" uniqueCount="200">
  <si>
    <t>1000380-L</t>
  </si>
  <si>
    <t>1001532-L</t>
  </si>
  <si>
    <t>Beetlejuice Grand Heritage Cos</t>
  </si>
  <si>
    <t>56215-L</t>
  </si>
  <si>
    <t>Joker Grand Heritage Adult Costume</t>
  </si>
  <si>
    <t>56238-L</t>
  </si>
  <si>
    <t>Elvis Grand Heritage Adult Costume</t>
  </si>
  <si>
    <t>630277-M</t>
  </si>
  <si>
    <t>ZOMBIE BRIDE</t>
  </si>
  <si>
    <t>700802-STD</t>
  </si>
  <si>
    <t>Shazam Grand Heritage</t>
  </si>
  <si>
    <t>702977-L</t>
  </si>
  <si>
    <t>73102-NS</t>
  </si>
  <si>
    <t>820075-STD</t>
  </si>
  <si>
    <t>820076-L</t>
  </si>
  <si>
    <t>820947-STD</t>
  </si>
  <si>
    <t>PENNYWISE CULTURE COSTUME</t>
  </si>
  <si>
    <t>887207-STD</t>
  </si>
  <si>
    <t>Batman 1966 Grand Heritage</t>
  </si>
  <si>
    <t>887208-STD</t>
  </si>
  <si>
    <t>Robin 1966 Grand Heritage</t>
  </si>
  <si>
    <t>887211-L</t>
  </si>
  <si>
    <t>Batgirl 1966 Grand Heritage</t>
  </si>
  <si>
    <t>887212-L</t>
  </si>
  <si>
    <t>Catwoman 1966 Grand Heritage</t>
  </si>
  <si>
    <t>888826-STD</t>
  </si>
  <si>
    <t>FLYING MONKEY DLX</t>
  </si>
  <si>
    <t>CH03566-L</t>
  </si>
  <si>
    <t>CH03588-L</t>
  </si>
  <si>
    <t>CH03604-L</t>
  </si>
  <si>
    <t>DRAGON KNIGHT</t>
  </si>
  <si>
    <t>CH03614-L</t>
  </si>
  <si>
    <t>CH03699-L</t>
  </si>
  <si>
    <t>CH03860-L</t>
  </si>
  <si>
    <t>820221-L</t>
  </si>
  <si>
    <t>1002456-L</t>
  </si>
  <si>
    <t>Wednesday Grand Heritage Adult Costume</t>
  </si>
  <si>
    <t>Aquaman Grand Heritage Adult Costume</t>
  </si>
  <si>
    <t>Beetlejuice Grand Heritage Adult Costume</t>
  </si>
  <si>
    <t>Buddy the Elf Grand Heritage Adult Costume</t>
  </si>
  <si>
    <t>1000688-L</t>
  </si>
  <si>
    <t>1000171-L</t>
  </si>
  <si>
    <t>1000880-L</t>
  </si>
  <si>
    <t>1000172-L</t>
  </si>
  <si>
    <t>1000688-M</t>
  </si>
  <si>
    <t>1000171-M</t>
  </si>
  <si>
    <t>1000880-M</t>
  </si>
  <si>
    <t>1000172-M</t>
  </si>
  <si>
    <t>1002456-M</t>
  </si>
  <si>
    <t>56215-M</t>
  </si>
  <si>
    <t>CH03588-M</t>
  </si>
  <si>
    <t>1001532-M</t>
  </si>
  <si>
    <t>56238-M</t>
  </si>
  <si>
    <t>820221-M</t>
  </si>
  <si>
    <t>887211-M</t>
  </si>
  <si>
    <t>887212-M</t>
  </si>
  <si>
    <t>1000880-S</t>
  </si>
  <si>
    <t>1000172-S</t>
  </si>
  <si>
    <t>1002456-S</t>
  </si>
  <si>
    <t>56238-S</t>
  </si>
  <si>
    <t>887211-S</t>
  </si>
  <si>
    <t>887212-S</t>
  </si>
  <si>
    <t>1000688-XL</t>
  </si>
  <si>
    <t>1000171-XL</t>
  </si>
  <si>
    <t>887207-XL</t>
  </si>
  <si>
    <t>887208-XL</t>
  </si>
  <si>
    <t>56215-XL</t>
  </si>
  <si>
    <t>700802-XL</t>
  </si>
  <si>
    <t>CH03588-XL</t>
  </si>
  <si>
    <t>1001532-XL</t>
  </si>
  <si>
    <t>56238-XL</t>
  </si>
  <si>
    <t>820221-XL</t>
  </si>
  <si>
    <t>CH03588-XS</t>
  </si>
  <si>
    <t>820075-XL</t>
  </si>
  <si>
    <t>887209-STD</t>
  </si>
  <si>
    <t>GRAND HERITAGE JOKER 1966</t>
  </si>
  <si>
    <t>887210-STD</t>
  </si>
  <si>
    <t>GRAND HERITAGE RIDDLER</t>
  </si>
  <si>
    <t>1003234-L</t>
  </si>
  <si>
    <t>ELV-Elvira GH W Cos</t>
  </si>
  <si>
    <t>1003234-M</t>
  </si>
  <si>
    <t>1003234-S</t>
  </si>
  <si>
    <t>1003234-XL</t>
  </si>
  <si>
    <t xml:space="preserve">Available Now </t>
  </si>
  <si>
    <t>Acct#:</t>
  </si>
  <si>
    <t>Bill To Address:</t>
  </si>
  <si>
    <t>Ship To Address:</t>
  </si>
  <si>
    <t>Phone:</t>
  </si>
  <si>
    <t>Email:</t>
  </si>
  <si>
    <t>Cancel Date:</t>
  </si>
  <si>
    <t>Ship Date:</t>
  </si>
  <si>
    <t>Item no.</t>
  </si>
  <si>
    <t>Description</t>
  </si>
  <si>
    <t>Wholesale Cost</t>
  </si>
  <si>
    <t>1 Fairchild Court, Suite 200, Plainview, NY 11803  Phone: (516) 333-3473</t>
  </si>
  <si>
    <t>Name of Customer/Company:</t>
  </si>
  <si>
    <t>Freight Terms:</t>
  </si>
  <si>
    <t>Special Shipping Instructions:</t>
  </si>
  <si>
    <t xml:space="preserve">All Products are Subject To Price Changes and Cancelations Without Notice </t>
  </si>
  <si>
    <t>Contact Name:</t>
  </si>
  <si>
    <t>City, State, Zip</t>
  </si>
  <si>
    <t xml:space="preserve">Image </t>
  </si>
  <si>
    <t>Morticia Graveyard Gala Grand Heritage Adult Costume</t>
  </si>
  <si>
    <t xml:space="preserve">Componants </t>
  </si>
  <si>
    <t>Mask, Arms, Robe, Waist Sash</t>
  </si>
  <si>
    <t>Shirt, Pants, Collar, Overhead Mask</t>
  </si>
  <si>
    <t>820947-XL</t>
  </si>
  <si>
    <t>Jumpsuit, Cape, Mask, Briefs, Gauntlets, Belt, Boot Tops</t>
  </si>
  <si>
    <t>Top, Cape, Briefs, Tights, Eye Mask, Gloves, Belt, Shoe Covers</t>
  </si>
  <si>
    <t>Jacket, hat with feather, wig, tights, belt and shoe covers</t>
  </si>
  <si>
    <t>Lined Jacket, Shirt Front, Bow Tie, Vest, Pants</t>
  </si>
  <si>
    <t>Bodysuit, Belt, Shorts, Gloves, Boot Covers with Fins</t>
  </si>
  <si>
    <t>Fur Cape, Jacket, Boot Covers, Belt, Gloves, Arm Guards</t>
  </si>
  <si>
    <t>CH03604-M</t>
  </si>
  <si>
    <t>CH03604-S</t>
  </si>
  <si>
    <t>CH03604-XS</t>
  </si>
  <si>
    <t>CH03604-XL</t>
  </si>
  <si>
    <t>High Grade Stretch Bodysuit, Deluxe Belt, Gloves, Mask, Boot Covers</t>
  </si>
  <si>
    <t>Flash Premium Adult Costume</t>
  </si>
  <si>
    <t>CH03566-XL</t>
  </si>
  <si>
    <t>CH03566-S</t>
  </si>
  <si>
    <t>Image coming soon</t>
  </si>
  <si>
    <t>Helmet, Shoulder and Chest Armor, Arm and Leg Armor, Hood, Pants, Shirt</t>
  </si>
  <si>
    <t>Knight In Shining Armour Adult Costume</t>
  </si>
  <si>
    <t>F62881-STD</t>
  </si>
  <si>
    <t xml:space="preserve">Morticia Graveyard Gala Dress </t>
  </si>
  <si>
    <t>Premium Batgirl Adult Costume Jacket Set</t>
  </si>
  <si>
    <t>CH03614-M</t>
  </si>
  <si>
    <t>CH03614-S</t>
  </si>
  <si>
    <t>Jacket, Pants, Cape, Belt, Headpiece, Gloves, Mask</t>
  </si>
  <si>
    <t>Wonder Woman Culture Costume</t>
  </si>
  <si>
    <t>CH03699-M</t>
  </si>
  <si>
    <t>CH03699-S</t>
  </si>
  <si>
    <t>CH03699-XL</t>
  </si>
  <si>
    <t>CH03699-XS</t>
  </si>
  <si>
    <t>Corset Top, Skirt, Belt with Lasso, Headpiece, Gauntlets, Boot Covers</t>
  </si>
  <si>
    <t>Joker Premium Adult Costume</t>
  </si>
  <si>
    <t>Jacket, Pants, Shirt, Vest, Tie, Gloves, Makeup Kit</t>
  </si>
  <si>
    <t>CH03860-M</t>
  </si>
  <si>
    <t>CH03860-XL</t>
  </si>
  <si>
    <t>Coat, Belts</t>
  </si>
  <si>
    <t>NCA Member Special offer of 25% Discount</t>
  </si>
  <si>
    <t>Long Velvet Dress with cut out Shoulders</t>
  </si>
  <si>
    <t>Top, Vest, Cape, Pants, Belt</t>
  </si>
  <si>
    <t>Game of Thrones, Jon Snow</t>
  </si>
  <si>
    <t>GOT, Alicent Hightower Deluxe Adult Costume</t>
  </si>
  <si>
    <t>GOT,Rhaenyra Targaryen Deluxe Adult Costume</t>
  </si>
  <si>
    <t>GOT, Daemon Targaryen Deluxe Adult Costume</t>
  </si>
  <si>
    <t>1000380-XL</t>
  </si>
  <si>
    <t>Willy Wonka Deluxe Adult Costume</t>
  </si>
  <si>
    <t>1000380-M</t>
  </si>
  <si>
    <t>100380-S</t>
  </si>
  <si>
    <t>Shirt, Jacket, Pants, Tie, Wig</t>
  </si>
  <si>
    <t>Coat, Vest, Pants, Scarf, Hat</t>
  </si>
  <si>
    <t xml:space="preserve">Off the Shoulder Dress </t>
  </si>
  <si>
    <t>Shirt, Vest, Tie, Jacket, Skirt</t>
  </si>
  <si>
    <t>Dress, Belt, Dagger</t>
  </si>
  <si>
    <t>Elvira Grand Heritage Adult Costume</t>
  </si>
  <si>
    <t>Lined Jacket, Shirt, Vest, Tie, Gloves, Wig, Makeup Kit</t>
  </si>
  <si>
    <t>Jumpsuit, Belt, Scarf</t>
  </si>
  <si>
    <t>Dress, Veil</t>
  </si>
  <si>
    <t>Padded Jumpsuit With Attached Boot Tops, Molded Belt, Molded Gauntlets, Lined Cape</t>
  </si>
  <si>
    <t>Glinda Deluxe Adult Costume</t>
  </si>
  <si>
    <t>Dress, Crown, Underskirt</t>
  </si>
  <si>
    <t>702977-M</t>
  </si>
  <si>
    <t>702977-S</t>
  </si>
  <si>
    <t>Grand Reaper Creature Reacher Adult Costume</t>
  </si>
  <si>
    <t>Wonder Woman Grand Heritage Adult Costume</t>
  </si>
  <si>
    <t>Top, Skirt, Shorts, Bandolier, Tiara, Armband, Gauntlets, Glovelets, Shin Guards</t>
  </si>
  <si>
    <t>Padded Jumpsuit with Molded Logo, Gauntlets, Boot Tops, belt, Cape, Mask</t>
  </si>
  <si>
    <t>Jumpsuit, Belt, Mask, Gloves</t>
  </si>
  <si>
    <t>Jumpsuit, Cape, Gloves, Mask with Hair, Belt</t>
  </si>
  <si>
    <t>Jumpsuit, Gloves with Nails, Belt, Headband, Eye Mask, Necklace</t>
  </si>
  <si>
    <t>888826-XL</t>
  </si>
  <si>
    <t>Jumpsuit With Shoe Covers, Headpiece, Jacket, Wings</t>
  </si>
  <si>
    <t>Bodysuit, Mask, Cape, Boot Covers, Belt, Gloves, Arm Guards</t>
  </si>
  <si>
    <t>CH03561-XS</t>
  </si>
  <si>
    <t>CH03561-M</t>
  </si>
  <si>
    <t>Dark Knight Batman Adult Costume</t>
  </si>
  <si>
    <t>CH03561-L</t>
  </si>
  <si>
    <t xml:space="preserve">MORE STOCK EXPECTED ETA </t>
  </si>
  <si>
    <t>CH03561X</t>
  </si>
  <si>
    <t xml:space="preserve">Dark Knight Batman Adult Costume Plus </t>
  </si>
  <si>
    <t xml:space="preserve">No more expected </t>
  </si>
  <si>
    <t>QTY'S</t>
  </si>
  <si>
    <t xml:space="preserve">Discounted Price </t>
  </si>
  <si>
    <t>Grand Heritage &amp; Deluxe Costumes Order Form 2026</t>
  </si>
  <si>
    <t>1001181-S</t>
  </si>
  <si>
    <t>1001181-M</t>
  </si>
  <si>
    <t>1001181-L</t>
  </si>
  <si>
    <t>1001181-XX</t>
  </si>
  <si>
    <t>1001181-XXX</t>
  </si>
  <si>
    <t>Dress With Satchel, Hat, Cape</t>
  </si>
  <si>
    <t>Wicked Witch Adult Costume - Plus</t>
  </si>
  <si>
    <t>Dress, Cape, Hat</t>
  </si>
  <si>
    <t>Wicked Witch Deluxe Adult Costume</t>
  </si>
  <si>
    <t>Batman Grand Heritage</t>
  </si>
  <si>
    <t>PO# NCA2026</t>
  </si>
  <si>
    <t xml:space="preserve"> Minimum Order $250.00 - Please submit by 4/1/2026 - Items Subject to Availability</t>
  </si>
  <si>
    <t>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</si>
</sst>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2D2D2D"/>
      <name val="Lato"/>
      <family val="2"/>
    </font>
    <font>
      <sz val="12"/>
      <color theme="1"/>
      <name val="Calibri"/>
      <family val="2"/>
      <scheme val="minor"/>
    </font>
    <font>
      <sz val="11"/>
      <color rgb="FF2D2D2D"/>
      <name val="Calibri"/>
      <family val="2"/>
      <scheme val="minor"/>
    </font>
    <font>
      <sz val="26"/>
      <name val="Aptos"/>
      <family val="2"/>
    </font>
    <font>
      <sz val="12"/>
      <color rgb="FF2D2D2D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</cellStyleXfs>
  <cellXfs count="113">
    <xf numFmtId="0" fontId="0" fillId="0" borderId="0" xfId="0"/>
    <xf numFmtId="0" fontId="22" fillId="0" borderId="0" xfId="0" applyFont="1" applyFill="1" applyBorder="1" applyAlignment="1">
      <alignment horizontal="center" vertical="center"/>
    </xf>
    <xf numFmtId="0" fontId="20" fillId="33" borderId="10" xfId="42" applyFont="1" applyFill="1" applyBorder="1" applyAlignment="1">
      <alignment horizontal="center" vertical="center"/>
    </xf>
    <xf numFmtId="164" fontId="20" fillId="0" borderId="10" xfId="42" applyNumberFormat="1" applyFont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164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/>
    </xf>
    <xf numFmtId="0" fontId="20" fillId="33" borderId="10" xfId="42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0" xfId="0" applyFont="1" applyBorder="1" applyAlignment="1">
      <alignment horizontal="left" wrapText="1"/>
    </xf>
    <xf numFmtId="0" fontId="27" fillId="0" borderId="10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1" xfId="0" applyFont="1" applyBorder="1" applyAlignment="1">
      <alignment horizontal="left" wrapText="1"/>
    </xf>
    <xf numFmtId="0" fontId="2" fillId="0" borderId="10" xfId="0" applyFont="1" applyFill="1" applyBorder="1" applyAlignment="1">
      <alignment horizontal="center" vertical="center"/>
    </xf>
    <xf numFmtId="0" fontId="2" fillId="33" borderId="10" xfId="42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33" borderId="10" xfId="4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14" fontId="2" fillId="0" borderId="10" xfId="0" applyNumberFormat="1" applyFont="1" applyBorder="1" applyAlignment="1">
      <alignment horizontal="center"/>
    </xf>
    <xf numFmtId="0" fontId="2" fillId="0" borderId="0" xfId="0" applyFont="1"/>
    <xf numFmtId="0" fontId="30" fillId="0" borderId="10" xfId="0" applyFont="1" applyBorder="1" applyAlignment="1">
      <alignment horizontal="center" vertical="center" wrapText="1"/>
    </xf>
    <xf numFmtId="0" fontId="1" fillId="33" borderId="10" xfId="42" applyFont="1" applyFill="1" applyBorder="1" applyAlignment="1">
      <alignment horizontal="center" vertical="center" wrapText="1"/>
    </xf>
    <xf numFmtId="0" fontId="1" fillId="33" borderId="10" xfId="42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0" xfId="0" applyFont="1" applyBorder="1"/>
    <xf numFmtId="8" fontId="2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 wrapText="1"/>
    </xf>
    <xf numFmtId="164" fontId="22" fillId="36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 wrapText="1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0" fontId="31" fillId="34" borderId="12" xfId="0" applyFont="1" applyFill="1" applyBorder="1" applyAlignment="1">
      <alignment horizontal="center" vertical="center" wrapText="1"/>
    </xf>
    <xf numFmtId="0" fontId="31" fillId="34" borderId="13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left"/>
    </xf>
    <xf numFmtId="0" fontId="27" fillId="34" borderId="12" xfId="0" applyFont="1" applyFill="1" applyBorder="1" applyAlignment="1">
      <alignment horizontal="left"/>
    </xf>
    <xf numFmtId="0" fontId="27" fillId="34" borderId="13" xfId="0" applyFont="1" applyFill="1" applyBorder="1" applyAlignment="1">
      <alignment horizontal="left"/>
    </xf>
    <xf numFmtId="164" fontId="27" fillId="0" borderId="11" xfId="0" applyNumberFormat="1" applyFont="1" applyBorder="1" applyAlignment="1">
      <alignment horizontal="left"/>
    </xf>
    <xf numFmtId="164" fontId="27" fillId="0" borderId="12" xfId="0" applyNumberFormat="1" applyFont="1" applyBorder="1" applyAlignment="1">
      <alignment horizontal="left"/>
    </xf>
    <xf numFmtId="164" fontId="27" fillId="0" borderId="13" xfId="0" applyNumberFormat="1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7" fillId="0" borderId="11" xfId="0" applyFont="1" applyBorder="1" applyAlignment="1">
      <alignment horizontal="left" wrapText="1"/>
    </xf>
    <xf numFmtId="0" fontId="27" fillId="0" borderId="12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33" borderId="14" xfId="42" applyFont="1" applyFill="1" applyBorder="1" applyAlignment="1">
      <alignment horizontal="center" vertical="center" wrapText="1"/>
    </xf>
    <xf numFmtId="0" fontId="1" fillId="33" borderId="16" xfId="42" applyFont="1" applyFill="1" applyBorder="1" applyAlignment="1">
      <alignment horizontal="center" vertical="center" wrapText="1"/>
    </xf>
    <xf numFmtId="0" fontId="1" fillId="33" borderId="15" xfId="42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" fillId="33" borderId="14" xfId="42" applyFont="1" applyFill="1" applyBorder="1" applyAlignment="1">
      <alignment horizontal="center" vertical="center" wrapText="1"/>
    </xf>
    <xf numFmtId="0" fontId="2" fillId="33" borderId="16" xfId="42" applyFont="1" applyFill="1" applyBorder="1" applyAlignment="1">
      <alignment horizontal="center" vertical="center" wrapText="1"/>
    </xf>
    <xf numFmtId="0" fontId="2" fillId="33" borderId="15" xfId="42" applyFont="1" applyFill="1" applyBorder="1" applyAlignment="1">
      <alignment horizontal="center" vertical="center" wrapText="1"/>
    </xf>
    <xf numFmtId="0" fontId="20" fillId="33" borderId="16" xfId="42" applyFont="1" applyFill="1" applyBorder="1" applyAlignment="1">
      <alignment horizontal="center" vertical="center" wrapText="1"/>
    </xf>
    <xf numFmtId="0" fontId="20" fillId="33" borderId="15" xfId="42" applyFont="1" applyFill="1" applyBorder="1" applyAlignment="1">
      <alignment horizontal="center" vertical="center" wrapText="1"/>
    </xf>
    <xf numFmtId="9" fontId="22" fillId="36" borderId="10" xfId="0" applyNumberFormat="1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D5276C3-338A-427D-BC7E-8F42ADD0D27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26" Type="http://schemas.openxmlformats.org/officeDocument/2006/relationships/image" Target="../media/image32.png"/><Relationship Id="rId3" Type="http://schemas.openxmlformats.org/officeDocument/2006/relationships/image" Target="../media/image9.png"/><Relationship Id="rId21" Type="http://schemas.openxmlformats.org/officeDocument/2006/relationships/image" Target="../media/image27.png"/><Relationship Id="rId34" Type="http://schemas.openxmlformats.org/officeDocument/2006/relationships/image" Target="../media/image40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1.png"/><Relationship Id="rId33" Type="http://schemas.openxmlformats.org/officeDocument/2006/relationships/image" Target="../media/image39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7.jpe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30.png"/><Relationship Id="rId32" Type="http://schemas.openxmlformats.org/officeDocument/2006/relationships/image" Target="../media/image38.png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42.png"/><Relationship Id="rId10" Type="http://schemas.openxmlformats.org/officeDocument/2006/relationships/image" Target="../media/image16.png"/><Relationship Id="rId19" Type="http://schemas.openxmlformats.org/officeDocument/2006/relationships/image" Target="../media/image25.png"/><Relationship Id="rId31" Type="http://schemas.openxmlformats.org/officeDocument/2006/relationships/image" Target="../media/image37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png"/><Relationship Id="rId35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57214</xdr:colOff>
      <xdr:row>76</xdr:row>
      <xdr:rowOff>47561</xdr:rowOff>
    </xdr:from>
    <xdr:ext cx="1335024" cy="1335024"/>
    <xdr:pic>
      <xdr:nvPicPr>
        <xdr:cNvPr id="16" name="Picture 15">
          <a:extLst>
            <a:ext uri="{FF2B5EF4-FFF2-40B4-BE49-F238E27FC236}">
              <a16:creationId xmlns:a16="http://schemas.microsoft.com/office/drawing/2014/main" id="{3B546EEF-92AA-1D50-C5B1-6FC507A7C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989" y="4495736"/>
          <a:ext cx="1335024" cy="1335024"/>
        </a:xfrm>
        <a:prstGeom prst="rect">
          <a:avLst/>
        </a:prstGeom>
      </xdr:spPr>
    </xdr:pic>
    <xdr:clientData/>
  </xdr:oneCellAnchor>
  <xdr:twoCellAnchor editAs="oneCell">
    <xdr:from>
      <xdr:col>8</xdr:col>
      <xdr:colOff>57214</xdr:colOff>
      <xdr:row>77</xdr:row>
      <xdr:rowOff>47563</xdr:rowOff>
    </xdr:from>
    <xdr:to>
      <xdr:col>8</xdr:col>
      <xdr:colOff>1392238</xdr:colOff>
      <xdr:row>84</xdr:row>
      <xdr:rowOff>49087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A259A91D-6BC3-076C-5330-43CE302C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989" y="61264738"/>
          <a:ext cx="1335024" cy="1335024"/>
        </a:xfrm>
        <a:prstGeom prst="rect">
          <a:avLst/>
        </a:prstGeom>
      </xdr:spPr>
    </xdr:pic>
    <xdr:clientData/>
  </xdr:twoCellAnchor>
  <xdr:twoCellAnchor editAs="oneCell">
    <xdr:from>
      <xdr:col>8</xdr:col>
      <xdr:colOff>57214</xdr:colOff>
      <xdr:row>73</xdr:row>
      <xdr:rowOff>47563</xdr:rowOff>
    </xdr:from>
    <xdr:to>
      <xdr:col>8</xdr:col>
      <xdr:colOff>1392238</xdr:colOff>
      <xdr:row>80</xdr:row>
      <xdr:rowOff>49087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94E8C96D-8E8E-EBEE-8919-B5C2E7875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989" y="78295438"/>
          <a:ext cx="1335024" cy="1335024"/>
        </a:xfrm>
        <a:prstGeom prst="rect">
          <a:avLst/>
        </a:prstGeom>
      </xdr:spPr>
    </xdr:pic>
    <xdr:clientData/>
  </xdr:twoCellAnchor>
  <xdr:twoCellAnchor editAs="oneCell">
    <xdr:from>
      <xdr:col>8</xdr:col>
      <xdr:colOff>57214</xdr:colOff>
      <xdr:row>78</xdr:row>
      <xdr:rowOff>47563</xdr:rowOff>
    </xdr:from>
    <xdr:to>
      <xdr:col>8</xdr:col>
      <xdr:colOff>1392238</xdr:colOff>
      <xdr:row>85</xdr:row>
      <xdr:rowOff>49087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776F1D51-0159-EAEF-147D-E6AA1D008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989" y="91068463"/>
          <a:ext cx="1335024" cy="1335024"/>
        </a:xfrm>
        <a:prstGeom prst="rect">
          <a:avLst/>
        </a:prstGeom>
      </xdr:spPr>
    </xdr:pic>
    <xdr:clientData/>
  </xdr:twoCellAnchor>
  <xdr:twoCellAnchor editAs="oneCell">
    <xdr:from>
      <xdr:col>8</xdr:col>
      <xdr:colOff>57214</xdr:colOff>
      <xdr:row>75</xdr:row>
      <xdr:rowOff>47563</xdr:rowOff>
    </xdr:from>
    <xdr:to>
      <xdr:col>8</xdr:col>
      <xdr:colOff>1392238</xdr:colOff>
      <xdr:row>82</xdr:row>
      <xdr:rowOff>49087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C72BEAC-DFB4-D551-ACAB-C7B03910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989" y="92487688"/>
          <a:ext cx="1335024" cy="1335024"/>
        </a:xfrm>
        <a:prstGeom prst="rect">
          <a:avLst/>
        </a:prstGeom>
      </xdr:spPr>
    </xdr:pic>
    <xdr:clientData/>
  </xdr:twoCellAnchor>
  <xdr:twoCellAnchor editAs="oneCell">
    <xdr:from>
      <xdr:col>8</xdr:col>
      <xdr:colOff>57214</xdr:colOff>
      <xdr:row>74</xdr:row>
      <xdr:rowOff>47563</xdr:rowOff>
    </xdr:from>
    <xdr:to>
      <xdr:col>8</xdr:col>
      <xdr:colOff>1392238</xdr:colOff>
      <xdr:row>81</xdr:row>
      <xdr:rowOff>49087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E79AD392-0AA4-3351-4BDA-6470CD7D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989" y="95326138"/>
          <a:ext cx="1335024" cy="1335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57214</xdr:colOff>
      <xdr:row>80</xdr:row>
      <xdr:rowOff>723838</xdr:rowOff>
    </xdr:from>
    <xdr:ext cx="2377440" cy="2377440"/>
    <xdr:pic>
      <xdr:nvPicPr>
        <xdr:cNvPr id="49" name="Picture 48">
          <a:extLst>
            <a:ext uri="{FF2B5EF4-FFF2-40B4-BE49-F238E27FC236}">
              <a16:creationId xmlns:a16="http://schemas.microsoft.com/office/drawing/2014/main" id="{EA04D4A1-6FA0-4000-995B-7448B070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64" y="102022213"/>
          <a:ext cx="2377440" cy="2377440"/>
        </a:xfrm>
        <a:prstGeom prst="rect">
          <a:avLst/>
        </a:prstGeom>
      </xdr:spPr>
    </xdr:pic>
    <xdr:clientData/>
  </xdr:oneCellAnchor>
  <xdr:oneCellAnchor>
    <xdr:from>
      <xdr:col>6</xdr:col>
      <xdr:colOff>57156</xdr:colOff>
      <xdr:row>37</xdr:row>
      <xdr:rowOff>1133475</xdr:rowOff>
    </xdr:from>
    <xdr:ext cx="2129969" cy="3474720"/>
    <xdr:pic>
      <xdr:nvPicPr>
        <xdr:cNvPr id="67" name="Picture 66">
          <a:extLst>
            <a:ext uri="{FF2B5EF4-FFF2-40B4-BE49-F238E27FC236}">
              <a16:creationId xmlns:a16="http://schemas.microsoft.com/office/drawing/2014/main" id="{FBF231DE-B523-444C-A1AC-ECEE07CE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6" y="38290500"/>
          <a:ext cx="2129969" cy="347472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47626</xdr:rowOff>
    </xdr:from>
    <xdr:to>
      <xdr:col>0</xdr:col>
      <xdr:colOff>1533525</xdr:colOff>
      <xdr:row>0</xdr:row>
      <xdr:rowOff>476250</xdr:rowOff>
    </xdr:to>
    <xdr:pic>
      <xdr:nvPicPr>
        <xdr:cNvPr id="71" name="Picture 7">
          <a:extLst>
            <a:ext uri="{FF2B5EF4-FFF2-40B4-BE49-F238E27FC236}">
              <a16:creationId xmlns:a16="http://schemas.microsoft.com/office/drawing/2014/main" id="{D2533DFC-5072-4F25-B1B1-5D748E034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47626"/>
          <a:ext cx="1466851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552467</xdr:colOff>
      <xdr:row>48</xdr:row>
      <xdr:rowOff>66675</xdr:rowOff>
    </xdr:from>
    <xdr:to>
      <xdr:col>6</xdr:col>
      <xdr:colOff>1805909</xdr:colOff>
      <xdr:row>48</xdr:row>
      <xdr:rowOff>2901315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76B72EFE-E361-E3BF-E034-8E832EEB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17" y="53397150"/>
          <a:ext cx="1253442" cy="283464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542934</xdr:colOff>
      <xdr:row>66</xdr:row>
      <xdr:rowOff>28575</xdr:rowOff>
    </xdr:from>
    <xdr:to>
      <xdr:col>6</xdr:col>
      <xdr:colOff>1786065</xdr:colOff>
      <xdr:row>67</xdr:row>
      <xdr:rowOff>1352550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CFD2DC9-C7F3-5BBE-A502-0FCE382B1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34284" y="77790675"/>
          <a:ext cx="1243131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70</xdr:row>
      <xdr:rowOff>66675</xdr:rowOff>
    </xdr:from>
    <xdr:to>
      <xdr:col>6</xdr:col>
      <xdr:colOff>1873891</xdr:colOff>
      <xdr:row>71</xdr:row>
      <xdr:rowOff>1390650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4B66320C-D507-2BAB-05DF-165C684BC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83924775"/>
          <a:ext cx="1321441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63</xdr:row>
      <xdr:rowOff>285749</xdr:rowOff>
    </xdr:from>
    <xdr:to>
      <xdr:col>6</xdr:col>
      <xdr:colOff>1783692</xdr:colOff>
      <xdr:row>65</xdr:row>
      <xdr:rowOff>464819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7DAB068-8372-83FC-CB0A-3F560C850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48675" y="66293999"/>
          <a:ext cx="1316967" cy="301752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390532</xdr:colOff>
      <xdr:row>72</xdr:row>
      <xdr:rowOff>209550</xdr:rowOff>
    </xdr:from>
    <xdr:to>
      <xdr:col>6</xdr:col>
      <xdr:colOff>1746253</xdr:colOff>
      <xdr:row>72</xdr:row>
      <xdr:rowOff>2952750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B2CD075E-EF2D-5DE6-9939-873EE622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1882" y="86906100"/>
          <a:ext cx="1355721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619144</xdr:colOff>
      <xdr:row>90</xdr:row>
      <xdr:rowOff>123825</xdr:rowOff>
    </xdr:from>
    <xdr:to>
      <xdr:col>6</xdr:col>
      <xdr:colOff>1957126</xdr:colOff>
      <xdr:row>92</xdr:row>
      <xdr:rowOff>668655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C10F971-7F69-9BE3-776A-06D25B5F5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4344" y="101498400"/>
          <a:ext cx="1337982" cy="338328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228616</xdr:colOff>
      <xdr:row>94</xdr:row>
      <xdr:rowOff>200025</xdr:rowOff>
    </xdr:from>
    <xdr:to>
      <xdr:col>7</xdr:col>
      <xdr:colOff>1115</xdr:colOff>
      <xdr:row>96</xdr:row>
      <xdr:rowOff>85725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2580E55-B3DE-F407-80DA-5FECA9770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19966" y="123653550"/>
          <a:ext cx="2458549" cy="365760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504838</xdr:colOff>
      <xdr:row>86</xdr:row>
      <xdr:rowOff>295275</xdr:rowOff>
    </xdr:from>
    <xdr:to>
      <xdr:col>6</xdr:col>
      <xdr:colOff>1874321</xdr:colOff>
      <xdr:row>88</xdr:row>
      <xdr:rowOff>982980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FB49AEAC-824F-9C80-D8C1-4D00F9D49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86788" y="96993075"/>
          <a:ext cx="1369483" cy="24688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152416</xdr:colOff>
      <xdr:row>98</xdr:row>
      <xdr:rowOff>571500</xdr:rowOff>
    </xdr:from>
    <xdr:to>
      <xdr:col>6</xdr:col>
      <xdr:colOff>2070228</xdr:colOff>
      <xdr:row>100</xdr:row>
      <xdr:rowOff>933450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3E9854F-84EC-EF53-E8F2-90BB86FF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39066" y="115166775"/>
          <a:ext cx="1917812" cy="320040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800119</xdr:colOff>
      <xdr:row>101</xdr:row>
      <xdr:rowOff>895350</xdr:rowOff>
    </xdr:from>
    <xdr:to>
      <xdr:col>6</xdr:col>
      <xdr:colOff>2071819</xdr:colOff>
      <xdr:row>104</xdr:row>
      <xdr:rowOff>203835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DAF5AC0E-C616-418E-5BCF-D9A219CC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91469" y="136150350"/>
          <a:ext cx="1271700" cy="356616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409592</xdr:colOff>
      <xdr:row>106</xdr:row>
      <xdr:rowOff>238125</xdr:rowOff>
    </xdr:from>
    <xdr:to>
      <xdr:col>6</xdr:col>
      <xdr:colOff>2258820</xdr:colOff>
      <xdr:row>108</xdr:row>
      <xdr:rowOff>1057275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CB8AEFCE-109E-1853-BC9B-32B251E5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00942" y="142589250"/>
          <a:ext cx="1849228" cy="3657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109</xdr:row>
      <xdr:rowOff>104775</xdr:rowOff>
    </xdr:from>
    <xdr:to>
      <xdr:col>6</xdr:col>
      <xdr:colOff>2181450</xdr:colOff>
      <xdr:row>109</xdr:row>
      <xdr:rowOff>3305175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B8A96F8-2DA8-CB60-C9F5-2AD92B401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67600" y="146713575"/>
          <a:ext cx="1705200" cy="320040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685804</xdr:colOff>
      <xdr:row>15</xdr:row>
      <xdr:rowOff>685800</xdr:rowOff>
    </xdr:from>
    <xdr:to>
      <xdr:col>6</xdr:col>
      <xdr:colOff>1846249</xdr:colOff>
      <xdr:row>17</xdr:row>
      <xdr:rowOff>752475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5E0344B6-B143-B40A-4AA7-C733D0B7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77154" y="6096000"/>
          <a:ext cx="1160445" cy="32004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18</xdr:row>
      <xdr:rowOff>723900</xdr:rowOff>
    </xdr:from>
    <xdr:to>
      <xdr:col>6</xdr:col>
      <xdr:colOff>1839621</xdr:colOff>
      <xdr:row>20</xdr:row>
      <xdr:rowOff>765810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0FF5BA3-F54B-6AB4-F92F-875913E7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400925" y="10687050"/>
          <a:ext cx="1430046" cy="310896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409589</xdr:colOff>
      <xdr:row>21</xdr:row>
      <xdr:rowOff>628650</xdr:rowOff>
    </xdr:from>
    <xdr:to>
      <xdr:col>6</xdr:col>
      <xdr:colOff>2025460</xdr:colOff>
      <xdr:row>23</xdr:row>
      <xdr:rowOff>899160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847C31F9-1899-A476-9C89-91B2D111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00939" y="15078075"/>
          <a:ext cx="1615871" cy="31089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285768</xdr:colOff>
      <xdr:row>24</xdr:row>
      <xdr:rowOff>666750</xdr:rowOff>
    </xdr:from>
    <xdr:to>
      <xdr:col>6</xdr:col>
      <xdr:colOff>1900683</xdr:colOff>
      <xdr:row>26</xdr:row>
      <xdr:rowOff>571500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C8C25B-0C7E-1216-52BB-795B0B69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77118" y="19373850"/>
          <a:ext cx="1614915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542940</xdr:colOff>
      <xdr:row>27</xdr:row>
      <xdr:rowOff>1028700</xdr:rowOff>
    </xdr:from>
    <xdr:to>
      <xdr:col>6</xdr:col>
      <xdr:colOff>1667800</xdr:colOff>
      <xdr:row>30</xdr:row>
      <xdr:rowOff>154305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CA77FE-236A-D56D-3E4E-615653868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534290" y="23993475"/>
          <a:ext cx="1124860" cy="338328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31</xdr:row>
      <xdr:rowOff>809625</xdr:rowOff>
    </xdr:from>
    <xdr:to>
      <xdr:col>6</xdr:col>
      <xdr:colOff>2091813</xdr:colOff>
      <xdr:row>33</xdr:row>
      <xdr:rowOff>714375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265675-B95B-D568-8572-730675E6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86626" y="29451300"/>
          <a:ext cx="1796537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476267</xdr:colOff>
      <xdr:row>41</xdr:row>
      <xdr:rowOff>133350</xdr:rowOff>
    </xdr:from>
    <xdr:to>
      <xdr:col>6</xdr:col>
      <xdr:colOff>1473166</xdr:colOff>
      <xdr:row>43</xdr:row>
      <xdr:rowOff>861060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D7C8F3-C98C-6C59-4F97-D949546C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67617" y="43529250"/>
          <a:ext cx="996899" cy="356616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504829</xdr:colOff>
      <xdr:row>34</xdr:row>
      <xdr:rowOff>333375</xdr:rowOff>
    </xdr:from>
    <xdr:to>
      <xdr:col>6</xdr:col>
      <xdr:colOff>1852764</xdr:colOff>
      <xdr:row>36</xdr:row>
      <xdr:rowOff>512445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111A31-25B2-747C-5AA1-613659DB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496179" y="33232725"/>
          <a:ext cx="1347935" cy="30175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44</xdr:row>
      <xdr:rowOff>990600</xdr:rowOff>
    </xdr:from>
    <xdr:to>
      <xdr:col>6</xdr:col>
      <xdr:colOff>1852857</xdr:colOff>
      <xdr:row>47</xdr:row>
      <xdr:rowOff>116205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888783-18E9-B933-2717-3883DED2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48644175"/>
          <a:ext cx="1376607" cy="338328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49</xdr:row>
      <xdr:rowOff>114300</xdr:rowOff>
    </xdr:from>
    <xdr:to>
      <xdr:col>6</xdr:col>
      <xdr:colOff>2251837</xdr:colOff>
      <xdr:row>50</xdr:row>
      <xdr:rowOff>1346835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5422ED7-8CE4-88CE-3FCF-CE2E6FC09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534275" y="56530875"/>
          <a:ext cx="1708912" cy="265176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51</xdr:row>
      <xdr:rowOff>400050</xdr:rowOff>
    </xdr:from>
    <xdr:to>
      <xdr:col>6</xdr:col>
      <xdr:colOff>2163449</xdr:colOff>
      <xdr:row>53</xdr:row>
      <xdr:rowOff>647700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FC7FD6-6695-8642-3935-52D95FFC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34225" y="59655075"/>
          <a:ext cx="2020574" cy="36576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59</xdr:row>
      <xdr:rowOff>257175</xdr:rowOff>
    </xdr:from>
    <xdr:to>
      <xdr:col>6</xdr:col>
      <xdr:colOff>2189422</xdr:colOff>
      <xdr:row>59</xdr:row>
      <xdr:rowOff>2908935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511811-6DF0-9B19-3CC3-38FDF94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81850" y="64627125"/>
          <a:ext cx="1998922" cy="265176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533401</xdr:colOff>
      <xdr:row>60</xdr:row>
      <xdr:rowOff>47625</xdr:rowOff>
    </xdr:from>
    <xdr:to>
      <xdr:col>6</xdr:col>
      <xdr:colOff>1805416</xdr:colOff>
      <xdr:row>61</xdr:row>
      <xdr:rowOff>1371600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367003D-5A78-9202-8B4B-3468BEEF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524751" y="67646550"/>
          <a:ext cx="1272015" cy="27432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62</xdr:row>
      <xdr:rowOff>66675</xdr:rowOff>
    </xdr:from>
    <xdr:to>
      <xdr:col>6</xdr:col>
      <xdr:colOff>2246733</xdr:colOff>
      <xdr:row>62</xdr:row>
      <xdr:rowOff>2992755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210132E-3F6A-03B2-B5EC-68AA6E23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4725" y="70504050"/>
          <a:ext cx="1913358" cy="292608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219076</xdr:colOff>
      <xdr:row>68</xdr:row>
      <xdr:rowOff>114300</xdr:rowOff>
    </xdr:from>
    <xdr:to>
      <xdr:col>6</xdr:col>
      <xdr:colOff>2127543</xdr:colOff>
      <xdr:row>69</xdr:row>
      <xdr:rowOff>1621155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64DBCA1-CDC6-E9C1-19F3-6F247F9D5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210426" y="80714850"/>
          <a:ext cx="1908467" cy="292608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666754</xdr:colOff>
      <xdr:row>73</xdr:row>
      <xdr:rowOff>85725</xdr:rowOff>
    </xdr:from>
    <xdr:to>
      <xdr:col>6</xdr:col>
      <xdr:colOff>1806150</xdr:colOff>
      <xdr:row>73</xdr:row>
      <xdr:rowOff>2737485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714707D-70A9-EEB0-C5C7-F3C2DC1A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658104" y="89858850"/>
          <a:ext cx="1139396" cy="265176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371485</xdr:colOff>
      <xdr:row>74</xdr:row>
      <xdr:rowOff>533400</xdr:rowOff>
    </xdr:from>
    <xdr:to>
      <xdr:col>6</xdr:col>
      <xdr:colOff>2175967</xdr:colOff>
      <xdr:row>76</xdr:row>
      <xdr:rowOff>986790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C077553-AA8B-E761-0D03-B6E1DD77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362835" y="93316425"/>
          <a:ext cx="1804482" cy="329184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77</xdr:row>
      <xdr:rowOff>133350</xdr:rowOff>
    </xdr:from>
    <xdr:to>
      <xdr:col>6</xdr:col>
      <xdr:colOff>1648340</xdr:colOff>
      <xdr:row>79</xdr:row>
      <xdr:rowOff>952500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21C53F6-C6A7-30A4-6657-A85374DD8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505700" y="97174050"/>
          <a:ext cx="1133990" cy="36576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83</xdr:row>
      <xdr:rowOff>733425</xdr:rowOff>
    </xdr:from>
    <xdr:to>
      <xdr:col>6</xdr:col>
      <xdr:colOff>2619375</xdr:colOff>
      <xdr:row>84</xdr:row>
      <xdr:rowOff>1908070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64CB8A5-B065-F2F7-F9AD-37CA6C820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43825" y="117071775"/>
          <a:ext cx="2514600" cy="340349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219099</xdr:colOff>
      <xdr:row>57</xdr:row>
      <xdr:rowOff>133350</xdr:rowOff>
    </xdr:from>
    <xdr:to>
      <xdr:col>6</xdr:col>
      <xdr:colOff>2376132</xdr:colOff>
      <xdr:row>58</xdr:row>
      <xdr:rowOff>1445895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92B71FD-8F92-BACE-CB3B-BECC2855F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58149" y="70189725"/>
          <a:ext cx="2157033" cy="301752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133361</xdr:colOff>
      <xdr:row>54</xdr:row>
      <xdr:rowOff>485775</xdr:rowOff>
    </xdr:from>
    <xdr:to>
      <xdr:col>7</xdr:col>
      <xdr:colOff>4250</xdr:colOff>
      <xdr:row>56</xdr:row>
      <xdr:rowOff>916305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8150ECC-26DD-8488-7A97-CAF54BD7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772411" y="65427225"/>
          <a:ext cx="2556939" cy="384048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0:L129"/>
  <sheetViews>
    <sheetView workbookViewId="0">
      <pane ySplit="5" topLeftCell="A77" activePane="bottomLeft" state="frozen"/>
      <selection pane="bottomLeft" sqref="A1:XFD79"/>
    </sheetView>
  </sheetViews>
  <sheetFormatPr defaultRowHeight="15" x14ac:dyDescent="0.25"/>
  <cols>
    <col min="1" max="1" width="11.7109375" style="6" bestFit="1" customWidth="1"/>
    <col min="2" max="2" width="41" style="6" bestFit="1" customWidth="1"/>
    <col min="3" max="3" width="7.5703125" style="10" bestFit="1" customWidth="1"/>
    <col min="4" max="4" width="15.140625" style="10" bestFit="1" customWidth="1"/>
    <col min="5" max="5" width="13.140625" style="6" bestFit="1" customWidth="1"/>
    <col min="6" max="6" width="10.42578125" style="6" bestFit="1" customWidth="1"/>
    <col min="7" max="7" width="19.7109375" style="6" customWidth="1"/>
    <col min="8" max="8" width="14.5703125" style="6" customWidth="1"/>
    <col min="9" max="9" width="21.5703125" style="11" customWidth="1"/>
    <col min="10" max="10" width="9.140625" style="5"/>
    <col min="11" max="16384" width="9.140625" style="6"/>
  </cols>
  <sheetData>
    <row r="80" spans="1:12" x14ac:dyDescent="0.25">
      <c r="A80" s="5"/>
      <c r="B80" s="5"/>
      <c r="C80" s="5"/>
      <c r="D80" s="5"/>
      <c r="E80" s="5"/>
      <c r="F80" s="5"/>
      <c r="G80" s="5"/>
      <c r="H80" s="5"/>
      <c r="I80" s="5"/>
      <c r="K80" s="5"/>
      <c r="L80" s="5"/>
    </row>
    <row r="81" spans="1:12" x14ac:dyDescent="0.25">
      <c r="A81" s="5"/>
      <c r="B81" s="5"/>
      <c r="C81" s="5"/>
      <c r="D81" s="5"/>
      <c r="E81" s="5"/>
      <c r="F81" s="5"/>
      <c r="G81" s="5"/>
      <c r="H81" s="5"/>
      <c r="I81" s="5"/>
      <c r="K81" s="5"/>
      <c r="L81" s="5"/>
    </row>
    <row r="82" spans="1:12" x14ac:dyDescent="0.25">
      <c r="A82" s="5"/>
      <c r="B82" s="5"/>
      <c r="C82" s="5"/>
      <c r="D82" s="5"/>
      <c r="E82" s="5"/>
      <c r="F82" s="5"/>
      <c r="G82" s="5"/>
      <c r="H82" s="5"/>
      <c r="I82" s="5"/>
      <c r="K82" s="5"/>
      <c r="L82" s="5"/>
    </row>
    <row r="83" spans="1:12" x14ac:dyDescent="0.25">
      <c r="A83" s="5"/>
      <c r="B83" s="5"/>
      <c r="C83" s="5"/>
      <c r="D83" s="5"/>
      <c r="E83" s="5"/>
      <c r="F83" s="5"/>
      <c r="G83" s="5"/>
      <c r="H83" s="5"/>
      <c r="I83" s="5"/>
      <c r="K83" s="5"/>
      <c r="L83" s="5"/>
    </row>
    <row r="84" spans="1:12" x14ac:dyDescent="0.25">
      <c r="A84" s="5"/>
      <c r="B84" s="5"/>
      <c r="C84" s="5"/>
      <c r="D84" s="5"/>
      <c r="E84" s="5"/>
      <c r="F84" s="5"/>
      <c r="G84" s="5"/>
      <c r="H84" s="5"/>
      <c r="I84" s="5"/>
      <c r="K84" s="5"/>
      <c r="L84" s="5"/>
    </row>
    <row r="85" spans="1:12" x14ac:dyDescent="0.25">
      <c r="A85" s="5"/>
      <c r="B85" s="5"/>
      <c r="C85" s="5"/>
      <c r="D85" s="5"/>
      <c r="E85" s="5"/>
      <c r="F85" s="5"/>
      <c r="G85" s="5"/>
      <c r="H85" s="5"/>
      <c r="I85" s="5"/>
      <c r="K85" s="5"/>
      <c r="L85" s="5"/>
    </row>
    <row r="86" spans="1:12" x14ac:dyDescent="0.25">
      <c r="A86" s="5"/>
      <c r="B86" s="5"/>
      <c r="C86" s="5"/>
      <c r="D86" s="5"/>
      <c r="E86" s="5"/>
      <c r="F86" s="5"/>
      <c r="G86" s="5"/>
      <c r="H86" s="5"/>
      <c r="I86" s="5"/>
      <c r="K86" s="5"/>
      <c r="L86" s="5"/>
    </row>
    <row r="87" spans="1:12" x14ac:dyDescent="0.25">
      <c r="A87" s="5"/>
      <c r="B87" s="5"/>
      <c r="C87" s="5"/>
      <c r="D87" s="5"/>
      <c r="E87" s="5"/>
      <c r="F87" s="5"/>
      <c r="G87" s="5"/>
      <c r="H87" s="5"/>
      <c r="I87" s="5"/>
      <c r="K87" s="5"/>
      <c r="L87" s="5"/>
    </row>
    <row r="88" spans="1:12" x14ac:dyDescent="0.25">
      <c r="A88" s="5"/>
      <c r="B88" s="5"/>
      <c r="C88" s="5"/>
      <c r="D88" s="5"/>
      <c r="E88" s="5"/>
      <c r="F88" s="5"/>
      <c r="G88" s="5"/>
      <c r="H88" s="5"/>
      <c r="I88" s="5"/>
      <c r="K88" s="5"/>
      <c r="L88" s="5"/>
    </row>
    <row r="89" spans="1:12" x14ac:dyDescent="0.25">
      <c r="A89" s="5"/>
      <c r="B89" s="5"/>
      <c r="C89" s="5"/>
      <c r="D89" s="5"/>
      <c r="E89" s="5"/>
      <c r="F89" s="5"/>
      <c r="G89" s="5"/>
      <c r="H89" s="5"/>
      <c r="I89" s="5"/>
      <c r="K89" s="5"/>
      <c r="L89" s="5"/>
    </row>
    <row r="90" spans="1:12" x14ac:dyDescent="0.25">
      <c r="A90" s="5"/>
      <c r="B90" s="5"/>
      <c r="C90" s="5"/>
      <c r="D90" s="5"/>
      <c r="E90" s="5"/>
      <c r="F90" s="5"/>
      <c r="G90" s="5"/>
      <c r="H90" s="5"/>
      <c r="I90" s="5"/>
      <c r="K90" s="5"/>
      <c r="L90" s="5"/>
    </row>
    <row r="91" spans="1:12" x14ac:dyDescent="0.25">
      <c r="A91" s="5"/>
      <c r="B91" s="5"/>
      <c r="C91" s="5"/>
      <c r="D91" s="5"/>
      <c r="E91" s="5"/>
      <c r="F91" s="5"/>
      <c r="G91" s="5"/>
      <c r="H91" s="5"/>
      <c r="I91" s="5"/>
      <c r="K91" s="5"/>
      <c r="L91" s="5"/>
    </row>
    <row r="92" spans="1:12" x14ac:dyDescent="0.25">
      <c r="A92" s="5"/>
      <c r="B92" s="5"/>
      <c r="C92" s="5"/>
      <c r="D92" s="5"/>
      <c r="E92" s="5"/>
      <c r="F92" s="5"/>
      <c r="G92" s="5"/>
      <c r="H92" s="5"/>
      <c r="I92" s="5"/>
      <c r="K92" s="5"/>
      <c r="L92" s="5"/>
    </row>
    <row r="93" spans="1:12" x14ac:dyDescent="0.25">
      <c r="A93" s="5"/>
      <c r="B93" s="5"/>
      <c r="C93" s="5"/>
      <c r="D93" s="5"/>
      <c r="E93" s="5"/>
      <c r="F93" s="5"/>
      <c r="G93" s="5"/>
      <c r="H93" s="5"/>
      <c r="I93" s="5"/>
      <c r="K93" s="5"/>
      <c r="L93" s="5"/>
    </row>
    <row r="94" spans="1:12" x14ac:dyDescent="0.25">
      <c r="A94" s="5"/>
      <c r="B94" s="5"/>
      <c r="C94" s="5"/>
      <c r="D94" s="5"/>
      <c r="E94" s="5"/>
      <c r="F94" s="5"/>
      <c r="G94" s="5"/>
      <c r="H94" s="5"/>
      <c r="I94" s="5"/>
      <c r="K94" s="5"/>
      <c r="L94" s="5"/>
    </row>
    <row r="95" spans="1:12" x14ac:dyDescent="0.25">
      <c r="A95" s="5"/>
      <c r="B95" s="5"/>
      <c r="C95" s="5"/>
      <c r="D95" s="5"/>
      <c r="E95" s="5"/>
      <c r="F95" s="5"/>
      <c r="G95" s="5"/>
      <c r="H95" s="5"/>
      <c r="I95" s="5"/>
      <c r="K95" s="5"/>
      <c r="L95" s="5"/>
    </row>
    <row r="96" spans="1:12" x14ac:dyDescent="0.25">
      <c r="A96" s="5"/>
      <c r="B96" s="5"/>
      <c r="C96" s="5"/>
      <c r="D96" s="5"/>
      <c r="E96" s="5"/>
      <c r="F96" s="5"/>
      <c r="G96" s="5"/>
      <c r="H96" s="5"/>
      <c r="I96" s="5"/>
      <c r="K96" s="5"/>
      <c r="L96" s="5"/>
    </row>
    <row r="97" spans="1:12" x14ac:dyDescent="0.25">
      <c r="A97" s="5"/>
      <c r="B97" s="5"/>
      <c r="C97" s="5"/>
      <c r="D97" s="5"/>
      <c r="E97" s="5"/>
      <c r="F97" s="5"/>
      <c r="G97" s="5"/>
      <c r="H97" s="5"/>
      <c r="I97" s="5"/>
      <c r="K97" s="5"/>
      <c r="L97" s="5"/>
    </row>
    <row r="98" spans="1:12" x14ac:dyDescent="0.25">
      <c r="A98" s="5"/>
      <c r="B98" s="5"/>
      <c r="C98" s="5"/>
      <c r="D98" s="5"/>
      <c r="E98" s="5"/>
      <c r="F98" s="5"/>
      <c r="G98" s="5"/>
      <c r="H98" s="5"/>
      <c r="I98" s="5"/>
      <c r="K98" s="5"/>
      <c r="L98" s="5"/>
    </row>
    <row r="99" spans="1:12" x14ac:dyDescent="0.25">
      <c r="A99" s="5"/>
      <c r="B99" s="5"/>
      <c r="C99" s="5"/>
      <c r="D99" s="5"/>
      <c r="E99" s="5"/>
      <c r="F99" s="5"/>
      <c r="G99" s="5"/>
      <c r="H99" s="5"/>
      <c r="I99" s="5"/>
      <c r="K99" s="5"/>
      <c r="L99" s="5"/>
    </row>
    <row r="100" spans="1:12" x14ac:dyDescent="0.25">
      <c r="A100" s="5"/>
      <c r="B100" s="5"/>
      <c r="C100" s="5"/>
      <c r="D100" s="5"/>
      <c r="E100" s="5"/>
      <c r="F100" s="5"/>
      <c r="G100" s="5"/>
      <c r="H100" s="5"/>
      <c r="I100" s="5"/>
      <c r="K100" s="5"/>
      <c r="L100" s="5"/>
    </row>
    <row r="101" spans="1:12" x14ac:dyDescent="0.25">
      <c r="A101" s="5"/>
      <c r="B101" s="5"/>
      <c r="C101" s="5"/>
      <c r="D101" s="5"/>
      <c r="E101" s="5"/>
      <c r="F101" s="5"/>
      <c r="G101" s="5"/>
      <c r="H101" s="5"/>
      <c r="I101" s="5"/>
      <c r="K101" s="5"/>
      <c r="L101" s="5"/>
    </row>
    <row r="102" spans="1:12" x14ac:dyDescent="0.25">
      <c r="A102" s="5"/>
      <c r="B102" s="5"/>
      <c r="C102" s="5"/>
      <c r="D102" s="5"/>
      <c r="E102" s="5"/>
      <c r="F102" s="5"/>
      <c r="G102" s="5"/>
      <c r="H102" s="5"/>
      <c r="I102" s="5"/>
      <c r="K102" s="5"/>
      <c r="L102" s="5"/>
    </row>
    <row r="103" spans="1:12" x14ac:dyDescent="0.25">
      <c r="A103" s="5"/>
      <c r="B103" s="5"/>
      <c r="C103" s="5"/>
      <c r="D103" s="5"/>
      <c r="E103" s="5"/>
      <c r="F103" s="5"/>
      <c r="G103" s="5"/>
      <c r="H103" s="5"/>
      <c r="I103" s="5"/>
      <c r="K103" s="5"/>
      <c r="L103" s="5"/>
    </row>
    <row r="104" spans="1:12" x14ac:dyDescent="0.25">
      <c r="A104" s="5"/>
      <c r="B104" s="5"/>
      <c r="C104" s="5"/>
      <c r="D104" s="5"/>
      <c r="E104" s="5"/>
      <c r="F104" s="5"/>
      <c r="G104" s="5"/>
      <c r="H104" s="5"/>
      <c r="I104" s="5"/>
      <c r="K104" s="5"/>
      <c r="L104" s="5"/>
    </row>
    <row r="105" spans="1:12" x14ac:dyDescent="0.25">
      <c r="A105" s="5"/>
      <c r="B105" s="5"/>
      <c r="C105" s="5"/>
      <c r="D105" s="5"/>
      <c r="E105" s="5"/>
      <c r="F105" s="5"/>
      <c r="G105" s="5"/>
      <c r="H105" s="5"/>
      <c r="I105" s="5"/>
      <c r="K105" s="5"/>
      <c r="L105" s="5"/>
    </row>
    <row r="106" spans="1:12" x14ac:dyDescent="0.25">
      <c r="A106" s="5"/>
      <c r="B106" s="5"/>
      <c r="C106" s="5"/>
      <c r="D106" s="5"/>
      <c r="E106" s="5"/>
      <c r="F106" s="5"/>
      <c r="G106" s="5"/>
      <c r="H106" s="5"/>
      <c r="I106" s="5"/>
      <c r="K106" s="5"/>
      <c r="L106" s="5"/>
    </row>
    <row r="107" spans="1:12" x14ac:dyDescent="0.25">
      <c r="A107" s="5"/>
      <c r="B107" s="5"/>
      <c r="C107" s="5"/>
      <c r="D107" s="5"/>
      <c r="E107" s="5"/>
      <c r="F107" s="5"/>
      <c r="G107" s="5"/>
      <c r="H107" s="5"/>
      <c r="I107" s="5"/>
      <c r="K107" s="5"/>
      <c r="L107" s="5"/>
    </row>
    <row r="108" spans="1:12" x14ac:dyDescent="0.25">
      <c r="A108" s="5"/>
      <c r="B108" s="5"/>
      <c r="C108" s="5"/>
      <c r="D108" s="5"/>
      <c r="E108" s="5"/>
      <c r="F108" s="5"/>
      <c r="G108" s="5"/>
      <c r="H108" s="5"/>
      <c r="I108" s="5"/>
      <c r="K108" s="5"/>
      <c r="L108" s="5"/>
    </row>
    <row r="109" spans="1:12" x14ac:dyDescent="0.25">
      <c r="A109" s="5"/>
      <c r="B109" s="5"/>
      <c r="C109" s="5"/>
      <c r="D109" s="5"/>
      <c r="E109" s="5"/>
      <c r="F109" s="5"/>
      <c r="G109" s="5"/>
      <c r="H109" s="5"/>
      <c r="I109" s="5"/>
      <c r="K109" s="5"/>
      <c r="L109" s="5"/>
    </row>
    <row r="110" spans="1:12" x14ac:dyDescent="0.25">
      <c r="A110" s="5"/>
      <c r="B110" s="5"/>
      <c r="C110" s="5"/>
      <c r="D110" s="5"/>
      <c r="E110" s="5"/>
      <c r="F110" s="5"/>
      <c r="G110" s="5"/>
      <c r="H110" s="5"/>
      <c r="I110" s="5"/>
      <c r="K110" s="5"/>
      <c r="L110" s="5"/>
    </row>
    <row r="111" spans="1:12" x14ac:dyDescent="0.25">
      <c r="A111" s="5"/>
      <c r="B111" s="5"/>
      <c r="C111" s="5"/>
      <c r="D111" s="5"/>
      <c r="E111" s="5"/>
      <c r="F111" s="5"/>
      <c r="G111" s="5"/>
      <c r="H111" s="5"/>
      <c r="I111" s="5"/>
      <c r="K111" s="5"/>
      <c r="L111" s="5"/>
    </row>
    <row r="112" spans="1:12" x14ac:dyDescent="0.25">
      <c r="A112" s="5"/>
      <c r="B112" s="5"/>
      <c r="C112" s="5"/>
      <c r="D112" s="5"/>
      <c r="E112" s="5"/>
      <c r="F112" s="5"/>
      <c r="G112" s="5"/>
      <c r="H112" s="5"/>
      <c r="I112" s="5"/>
      <c r="K112" s="5"/>
      <c r="L112" s="5"/>
    </row>
    <row r="113" spans="1:12" x14ac:dyDescent="0.25">
      <c r="A113" s="5"/>
      <c r="B113" s="5"/>
      <c r="C113" s="5"/>
      <c r="D113" s="5"/>
      <c r="E113" s="5"/>
      <c r="F113" s="5"/>
      <c r="G113" s="5"/>
      <c r="H113" s="5"/>
      <c r="I113" s="5"/>
      <c r="K113" s="5"/>
      <c r="L113" s="5"/>
    </row>
    <row r="114" spans="1:12" x14ac:dyDescent="0.25">
      <c r="A114" s="5"/>
      <c r="B114" s="5"/>
      <c r="C114" s="5"/>
      <c r="D114" s="5"/>
      <c r="E114" s="5"/>
      <c r="F114" s="5"/>
      <c r="G114" s="5"/>
      <c r="H114" s="5"/>
      <c r="I114" s="5"/>
      <c r="K114" s="5"/>
      <c r="L114" s="5"/>
    </row>
    <row r="115" spans="1:12" x14ac:dyDescent="0.25">
      <c r="A115" s="5"/>
      <c r="B115" s="5"/>
      <c r="C115" s="5"/>
      <c r="D115" s="5"/>
      <c r="E115" s="5"/>
      <c r="F115" s="5"/>
      <c r="G115" s="5"/>
      <c r="H115" s="5"/>
      <c r="I115" s="5"/>
      <c r="K115" s="5"/>
      <c r="L115" s="5"/>
    </row>
    <row r="116" spans="1:12" x14ac:dyDescent="0.25">
      <c r="A116" s="5"/>
      <c r="B116" s="5"/>
      <c r="C116" s="5"/>
      <c r="D116" s="5"/>
      <c r="E116" s="5"/>
      <c r="F116" s="5"/>
      <c r="G116" s="5"/>
      <c r="H116" s="5"/>
      <c r="I116" s="5"/>
      <c r="K116" s="5"/>
      <c r="L116" s="5"/>
    </row>
    <row r="117" spans="1:12" x14ac:dyDescent="0.25">
      <c r="A117" s="5"/>
      <c r="B117" s="5"/>
      <c r="C117" s="5"/>
      <c r="D117" s="5"/>
      <c r="E117" s="5"/>
      <c r="F117" s="5"/>
      <c r="G117" s="5"/>
      <c r="H117" s="5"/>
      <c r="I117" s="5"/>
      <c r="K117" s="5"/>
      <c r="L117" s="5"/>
    </row>
    <row r="118" spans="1:12" x14ac:dyDescent="0.25">
      <c r="A118" s="5"/>
      <c r="B118" s="5"/>
      <c r="C118" s="5"/>
      <c r="D118" s="5"/>
      <c r="E118" s="5"/>
      <c r="F118" s="5"/>
      <c r="G118" s="5"/>
      <c r="H118" s="5"/>
      <c r="I118" s="5"/>
      <c r="K118" s="5"/>
      <c r="L118" s="5"/>
    </row>
    <row r="119" spans="1:12" x14ac:dyDescent="0.25">
      <c r="A119" s="5"/>
      <c r="B119" s="5"/>
      <c r="C119" s="5"/>
      <c r="D119" s="5"/>
      <c r="E119" s="5"/>
      <c r="F119" s="5"/>
      <c r="G119" s="5"/>
      <c r="H119" s="5"/>
      <c r="I119" s="5"/>
      <c r="K119" s="5"/>
      <c r="L119" s="5"/>
    </row>
    <row r="120" spans="1:12" x14ac:dyDescent="0.25">
      <c r="A120" s="5"/>
      <c r="B120" s="5"/>
      <c r="C120" s="5"/>
      <c r="D120" s="5"/>
      <c r="E120" s="5"/>
      <c r="F120" s="5"/>
      <c r="G120" s="5"/>
      <c r="H120" s="5"/>
      <c r="I120" s="5"/>
      <c r="K120" s="5"/>
      <c r="L120" s="5"/>
    </row>
    <row r="121" spans="1:12" x14ac:dyDescent="0.25">
      <c r="A121" s="5"/>
      <c r="B121" s="5"/>
      <c r="C121" s="5"/>
      <c r="D121" s="5"/>
      <c r="E121" s="5"/>
      <c r="F121" s="5"/>
      <c r="G121" s="5"/>
      <c r="H121" s="5"/>
      <c r="I121" s="5"/>
      <c r="K121" s="5"/>
      <c r="L121" s="5"/>
    </row>
    <row r="122" spans="1:12" x14ac:dyDescent="0.25">
      <c r="A122" s="5"/>
      <c r="B122" s="5"/>
      <c r="C122" s="5"/>
      <c r="D122" s="5"/>
      <c r="E122" s="5"/>
      <c r="F122" s="5"/>
      <c r="G122" s="5"/>
      <c r="H122" s="5"/>
      <c r="I122" s="5"/>
      <c r="K122" s="5"/>
      <c r="L122" s="5"/>
    </row>
    <row r="123" spans="1:12" x14ac:dyDescent="0.25">
      <c r="A123" s="5"/>
      <c r="B123" s="5"/>
      <c r="C123" s="5"/>
      <c r="D123" s="5"/>
      <c r="E123" s="5"/>
      <c r="F123" s="5"/>
      <c r="G123" s="5"/>
      <c r="H123" s="5"/>
      <c r="I123" s="5"/>
      <c r="K123" s="5"/>
      <c r="L123" s="5"/>
    </row>
    <row r="124" spans="1:12" x14ac:dyDescent="0.25">
      <c r="A124" s="5"/>
      <c r="B124" s="5"/>
      <c r="C124" s="5"/>
      <c r="D124" s="5"/>
      <c r="E124" s="5"/>
      <c r="F124" s="5"/>
      <c r="G124" s="5"/>
      <c r="H124" s="5"/>
      <c r="I124" s="5"/>
      <c r="K124" s="5"/>
      <c r="L124" s="5"/>
    </row>
    <row r="125" spans="1:12" x14ac:dyDescent="0.25">
      <c r="A125" s="5"/>
      <c r="B125" s="5"/>
      <c r="C125" s="5"/>
      <c r="D125" s="5"/>
      <c r="E125" s="5"/>
      <c r="F125" s="5"/>
      <c r="G125" s="5"/>
      <c r="H125" s="5"/>
      <c r="I125" s="5"/>
      <c r="K125" s="5"/>
      <c r="L125" s="5"/>
    </row>
    <row r="126" spans="1:12" x14ac:dyDescent="0.25">
      <c r="A126" s="5"/>
      <c r="B126" s="5"/>
      <c r="C126" s="5"/>
      <c r="D126" s="5"/>
      <c r="E126" s="5"/>
      <c r="F126" s="5"/>
      <c r="G126" s="5"/>
      <c r="H126" s="5"/>
      <c r="I126" s="5"/>
      <c r="K126" s="5"/>
      <c r="L126" s="5"/>
    </row>
    <row r="127" spans="1:12" x14ac:dyDescent="0.25">
      <c r="A127" s="5"/>
      <c r="B127" s="5"/>
      <c r="C127" s="5"/>
      <c r="D127" s="5"/>
      <c r="E127" s="5"/>
      <c r="F127" s="5"/>
      <c r="G127" s="5"/>
      <c r="H127" s="5"/>
      <c r="I127" s="5"/>
      <c r="K127" s="5"/>
      <c r="L127" s="5"/>
    </row>
    <row r="128" spans="1:12" x14ac:dyDescent="0.25">
      <c r="A128" s="5"/>
      <c r="B128" s="5"/>
      <c r="C128" s="5"/>
      <c r="D128" s="5"/>
      <c r="E128" s="5"/>
      <c r="F128" s="5"/>
      <c r="G128" s="5"/>
      <c r="H128" s="5"/>
      <c r="I128" s="5"/>
      <c r="K128" s="5"/>
      <c r="L128" s="5"/>
    </row>
    <row r="129" spans="1:12" x14ac:dyDescent="0.25">
      <c r="A129" s="5"/>
      <c r="B129" s="5"/>
      <c r="C129" s="5"/>
      <c r="D129" s="5"/>
      <c r="E129" s="5"/>
      <c r="F129" s="5"/>
      <c r="G129" s="5"/>
      <c r="H129" s="5"/>
      <c r="I129" s="5"/>
      <c r="K129" s="5"/>
      <c r="L129" s="5"/>
    </row>
  </sheetData>
  <sortState xmlns:xlrd2="http://schemas.microsoft.com/office/spreadsheetml/2017/richdata2" ref="A6:U1048576">
    <sortCondition ref="A6:A1048576"/>
  </sortState>
  <phoneticPr fontId="23" type="noConversion"/>
  <conditionalFormatting sqref="A130:A1048576">
    <cfRule type="duplicateValues" dxfId="3" priority="1"/>
  </conditionalFormatting>
  <printOptions horizontalCentered="1" verticalCentered="1"/>
  <pageMargins left="0.2" right="0.2" top="0.5" bottom="0.5" header="0.3" footer="0.3"/>
  <pageSetup fitToHeight="0" orientation="landscape" r:id="rId1"/>
  <headerFooter>
    <oddHeader>&amp;F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B53C-800F-434D-B780-96DA74078084}">
  <dimension ref="A1:K111"/>
  <sheetViews>
    <sheetView tabSelected="1" workbookViewId="0">
      <selection activeCell="M9" sqref="M9"/>
    </sheetView>
  </sheetViews>
  <sheetFormatPr defaultRowHeight="12.75" x14ac:dyDescent="0.2"/>
  <cols>
    <col min="1" max="1" width="24.5703125" customWidth="1"/>
    <col min="2" max="2" width="23.42578125" style="16" customWidth="1"/>
    <col min="3" max="3" width="17.140625" style="16" customWidth="1"/>
    <col min="4" max="4" width="14.28515625" style="46" customWidth="1"/>
    <col min="5" max="6" width="16" customWidth="1"/>
    <col min="7" max="7" width="40.28515625" customWidth="1"/>
    <col min="8" max="8" width="14.28515625" customWidth="1"/>
    <col min="9" max="9" width="11.7109375" customWidth="1"/>
    <col min="10" max="10" width="9.140625" style="46"/>
    <col min="11" max="11" width="11.42578125" customWidth="1"/>
  </cols>
  <sheetData>
    <row r="1" spans="1:11" s="17" customFormat="1" ht="43.5" customHeight="1" x14ac:dyDescent="0.2">
      <c r="A1" s="65" t="s">
        <v>186</v>
      </c>
      <c r="B1" s="66"/>
      <c r="C1" s="66"/>
      <c r="D1" s="66"/>
      <c r="E1" s="66"/>
      <c r="F1" s="66"/>
      <c r="G1" s="66"/>
      <c r="H1" s="66"/>
      <c r="I1" s="66"/>
      <c r="J1" s="67"/>
    </row>
    <row r="2" spans="1:11" s="17" customFormat="1" ht="23.25" customHeight="1" x14ac:dyDescent="0.2">
      <c r="A2" s="71" t="s">
        <v>94</v>
      </c>
      <c r="B2" s="72"/>
      <c r="C2" s="72"/>
      <c r="D2" s="72"/>
      <c r="E2" s="72"/>
      <c r="F2" s="72"/>
      <c r="G2" s="72"/>
      <c r="H2" s="72"/>
      <c r="I2" s="72"/>
      <c r="J2" s="73"/>
    </row>
    <row r="3" spans="1:11" s="18" customFormat="1" ht="20.25" customHeight="1" x14ac:dyDescent="0.2">
      <c r="A3" s="68" t="s">
        <v>198</v>
      </c>
      <c r="B3" s="69"/>
      <c r="C3" s="69"/>
      <c r="D3" s="69"/>
      <c r="E3" s="69"/>
      <c r="F3" s="69"/>
      <c r="G3" s="69"/>
      <c r="H3" s="69"/>
      <c r="I3" s="69"/>
      <c r="J3" s="70"/>
    </row>
    <row r="4" spans="1:11" s="17" customFormat="1" ht="38.25" customHeight="1" x14ac:dyDescent="0.35">
      <c r="A4" s="20" t="s">
        <v>95</v>
      </c>
      <c r="B4" s="57"/>
      <c r="C4" s="58"/>
      <c r="D4" s="58"/>
      <c r="E4" s="58"/>
      <c r="F4" s="59"/>
      <c r="G4" s="74" t="s">
        <v>84</v>
      </c>
      <c r="H4" s="75"/>
      <c r="I4" s="75"/>
      <c r="J4" s="76"/>
    </row>
    <row r="5" spans="1:11" s="17" customFormat="1" ht="30" customHeight="1" x14ac:dyDescent="0.35">
      <c r="A5" s="21" t="s">
        <v>85</v>
      </c>
      <c r="B5" s="57"/>
      <c r="C5" s="58"/>
      <c r="D5" s="58"/>
      <c r="E5" s="58"/>
      <c r="F5" s="58"/>
      <c r="G5" s="58"/>
      <c r="H5" s="58"/>
      <c r="I5" s="58"/>
      <c r="J5" s="59"/>
    </row>
    <row r="6" spans="1:11" s="17" customFormat="1" ht="32.25" customHeight="1" x14ac:dyDescent="0.35">
      <c r="A6" s="21" t="s">
        <v>100</v>
      </c>
      <c r="B6" s="57"/>
      <c r="C6" s="58"/>
      <c r="D6" s="58"/>
      <c r="E6" s="58"/>
      <c r="F6" s="58"/>
      <c r="G6" s="58"/>
      <c r="H6" s="58"/>
      <c r="I6" s="58"/>
      <c r="J6" s="59"/>
    </row>
    <row r="7" spans="1:11" s="17" customFormat="1" ht="28.5" customHeight="1" x14ac:dyDescent="0.35">
      <c r="A7" s="21" t="s">
        <v>86</v>
      </c>
      <c r="B7" s="57"/>
      <c r="C7" s="58"/>
      <c r="D7" s="58"/>
      <c r="E7" s="58"/>
      <c r="F7" s="58"/>
      <c r="G7" s="58"/>
      <c r="H7" s="58"/>
      <c r="I7" s="58"/>
      <c r="J7" s="59"/>
    </row>
    <row r="8" spans="1:11" s="17" customFormat="1" ht="23.25" customHeight="1" x14ac:dyDescent="0.35">
      <c r="A8" s="21" t="s">
        <v>100</v>
      </c>
      <c r="B8" s="57"/>
      <c r="C8" s="58"/>
      <c r="D8" s="58"/>
      <c r="E8" s="58"/>
      <c r="F8" s="58"/>
      <c r="G8" s="58"/>
      <c r="H8" s="58"/>
      <c r="I8" s="58"/>
      <c r="J8" s="59"/>
    </row>
    <row r="9" spans="1:11" s="17" customFormat="1" ht="27.75" customHeight="1" x14ac:dyDescent="0.35">
      <c r="A9" s="21" t="s">
        <v>99</v>
      </c>
      <c r="B9" s="57"/>
      <c r="C9" s="58"/>
      <c r="D9" s="58"/>
      <c r="E9" s="58"/>
      <c r="F9" s="59"/>
      <c r="G9" s="77" t="s">
        <v>87</v>
      </c>
      <c r="H9" s="78"/>
      <c r="I9" s="78"/>
      <c r="J9" s="79"/>
    </row>
    <row r="10" spans="1:11" s="17" customFormat="1" ht="27.75" customHeight="1" x14ac:dyDescent="0.35">
      <c r="A10" s="21" t="s">
        <v>88</v>
      </c>
      <c r="B10" s="57"/>
      <c r="C10" s="58"/>
      <c r="D10" s="58"/>
      <c r="E10" s="58"/>
      <c r="F10" s="59"/>
      <c r="G10" s="80" t="s">
        <v>197</v>
      </c>
      <c r="H10" s="81"/>
      <c r="I10" s="81"/>
      <c r="J10" s="82"/>
    </row>
    <row r="11" spans="1:11" s="19" customFormat="1" ht="26.25" customHeight="1" x14ac:dyDescent="0.35">
      <c r="A11" s="22" t="s">
        <v>96</v>
      </c>
      <c r="B11" s="57"/>
      <c r="C11" s="58"/>
      <c r="D11" s="58"/>
      <c r="E11" s="58"/>
      <c r="F11" s="59"/>
      <c r="G11" s="80" t="s">
        <v>89</v>
      </c>
      <c r="H11" s="81"/>
      <c r="I11" s="81"/>
      <c r="J11" s="82"/>
    </row>
    <row r="12" spans="1:11" s="17" customFormat="1" ht="43.5" customHeight="1" x14ac:dyDescent="0.35">
      <c r="A12" s="23" t="s">
        <v>97</v>
      </c>
      <c r="B12" s="60"/>
      <c r="C12" s="61"/>
      <c r="D12" s="61"/>
      <c r="E12" s="61"/>
      <c r="F12" s="62"/>
      <c r="G12" s="83" t="s">
        <v>90</v>
      </c>
      <c r="H12" s="84"/>
      <c r="I12" s="84"/>
      <c r="J12" s="85"/>
    </row>
    <row r="13" spans="1:11" s="17" customFormat="1" ht="23.25" customHeight="1" x14ac:dyDescent="0.2">
      <c r="A13" s="54" t="s">
        <v>98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s="17" customFormat="1" ht="23.25" customHeight="1" x14ac:dyDescent="0.2">
      <c r="A14" s="54" t="s">
        <v>141</v>
      </c>
      <c r="B14" s="55"/>
      <c r="C14" s="55"/>
      <c r="D14" s="55"/>
      <c r="E14" s="55"/>
      <c r="F14" s="55"/>
      <c r="G14" s="55"/>
      <c r="H14" s="55"/>
      <c r="I14" s="55"/>
      <c r="J14" s="56"/>
    </row>
    <row r="15" spans="1:11" s="1" customFormat="1" ht="60" x14ac:dyDescent="0.2">
      <c r="A15" s="47" t="s">
        <v>91</v>
      </c>
      <c r="B15" s="48" t="s">
        <v>92</v>
      </c>
      <c r="C15" s="48" t="s">
        <v>103</v>
      </c>
      <c r="D15" s="49" t="s">
        <v>93</v>
      </c>
      <c r="E15" s="110">
        <v>0.25</v>
      </c>
      <c r="F15" s="49" t="s">
        <v>185</v>
      </c>
      <c r="G15" s="111" t="s">
        <v>101</v>
      </c>
      <c r="H15" s="111" t="s">
        <v>83</v>
      </c>
      <c r="I15" s="112" t="s">
        <v>180</v>
      </c>
      <c r="J15" s="47" t="s">
        <v>184</v>
      </c>
      <c r="K15" s="47" t="s">
        <v>199</v>
      </c>
    </row>
    <row r="16" spans="1:11" s="6" customFormat="1" ht="135" customHeight="1" x14ac:dyDescent="0.2">
      <c r="A16" s="35" t="s">
        <v>41</v>
      </c>
      <c r="B16" s="34" t="s">
        <v>147</v>
      </c>
      <c r="C16" s="105" t="s">
        <v>140</v>
      </c>
      <c r="D16" s="3">
        <v>45</v>
      </c>
      <c r="E16" s="3">
        <f>D16*(25%)</f>
        <v>11.25</v>
      </c>
      <c r="F16" s="3">
        <f>D16-E16</f>
        <v>33.75</v>
      </c>
      <c r="G16" s="51"/>
      <c r="H16" s="4">
        <v>58</v>
      </c>
      <c r="I16" s="4"/>
      <c r="J16" s="8"/>
      <c r="K16" s="4"/>
    </row>
    <row r="17" spans="1:11" s="6" customFormat="1" ht="111.75" customHeight="1" x14ac:dyDescent="0.2">
      <c r="A17" s="2" t="s">
        <v>45</v>
      </c>
      <c r="B17" s="34" t="s">
        <v>147</v>
      </c>
      <c r="C17" s="106"/>
      <c r="D17" s="3">
        <v>45</v>
      </c>
      <c r="E17" s="3">
        <f t="shared" ref="E17:E85" si="0">D17*(25%)</f>
        <v>11.25</v>
      </c>
      <c r="F17" s="3">
        <f>D17-E17</f>
        <v>33.75</v>
      </c>
      <c r="G17" s="52"/>
      <c r="H17" s="4">
        <v>74</v>
      </c>
      <c r="I17" s="4"/>
      <c r="J17" s="8"/>
      <c r="K17" s="4"/>
    </row>
    <row r="18" spans="1:11" s="6" customFormat="1" ht="111.75" customHeight="1" x14ac:dyDescent="0.2">
      <c r="A18" s="2" t="s">
        <v>63</v>
      </c>
      <c r="B18" s="34" t="s">
        <v>147</v>
      </c>
      <c r="C18" s="107"/>
      <c r="D18" s="3">
        <v>45</v>
      </c>
      <c r="E18" s="3">
        <f t="shared" si="0"/>
        <v>11.25</v>
      </c>
      <c r="F18" s="3">
        <f t="shared" ref="F18:F86" si="1">D18-E18</f>
        <v>33.75</v>
      </c>
      <c r="G18" s="53"/>
      <c r="H18" s="4">
        <v>162</v>
      </c>
      <c r="I18" s="4"/>
      <c r="J18" s="8"/>
      <c r="K18" s="4"/>
    </row>
    <row r="19" spans="1:11" s="6" customFormat="1" ht="129.75" customHeight="1" x14ac:dyDescent="0.2">
      <c r="A19" s="2" t="s">
        <v>43</v>
      </c>
      <c r="B19" s="34" t="s">
        <v>146</v>
      </c>
      <c r="C19" s="105" t="s">
        <v>142</v>
      </c>
      <c r="D19" s="3">
        <v>45</v>
      </c>
      <c r="E19" s="3">
        <f t="shared" si="0"/>
        <v>11.25</v>
      </c>
      <c r="F19" s="3">
        <f t="shared" si="1"/>
        <v>33.75</v>
      </c>
      <c r="G19" s="51"/>
      <c r="H19" s="4">
        <v>118</v>
      </c>
      <c r="I19" s="4"/>
      <c r="J19" s="8"/>
      <c r="K19" s="4"/>
    </row>
    <row r="20" spans="1:11" s="6" customFormat="1" ht="111.75" customHeight="1" x14ac:dyDescent="0.2">
      <c r="A20" s="2" t="s">
        <v>47</v>
      </c>
      <c r="B20" s="34" t="s">
        <v>146</v>
      </c>
      <c r="C20" s="108"/>
      <c r="D20" s="3">
        <v>45</v>
      </c>
      <c r="E20" s="3">
        <f t="shared" si="0"/>
        <v>11.25</v>
      </c>
      <c r="F20" s="3">
        <f t="shared" si="1"/>
        <v>33.75</v>
      </c>
      <c r="G20" s="52"/>
      <c r="H20" s="4">
        <v>70</v>
      </c>
      <c r="I20" s="4"/>
      <c r="J20" s="8"/>
      <c r="K20" s="4"/>
    </row>
    <row r="21" spans="1:11" s="6" customFormat="1" ht="111.75" customHeight="1" x14ac:dyDescent="0.2">
      <c r="A21" s="2" t="s">
        <v>57</v>
      </c>
      <c r="B21" s="34" t="s">
        <v>146</v>
      </c>
      <c r="C21" s="109"/>
      <c r="D21" s="3">
        <v>45</v>
      </c>
      <c r="E21" s="3">
        <f t="shared" si="0"/>
        <v>11.25</v>
      </c>
      <c r="F21" s="3">
        <f t="shared" si="1"/>
        <v>33.75</v>
      </c>
      <c r="G21" s="53"/>
      <c r="H21" s="4">
        <v>92</v>
      </c>
      <c r="I21" s="4"/>
      <c r="J21" s="8"/>
      <c r="K21" s="4"/>
    </row>
    <row r="22" spans="1:11" s="6" customFormat="1" ht="111.75" customHeight="1" x14ac:dyDescent="0.2">
      <c r="A22" s="27" t="s">
        <v>40</v>
      </c>
      <c r="B22" s="25" t="s">
        <v>144</v>
      </c>
      <c r="C22" s="105" t="s">
        <v>143</v>
      </c>
      <c r="D22" s="3">
        <v>45</v>
      </c>
      <c r="E22" s="3">
        <f t="shared" si="0"/>
        <v>11.25</v>
      </c>
      <c r="F22" s="3">
        <f t="shared" si="1"/>
        <v>33.75</v>
      </c>
      <c r="G22" s="51"/>
      <c r="H22" s="4">
        <v>8</v>
      </c>
      <c r="I22" s="4"/>
      <c r="J22" s="8"/>
      <c r="K22" s="4"/>
    </row>
    <row r="23" spans="1:11" s="6" customFormat="1" ht="111.75" customHeight="1" x14ac:dyDescent="0.2">
      <c r="A23" s="2" t="s">
        <v>44</v>
      </c>
      <c r="B23" s="25" t="s">
        <v>144</v>
      </c>
      <c r="C23" s="106"/>
      <c r="D23" s="3">
        <v>45</v>
      </c>
      <c r="E23" s="3">
        <f t="shared" si="0"/>
        <v>11.25</v>
      </c>
      <c r="F23" s="3">
        <f t="shared" si="1"/>
        <v>33.75</v>
      </c>
      <c r="G23" s="52"/>
      <c r="H23" s="4">
        <v>53</v>
      </c>
      <c r="I23" s="4"/>
      <c r="J23" s="8"/>
      <c r="K23" s="4"/>
    </row>
    <row r="24" spans="1:11" s="6" customFormat="1" ht="111.75" customHeight="1" x14ac:dyDescent="0.2">
      <c r="A24" s="2" t="s">
        <v>62</v>
      </c>
      <c r="B24" s="25" t="s">
        <v>144</v>
      </c>
      <c r="C24" s="107"/>
      <c r="D24" s="3">
        <v>45</v>
      </c>
      <c r="E24" s="3">
        <f t="shared" si="0"/>
        <v>11.25</v>
      </c>
      <c r="F24" s="3">
        <f t="shared" si="1"/>
        <v>33.75</v>
      </c>
      <c r="G24" s="53"/>
      <c r="H24" s="4">
        <v>68</v>
      </c>
      <c r="I24" s="4"/>
      <c r="J24" s="8"/>
      <c r="K24" s="4"/>
    </row>
    <row r="25" spans="1:11" s="6" customFormat="1" ht="111.75" customHeight="1" x14ac:dyDescent="0.2">
      <c r="A25" s="35" t="s">
        <v>42</v>
      </c>
      <c r="B25" s="34" t="s">
        <v>145</v>
      </c>
      <c r="C25" s="92" t="s">
        <v>154</v>
      </c>
      <c r="D25" s="3">
        <v>50</v>
      </c>
      <c r="E25" s="3">
        <f t="shared" si="0"/>
        <v>12.5</v>
      </c>
      <c r="F25" s="3">
        <f t="shared" si="1"/>
        <v>37.5</v>
      </c>
      <c r="G25" s="51"/>
      <c r="H25" s="4">
        <v>7</v>
      </c>
      <c r="I25" s="4"/>
      <c r="J25" s="8"/>
      <c r="K25" s="4"/>
    </row>
    <row r="26" spans="1:11" s="6" customFormat="1" ht="111.75" customHeight="1" x14ac:dyDescent="0.2">
      <c r="A26" s="2" t="s">
        <v>46</v>
      </c>
      <c r="B26" s="34" t="s">
        <v>145</v>
      </c>
      <c r="C26" s="93"/>
      <c r="D26" s="3">
        <v>50</v>
      </c>
      <c r="E26" s="3">
        <f t="shared" si="0"/>
        <v>12.5</v>
      </c>
      <c r="F26" s="3">
        <f t="shared" si="1"/>
        <v>37.5</v>
      </c>
      <c r="G26" s="52"/>
      <c r="H26" s="4">
        <v>40</v>
      </c>
      <c r="I26" s="4"/>
      <c r="J26" s="8"/>
      <c r="K26" s="4"/>
    </row>
    <row r="27" spans="1:11" s="6" customFormat="1" ht="111.75" customHeight="1" x14ac:dyDescent="0.2">
      <c r="A27" s="2" t="s">
        <v>56</v>
      </c>
      <c r="B27" s="34" t="s">
        <v>145</v>
      </c>
      <c r="C27" s="94"/>
      <c r="D27" s="3">
        <v>50</v>
      </c>
      <c r="E27" s="3">
        <f t="shared" si="0"/>
        <v>12.5</v>
      </c>
      <c r="F27" s="3">
        <f t="shared" si="1"/>
        <v>37.5</v>
      </c>
      <c r="G27" s="53"/>
      <c r="H27" s="4">
        <v>90</v>
      </c>
      <c r="I27" s="4"/>
      <c r="J27" s="8"/>
      <c r="K27" s="4"/>
    </row>
    <row r="28" spans="1:11" s="6" customFormat="1" ht="111.75" customHeight="1" x14ac:dyDescent="0.2">
      <c r="A28" s="35" t="s">
        <v>148</v>
      </c>
      <c r="B28" s="34" t="s">
        <v>149</v>
      </c>
      <c r="C28" s="63" t="s">
        <v>153</v>
      </c>
      <c r="D28" s="3">
        <v>55</v>
      </c>
      <c r="E28" s="3">
        <f t="shared" si="0"/>
        <v>13.75</v>
      </c>
      <c r="F28" s="3">
        <f t="shared" si="1"/>
        <v>41.25</v>
      </c>
      <c r="G28" s="51"/>
      <c r="H28" s="4">
        <v>169</v>
      </c>
      <c r="I28" s="4"/>
      <c r="J28" s="8"/>
      <c r="K28" s="4"/>
    </row>
    <row r="29" spans="1:11" s="6" customFormat="1" ht="111.75" customHeight="1" x14ac:dyDescent="0.2">
      <c r="A29" s="24" t="s">
        <v>0</v>
      </c>
      <c r="B29" s="34" t="s">
        <v>149</v>
      </c>
      <c r="C29" s="91"/>
      <c r="D29" s="7">
        <v>55</v>
      </c>
      <c r="E29" s="3">
        <f t="shared" si="0"/>
        <v>13.75</v>
      </c>
      <c r="F29" s="3">
        <f t="shared" si="1"/>
        <v>41.25</v>
      </c>
      <c r="G29" s="52"/>
      <c r="H29" s="4">
        <v>357</v>
      </c>
      <c r="I29" s="4"/>
      <c r="J29" s="8"/>
      <c r="K29" s="4"/>
    </row>
    <row r="30" spans="1:11" s="6" customFormat="1" ht="111.75" customHeight="1" x14ac:dyDescent="0.2">
      <c r="A30" s="36" t="s">
        <v>150</v>
      </c>
      <c r="B30" s="34" t="s">
        <v>149</v>
      </c>
      <c r="C30" s="91"/>
      <c r="D30" s="7">
        <v>55</v>
      </c>
      <c r="E30" s="3">
        <f t="shared" si="0"/>
        <v>13.75</v>
      </c>
      <c r="F30" s="3">
        <f t="shared" si="1"/>
        <v>41.25</v>
      </c>
      <c r="G30" s="52"/>
      <c r="H30" s="4">
        <v>19</v>
      </c>
      <c r="I30" s="4"/>
      <c r="J30" s="8"/>
      <c r="K30" s="4"/>
    </row>
    <row r="31" spans="1:11" s="6" customFormat="1" ht="111.75" customHeight="1" x14ac:dyDescent="0.2">
      <c r="A31" s="36" t="s">
        <v>151</v>
      </c>
      <c r="B31" s="34" t="s">
        <v>149</v>
      </c>
      <c r="C31" s="64"/>
      <c r="D31" s="7">
        <v>55</v>
      </c>
      <c r="E31" s="3">
        <f t="shared" si="0"/>
        <v>13.75</v>
      </c>
      <c r="F31" s="3">
        <f t="shared" si="1"/>
        <v>41.25</v>
      </c>
      <c r="G31" s="53"/>
      <c r="H31" s="4">
        <v>23</v>
      </c>
      <c r="I31" s="4"/>
      <c r="J31" s="8"/>
      <c r="K31" s="4"/>
    </row>
    <row r="32" spans="1:11" s="6" customFormat="1" ht="111.75" customHeight="1" x14ac:dyDescent="0.2">
      <c r="A32" s="36" t="s">
        <v>1</v>
      </c>
      <c r="B32" s="14" t="s">
        <v>2</v>
      </c>
      <c r="C32" s="63" t="s">
        <v>152</v>
      </c>
      <c r="D32" s="7">
        <v>55</v>
      </c>
      <c r="E32" s="3">
        <f t="shared" si="0"/>
        <v>13.75</v>
      </c>
      <c r="F32" s="3">
        <f t="shared" si="1"/>
        <v>41.25</v>
      </c>
      <c r="G32" s="51"/>
      <c r="H32" s="4">
        <v>150</v>
      </c>
      <c r="I32" s="4"/>
      <c r="J32" s="8"/>
      <c r="K32" s="4"/>
    </row>
    <row r="33" spans="1:11" s="6" customFormat="1" ht="111.75" customHeight="1" x14ac:dyDescent="0.2">
      <c r="A33" s="2" t="s">
        <v>51</v>
      </c>
      <c r="B33" s="13" t="s">
        <v>38</v>
      </c>
      <c r="C33" s="91"/>
      <c r="D33" s="3">
        <v>55</v>
      </c>
      <c r="E33" s="3">
        <f t="shared" si="0"/>
        <v>13.75</v>
      </c>
      <c r="F33" s="3">
        <f t="shared" si="1"/>
        <v>41.25</v>
      </c>
      <c r="G33" s="52"/>
      <c r="H33" s="4">
        <v>153</v>
      </c>
      <c r="I33" s="4"/>
      <c r="J33" s="8"/>
      <c r="K33" s="4"/>
    </row>
    <row r="34" spans="1:11" s="6" customFormat="1" ht="111.75" customHeight="1" x14ac:dyDescent="0.2">
      <c r="A34" s="2" t="s">
        <v>69</v>
      </c>
      <c r="B34" s="13" t="s">
        <v>38</v>
      </c>
      <c r="C34" s="64"/>
      <c r="D34" s="3">
        <v>55</v>
      </c>
      <c r="E34" s="3">
        <f t="shared" si="0"/>
        <v>13.75</v>
      </c>
      <c r="F34" s="3">
        <f t="shared" si="1"/>
        <v>41.25</v>
      </c>
      <c r="G34" s="53"/>
      <c r="H34" s="4">
        <v>165</v>
      </c>
      <c r="I34" s="4"/>
      <c r="J34" s="8"/>
      <c r="K34" s="4"/>
    </row>
    <row r="35" spans="1:11" s="6" customFormat="1" ht="111.75" customHeight="1" x14ac:dyDescent="0.2">
      <c r="A35" s="35" t="s">
        <v>35</v>
      </c>
      <c r="B35" s="13" t="s">
        <v>36</v>
      </c>
      <c r="C35" s="88" t="s">
        <v>155</v>
      </c>
      <c r="D35" s="3">
        <v>65</v>
      </c>
      <c r="E35" s="3">
        <f t="shared" si="0"/>
        <v>16.25</v>
      </c>
      <c r="F35" s="3">
        <f t="shared" si="1"/>
        <v>48.75</v>
      </c>
      <c r="G35" s="51"/>
      <c r="H35" s="4">
        <v>0</v>
      </c>
      <c r="I35" s="12">
        <v>46172</v>
      </c>
      <c r="J35" s="8"/>
      <c r="K35" s="4"/>
    </row>
    <row r="36" spans="1:11" s="6" customFormat="1" ht="111.75" customHeight="1" x14ac:dyDescent="0.2">
      <c r="A36" s="2" t="s">
        <v>48</v>
      </c>
      <c r="B36" s="13" t="s">
        <v>36</v>
      </c>
      <c r="C36" s="89"/>
      <c r="D36" s="3">
        <v>65</v>
      </c>
      <c r="E36" s="3">
        <f t="shared" si="0"/>
        <v>16.25</v>
      </c>
      <c r="F36" s="3">
        <f t="shared" si="1"/>
        <v>48.75</v>
      </c>
      <c r="G36" s="52"/>
      <c r="H36" s="4">
        <v>0</v>
      </c>
      <c r="I36" s="12">
        <v>46172</v>
      </c>
      <c r="J36" s="8"/>
      <c r="K36" s="4"/>
    </row>
    <row r="37" spans="1:11" s="6" customFormat="1" ht="111.75" customHeight="1" x14ac:dyDescent="0.2">
      <c r="A37" s="2" t="s">
        <v>58</v>
      </c>
      <c r="B37" s="13" t="s">
        <v>36</v>
      </c>
      <c r="C37" s="90"/>
      <c r="D37" s="3">
        <v>65</v>
      </c>
      <c r="E37" s="3">
        <f t="shared" si="0"/>
        <v>16.25</v>
      </c>
      <c r="F37" s="3">
        <f t="shared" si="1"/>
        <v>48.75</v>
      </c>
      <c r="G37" s="53"/>
      <c r="H37" s="4">
        <v>0</v>
      </c>
      <c r="I37" s="12">
        <v>46172</v>
      </c>
      <c r="J37" s="8"/>
      <c r="K37" s="4"/>
    </row>
    <row r="38" spans="1:11" s="6" customFormat="1" ht="133.5" customHeight="1" x14ac:dyDescent="0.2">
      <c r="A38" s="8" t="s">
        <v>78</v>
      </c>
      <c r="B38" s="38" t="s">
        <v>157</v>
      </c>
      <c r="C38" s="98" t="s">
        <v>156</v>
      </c>
      <c r="D38" s="3">
        <v>75</v>
      </c>
      <c r="E38" s="3">
        <f t="shared" si="0"/>
        <v>18.75</v>
      </c>
      <c r="F38" s="3">
        <f t="shared" si="1"/>
        <v>56.25</v>
      </c>
      <c r="G38" s="51"/>
      <c r="H38" s="4">
        <v>0</v>
      </c>
      <c r="I38" s="12">
        <v>46203</v>
      </c>
      <c r="J38" s="8"/>
      <c r="K38" s="4"/>
    </row>
    <row r="39" spans="1:11" s="6" customFormat="1" ht="111.75" customHeight="1" x14ac:dyDescent="0.2">
      <c r="A39" s="8" t="s">
        <v>80</v>
      </c>
      <c r="B39" s="38" t="s">
        <v>157</v>
      </c>
      <c r="C39" s="99"/>
      <c r="D39" s="3">
        <v>75</v>
      </c>
      <c r="E39" s="3">
        <f t="shared" si="0"/>
        <v>18.75</v>
      </c>
      <c r="F39" s="3">
        <f t="shared" si="1"/>
        <v>56.25</v>
      </c>
      <c r="G39" s="52"/>
      <c r="H39" s="4">
        <v>0</v>
      </c>
      <c r="I39" s="12">
        <v>46203</v>
      </c>
      <c r="J39" s="8"/>
      <c r="K39" s="4"/>
    </row>
    <row r="40" spans="1:11" s="6" customFormat="1" ht="134.25" customHeight="1" x14ac:dyDescent="0.2">
      <c r="A40" s="8" t="s">
        <v>81</v>
      </c>
      <c r="B40" s="38" t="s">
        <v>157</v>
      </c>
      <c r="C40" s="99"/>
      <c r="D40" s="3">
        <v>75</v>
      </c>
      <c r="E40" s="3">
        <f t="shared" si="0"/>
        <v>18.75</v>
      </c>
      <c r="F40" s="3">
        <f t="shared" si="1"/>
        <v>56.25</v>
      </c>
      <c r="G40" s="52"/>
      <c r="H40" s="4">
        <v>0</v>
      </c>
      <c r="I40" s="12">
        <v>46203</v>
      </c>
      <c r="J40" s="8"/>
      <c r="K40" s="4"/>
    </row>
    <row r="41" spans="1:11" s="6" customFormat="1" ht="111.75" customHeight="1" x14ac:dyDescent="0.2">
      <c r="A41" s="8" t="s">
        <v>82</v>
      </c>
      <c r="B41" s="15" t="s">
        <v>79</v>
      </c>
      <c r="C41" s="100"/>
      <c r="D41" s="3">
        <v>75</v>
      </c>
      <c r="E41" s="3">
        <f t="shared" si="0"/>
        <v>18.75</v>
      </c>
      <c r="F41" s="3">
        <f t="shared" si="1"/>
        <v>56.25</v>
      </c>
      <c r="G41" s="53"/>
      <c r="H41" s="4">
        <v>0</v>
      </c>
      <c r="I41" s="12">
        <v>46203</v>
      </c>
      <c r="J41" s="8"/>
      <c r="K41" s="4"/>
    </row>
    <row r="42" spans="1:11" s="6" customFormat="1" ht="111.75" customHeight="1" x14ac:dyDescent="0.2">
      <c r="A42" s="35" t="s">
        <v>3</v>
      </c>
      <c r="B42" s="13" t="s">
        <v>4</v>
      </c>
      <c r="C42" s="92" t="s">
        <v>158</v>
      </c>
      <c r="D42" s="3">
        <v>115</v>
      </c>
      <c r="E42" s="3">
        <f t="shared" si="0"/>
        <v>28.75</v>
      </c>
      <c r="F42" s="3">
        <f t="shared" si="1"/>
        <v>86.25</v>
      </c>
      <c r="G42" s="51"/>
      <c r="H42" s="4">
        <v>203</v>
      </c>
      <c r="I42" s="4"/>
      <c r="J42" s="8"/>
      <c r="K42" s="4"/>
    </row>
    <row r="43" spans="1:11" s="6" customFormat="1" ht="111.75" customHeight="1" x14ac:dyDescent="0.2">
      <c r="A43" s="2" t="s">
        <v>49</v>
      </c>
      <c r="B43" s="13" t="s">
        <v>4</v>
      </c>
      <c r="C43" s="93"/>
      <c r="D43" s="3">
        <v>115</v>
      </c>
      <c r="E43" s="3">
        <f t="shared" si="0"/>
        <v>28.75</v>
      </c>
      <c r="F43" s="3">
        <f t="shared" si="1"/>
        <v>86.25</v>
      </c>
      <c r="G43" s="52"/>
      <c r="H43" s="4">
        <v>99</v>
      </c>
      <c r="I43" s="4"/>
      <c r="J43" s="8"/>
      <c r="K43" s="4"/>
    </row>
    <row r="44" spans="1:11" s="6" customFormat="1" ht="111.75" customHeight="1" x14ac:dyDescent="0.2">
      <c r="A44" s="2" t="s">
        <v>66</v>
      </c>
      <c r="B44" s="13" t="s">
        <v>4</v>
      </c>
      <c r="C44" s="94"/>
      <c r="D44" s="3">
        <v>115</v>
      </c>
      <c r="E44" s="3">
        <f t="shared" si="0"/>
        <v>28.75</v>
      </c>
      <c r="F44" s="3">
        <f t="shared" si="1"/>
        <v>86.25</v>
      </c>
      <c r="G44" s="53"/>
      <c r="H44" s="4">
        <v>232</v>
      </c>
      <c r="I44" s="4"/>
      <c r="J44" s="8"/>
      <c r="K44" s="4"/>
    </row>
    <row r="45" spans="1:11" s="6" customFormat="1" ht="111.75" customHeight="1" x14ac:dyDescent="0.2">
      <c r="A45" s="4" t="s">
        <v>5</v>
      </c>
      <c r="B45" s="13" t="s">
        <v>6</v>
      </c>
      <c r="C45" s="92" t="s">
        <v>159</v>
      </c>
      <c r="D45" s="7">
        <v>140</v>
      </c>
      <c r="E45" s="3">
        <f t="shared" si="0"/>
        <v>35</v>
      </c>
      <c r="F45" s="3">
        <f t="shared" si="1"/>
        <v>105</v>
      </c>
      <c r="G45" s="51"/>
      <c r="H45" s="4">
        <v>308</v>
      </c>
      <c r="I45" s="4"/>
      <c r="J45" s="8"/>
      <c r="K45" s="4"/>
    </row>
    <row r="46" spans="1:11" s="6" customFormat="1" ht="111.75" customHeight="1" x14ac:dyDescent="0.2">
      <c r="A46" s="2" t="s">
        <v>52</v>
      </c>
      <c r="B46" s="13" t="s">
        <v>6</v>
      </c>
      <c r="C46" s="93"/>
      <c r="D46" s="3">
        <v>140</v>
      </c>
      <c r="E46" s="3">
        <f t="shared" si="0"/>
        <v>35</v>
      </c>
      <c r="F46" s="3">
        <f t="shared" si="1"/>
        <v>105</v>
      </c>
      <c r="G46" s="52"/>
      <c r="H46" s="4">
        <v>74</v>
      </c>
      <c r="I46" s="4"/>
      <c r="J46" s="8"/>
      <c r="K46" s="4"/>
    </row>
    <row r="47" spans="1:11" s="6" customFormat="1" ht="111.75" customHeight="1" x14ac:dyDescent="0.2">
      <c r="A47" s="2" t="s">
        <v>59</v>
      </c>
      <c r="B47" s="13" t="s">
        <v>6</v>
      </c>
      <c r="C47" s="93"/>
      <c r="D47" s="3">
        <v>140</v>
      </c>
      <c r="E47" s="3">
        <f t="shared" si="0"/>
        <v>35</v>
      </c>
      <c r="F47" s="3">
        <f t="shared" si="1"/>
        <v>105</v>
      </c>
      <c r="G47" s="52"/>
      <c r="H47" s="4">
        <v>98</v>
      </c>
      <c r="I47" s="4"/>
      <c r="J47" s="8"/>
      <c r="K47" s="4"/>
    </row>
    <row r="48" spans="1:11" s="6" customFormat="1" ht="111.75" customHeight="1" x14ac:dyDescent="0.2">
      <c r="A48" s="2" t="s">
        <v>70</v>
      </c>
      <c r="B48" s="13" t="s">
        <v>6</v>
      </c>
      <c r="C48" s="94"/>
      <c r="D48" s="3">
        <v>140</v>
      </c>
      <c r="E48" s="3">
        <f t="shared" si="0"/>
        <v>35</v>
      </c>
      <c r="F48" s="3">
        <f t="shared" si="1"/>
        <v>105</v>
      </c>
      <c r="G48" s="53"/>
      <c r="H48" s="4">
        <v>104</v>
      </c>
      <c r="I48" s="4"/>
      <c r="J48" s="8"/>
      <c r="K48" s="4"/>
    </row>
    <row r="49" spans="1:11" s="6" customFormat="1" ht="243" customHeight="1" x14ac:dyDescent="0.2">
      <c r="A49" s="24" t="s">
        <v>7</v>
      </c>
      <c r="B49" s="14" t="s">
        <v>8</v>
      </c>
      <c r="C49" s="41" t="s">
        <v>160</v>
      </c>
      <c r="D49" s="7">
        <v>75</v>
      </c>
      <c r="E49" s="3">
        <f t="shared" si="0"/>
        <v>18.75</v>
      </c>
      <c r="F49" s="3">
        <f t="shared" si="1"/>
        <v>56.25</v>
      </c>
      <c r="G49" s="4"/>
      <c r="H49" s="4">
        <v>50</v>
      </c>
      <c r="I49" s="4"/>
      <c r="J49" s="8"/>
      <c r="K49" s="4"/>
    </row>
    <row r="50" spans="1:11" s="6" customFormat="1" ht="111.75" customHeight="1" x14ac:dyDescent="0.2">
      <c r="A50" s="36" t="s">
        <v>9</v>
      </c>
      <c r="B50" s="26" t="s">
        <v>10</v>
      </c>
      <c r="C50" s="63" t="s">
        <v>161</v>
      </c>
      <c r="D50" s="7">
        <v>75</v>
      </c>
      <c r="E50" s="3">
        <f t="shared" si="0"/>
        <v>18.75</v>
      </c>
      <c r="F50" s="3">
        <f t="shared" si="1"/>
        <v>56.25</v>
      </c>
      <c r="G50" s="51"/>
      <c r="H50" s="4">
        <v>259</v>
      </c>
      <c r="I50" s="4"/>
      <c r="J50" s="8"/>
      <c r="K50" s="4"/>
    </row>
    <row r="51" spans="1:11" s="6" customFormat="1" ht="111.75" customHeight="1" x14ac:dyDescent="0.2">
      <c r="A51" s="2" t="s">
        <v>67</v>
      </c>
      <c r="B51" s="25" t="s">
        <v>10</v>
      </c>
      <c r="C51" s="64"/>
      <c r="D51" s="3">
        <v>75</v>
      </c>
      <c r="E51" s="3">
        <f t="shared" si="0"/>
        <v>18.75</v>
      </c>
      <c r="F51" s="3">
        <f t="shared" si="1"/>
        <v>56.25</v>
      </c>
      <c r="G51" s="53"/>
      <c r="H51" s="4">
        <v>248</v>
      </c>
      <c r="I51" s="4"/>
      <c r="J51" s="8"/>
      <c r="K51" s="4"/>
    </row>
    <row r="52" spans="1:11" s="6" customFormat="1" ht="134.25" customHeight="1" x14ac:dyDescent="0.2">
      <c r="A52" s="36" t="s">
        <v>11</v>
      </c>
      <c r="B52" s="40" t="s">
        <v>162</v>
      </c>
      <c r="C52" s="63" t="s">
        <v>163</v>
      </c>
      <c r="D52" s="7">
        <v>55</v>
      </c>
      <c r="E52" s="3">
        <f t="shared" si="0"/>
        <v>13.75</v>
      </c>
      <c r="F52" s="3">
        <f t="shared" si="1"/>
        <v>41.25</v>
      </c>
      <c r="G52" s="51"/>
      <c r="H52" s="4">
        <v>36</v>
      </c>
      <c r="I52" s="4"/>
      <c r="J52" s="8"/>
      <c r="K52" s="4"/>
    </row>
    <row r="53" spans="1:11" s="6" customFormat="1" ht="134.25" customHeight="1" x14ac:dyDescent="0.2">
      <c r="A53" s="36" t="s">
        <v>164</v>
      </c>
      <c r="B53" s="40" t="s">
        <v>162</v>
      </c>
      <c r="C53" s="91"/>
      <c r="D53" s="7">
        <v>55</v>
      </c>
      <c r="E53" s="3">
        <f t="shared" si="0"/>
        <v>13.75</v>
      </c>
      <c r="F53" s="3">
        <f t="shared" si="1"/>
        <v>41.25</v>
      </c>
      <c r="G53" s="52"/>
      <c r="H53" s="4">
        <v>87</v>
      </c>
      <c r="I53" s="4"/>
      <c r="J53" s="8"/>
      <c r="K53" s="4"/>
    </row>
    <row r="54" spans="1:11" s="6" customFormat="1" ht="134.25" customHeight="1" x14ac:dyDescent="0.2">
      <c r="A54" s="36" t="s">
        <v>165</v>
      </c>
      <c r="B54" s="40" t="s">
        <v>162</v>
      </c>
      <c r="C54" s="64"/>
      <c r="D54" s="7">
        <v>55</v>
      </c>
      <c r="E54" s="3">
        <f t="shared" si="0"/>
        <v>13.75</v>
      </c>
      <c r="F54" s="3">
        <f t="shared" si="1"/>
        <v>41.25</v>
      </c>
      <c r="G54" s="53"/>
      <c r="H54" s="4">
        <v>36</v>
      </c>
      <c r="I54" s="4"/>
      <c r="J54" s="8"/>
      <c r="K54" s="4"/>
    </row>
    <row r="55" spans="1:11" s="6" customFormat="1" ht="134.25" customHeight="1" x14ac:dyDescent="0.2">
      <c r="A55" s="36" t="s">
        <v>187</v>
      </c>
      <c r="B55" s="40" t="s">
        <v>195</v>
      </c>
      <c r="C55" s="63" t="s">
        <v>194</v>
      </c>
      <c r="D55" s="7">
        <v>55</v>
      </c>
      <c r="E55" s="3">
        <f t="shared" si="0"/>
        <v>13.75</v>
      </c>
      <c r="F55" s="3">
        <f t="shared" si="1"/>
        <v>41.25</v>
      </c>
      <c r="G55" s="51"/>
      <c r="H55" s="4">
        <v>1</v>
      </c>
      <c r="I55" s="12">
        <v>46188</v>
      </c>
      <c r="J55" s="8"/>
      <c r="K55" s="4"/>
    </row>
    <row r="56" spans="1:11" s="6" customFormat="1" ht="134.25" customHeight="1" x14ac:dyDescent="0.2">
      <c r="A56" s="36" t="s">
        <v>188</v>
      </c>
      <c r="B56" s="40" t="s">
        <v>195</v>
      </c>
      <c r="C56" s="91"/>
      <c r="D56" s="7">
        <v>55</v>
      </c>
      <c r="E56" s="3">
        <f t="shared" si="0"/>
        <v>13.75</v>
      </c>
      <c r="F56" s="3">
        <f t="shared" si="1"/>
        <v>41.25</v>
      </c>
      <c r="G56" s="52"/>
      <c r="H56" s="4">
        <v>114</v>
      </c>
      <c r="I56" s="12">
        <v>46188</v>
      </c>
      <c r="J56" s="8"/>
      <c r="K56" s="4"/>
    </row>
    <row r="57" spans="1:11" s="6" customFormat="1" ht="134.25" customHeight="1" x14ac:dyDescent="0.2">
      <c r="A57" s="36" t="s">
        <v>189</v>
      </c>
      <c r="B57" s="40" t="s">
        <v>195</v>
      </c>
      <c r="C57" s="64"/>
      <c r="D57" s="7">
        <v>55</v>
      </c>
      <c r="E57" s="3">
        <f t="shared" si="0"/>
        <v>13.75</v>
      </c>
      <c r="F57" s="3">
        <f t="shared" si="1"/>
        <v>41.25</v>
      </c>
      <c r="G57" s="53"/>
      <c r="H57" s="4">
        <v>17</v>
      </c>
      <c r="I57" s="12">
        <v>46188</v>
      </c>
      <c r="J57" s="8"/>
      <c r="K57" s="4"/>
    </row>
    <row r="58" spans="1:11" s="6" customFormat="1" ht="134.25" customHeight="1" x14ac:dyDescent="0.2">
      <c r="A58" s="36" t="s">
        <v>190</v>
      </c>
      <c r="B58" s="33" t="s">
        <v>193</v>
      </c>
      <c r="C58" s="63" t="s">
        <v>192</v>
      </c>
      <c r="D58" s="7">
        <v>55</v>
      </c>
      <c r="E58" s="3">
        <f t="shared" si="0"/>
        <v>13.75</v>
      </c>
      <c r="F58" s="3">
        <f t="shared" si="1"/>
        <v>41.25</v>
      </c>
      <c r="G58" s="51"/>
      <c r="H58" s="4">
        <v>163</v>
      </c>
      <c r="I58" s="4"/>
      <c r="J58" s="8"/>
      <c r="K58" s="4"/>
    </row>
    <row r="59" spans="1:11" s="6" customFormat="1" ht="134.25" customHeight="1" x14ac:dyDescent="0.2">
      <c r="A59" s="36" t="s">
        <v>191</v>
      </c>
      <c r="B59" s="33" t="s">
        <v>193</v>
      </c>
      <c r="C59" s="64"/>
      <c r="D59" s="7">
        <v>55</v>
      </c>
      <c r="E59" s="3">
        <f t="shared" si="0"/>
        <v>13.75</v>
      </c>
      <c r="F59" s="3">
        <f t="shared" si="1"/>
        <v>41.25</v>
      </c>
      <c r="G59" s="53"/>
      <c r="H59" s="4">
        <v>24</v>
      </c>
      <c r="I59" s="4"/>
      <c r="J59" s="8"/>
      <c r="K59" s="4"/>
    </row>
    <row r="60" spans="1:11" s="6" customFormat="1" ht="254.25" customHeight="1" x14ac:dyDescent="0.2">
      <c r="A60" s="4" t="s">
        <v>12</v>
      </c>
      <c r="B60" s="39" t="s">
        <v>166</v>
      </c>
      <c r="C60" s="26" t="s">
        <v>104</v>
      </c>
      <c r="D60" s="7">
        <v>140</v>
      </c>
      <c r="E60" s="3">
        <f t="shared" si="0"/>
        <v>35</v>
      </c>
      <c r="F60" s="3">
        <f t="shared" si="1"/>
        <v>105</v>
      </c>
      <c r="G60" s="4"/>
      <c r="H60" s="4">
        <v>3</v>
      </c>
      <c r="I60" s="37" t="s">
        <v>183</v>
      </c>
      <c r="J60" s="8"/>
      <c r="K60" s="4"/>
    </row>
    <row r="61" spans="1:11" s="6" customFormat="1" ht="111.75" customHeight="1" x14ac:dyDescent="0.2">
      <c r="A61" s="36" t="s">
        <v>13</v>
      </c>
      <c r="B61" s="42" t="s">
        <v>196</v>
      </c>
      <c r="C61" s="88" t="s">
        <v>169</v>
      </c>
      <c r="D61" s="7">
        <v>160</v>
      </c>
      <c r="E61" s="3">
        <f t="shared" si="0"/>
        <v>40</v>
      </c>
      <c r="F61" s="3">
        <f t="shared" si="1"/>
        <v>120</v>
      </c>
      <c r="G61" s="51"/>
      <c r="H61" s="4">
        <v>1</v>
      </c>
      <c r="I61" s="63" t="s">
        <v>183</v>
      </c>
      <c r="J61" s="8"/>
      <c r="K61" s="4"/>
    </row>
    <row r="62" spans="1:11" s="6" customFormat="1" ht="111.75" customHeight="1" x14ac:dyDescent="0.2">
      <c r="A62" s="8" t="s">
        <v>73</v>
      </c>
      <c r="B62" s="42" t="s">
        <v>196</v>
      </c>
      <c r="C62" s="90"/>
      <c r="D62" s="9">
        <v>160</v>
      </c>
      <c r="E62" s="3">
        <f t="shared" si="0"/>
        <v>40</v>
      </c>
      <c r="F62" s="3">
        <f t="shared" si="1"/>
        <v>120</v>
      </c>
      <c r="G62" s="53"/>
      <c r="H62" s="4">
        <v>12</v>
      </c>
      <c r="I62" s="64"/>
      <c r="J62" s="8"/>
      <c r="K62" s="4"/>
    </row>
    <row r="63" spans="1:11" s="6" customFormat="1" ht="241.5" customHeight="1" x14ac:dyDescent="0.2">
      <c r="A63" s="4" t="s">
        <v>14</v>
      </c>
      <c r="B63" s="42" t="s">
        <v>167</v>
      </c>
      <c r="C63" s="37" t="s">
        <v>168</v>
      </c>
      <c r="D63" s="7">
        <v>84</v>
      </c>
      <c r="E63" s="3">
        <f t="shared" si="0"/>
        <v>21</v>
      </c>
      <c r="F63" s="3">
        <f t="shared" si="1"/>
        <v>63</v>
      </c>
      <c r="G63" s="4"/>
      <c r="H63" s="4">
        <v>4</v>
      </c>
      <c r="I63" s="37" t="s">
        <v>183</v>
      </c>
      <c r="J63" s="8"/>
      <c r="K63" s="4"/>
    </row>
    <row r="64" spans="1:11" s="6" customFormat="1" ht="111.75" customHeight="1" x14ac:dyDescent="0.2">
      <c r="A64" s="4" t="s">
        <v>34</v>
      </c>
      <c r="B64" s="26" t="s">
        <v>39</v>
      </c>
      <c r="C64" s="95" t="s">
        <v>109</v>
      </c>
      <c r="D64" s="7">
        <v>142</v>
      </c>
      <c r="E64" s="3">
        <f t="shared" si="0"/>
        <v>35.5</v>
      </c>
      <c r="F64" s="3">
        <f t="shared" si="1"/>
        <v>106.5</v>
      </c>
      <c r="G64" s="51"/>
      <c r="H64" s="4">
        <v>250</v>
      </c>
      <c r="I64" s="4"/>
      <c r="J64" s="8"/>
      <c r="K64" s="4"/>
    </row>
    <row r="65" spans="1:11" s="6" customFormat="1" ht="111.75" customHeight="1" x14ac:dyDescent="0.2">
      <c r="A65" s="27" t="s">
        <v>53</v>
      </c>
      <c r="B65" s="25" t="s">
        <v>39</v>
      </c>
      <c r="C65" s="96"/>
      <c r="D65" s="3">
        <v>142</v>
      </c>
      <c r="E65" s="3">
        <f t="shared" si="0"/>
        <v>35.5</v>
      </c>
      <c r="F65" s="3">
        <f t="shared" si="1"/>
        <v>106.5</v>
      </c>
      <c r="G65" s="52"/>
      <c r="H65" s="4">
        <v>124</v>
      </c>
      <c r="I65" s="4"/>
      <c r="J65" s="8"/>
      <c r="K65" s="4"/>
    </row>
    <row r="66" spans="1:11" s="6" customFormat="1" ht="111.75" customHeight="1" x14ac:dyDescent="0.2">
      <c r="A66" s="2" t="s">
        <v>71</v>
      </c>
      <c r="B66" s="13" t="s">
        <v>39</v>
      </c>
      <c r="C66" s="97"/>
      <c r="D66" s="3">
        <v>142</v>
      </c>
      <c r="E66" s="3">
        <f t="shared" si="0"/>
        <v>35.5</v>
      </c>
      <c r="F66" s="3">
        <f t="shared" si="1"/>
        <v>106.5</v>
      </c>
      <c r="G66" s="53"/>
      <c r="H66" s="4">
        <v>307</v>
      </c>
      <c r="I66" s="4"/>
      <c r="J66" s="8"/>
      <c r="K66" s="4"/>
    </row>
    <row r="67" spans="1:11" s="6" customFormat="1" ht="111.75" customHeight="1" x14ac:dyDescent="0.2">
      <c r="A67" s="36" t="s">
        <v>15</v>
      </c>
      <c r="B67" s="14" t="s">
        <v>16</v>
      </c>
      <c r="C67" s="26" t="s">
        <v>105</v>
      </c>
      <c r="D67" s="7">
        <v>75</v>
      </c>
      <c r="E67" s="3">
        <f t="shared" si="0"/>
        <v>18.75</v>
      </c>
      <c r="F67" s="3">
        <f t="shared" si="1"/>
        <v>56.25</v>
      </c>
      <c r="G67" s="51"/>
      <c r="H67" s="4">
        <v>93</v>
      </c>
      <c r="I67" s="4"/>
      <c r="J67" s="8"/>
      <c r="K67" s="4"/>
    </row>
    <row r="68" spans="1:11" s="6" customFormat="1" ht="111.75" customHeight="1" x14ac:dyDescent="0.2">
      <c r="A68" s="24" t="s">
        <v>106</v>
      </c>
      <c r="B68" s="14" t="s">
        <v>16</v>
      </c>
      <c r="C68" s="26" t="s">
        <v>105</v>
      </c>
      <c r="D68" s="7">
        <v>75</v>
      </c>
      <c r="E68" s="3">
        <f t="shared" si="0"/>
        <v>18.75</v>
      </c>
      <c r="F68" s="3">
        <f t="shared" si="1"/>
        <v>56.25</v>
      </c>
      <c r="G68" s="53"/>
      <c r="H68" s="4">
        <v>70</v>
      </c>
      <c r="I68" s="4"/>
      <c r="J68" s="8"/>
      <c r="K68" s="4"/>
    </row>
    <row r="69" spans="1:11" s="6" customFormat="1" ht="111.75" customHeight="1" x14ac:dyDescent="0.2">
      <c r="A69" s="4" t="s">
        <v>17</v>
      </c>
      <c r="B69" s="13" t="s">
        <v>18</v>
      </c>
      <c r="C69" s="104" t="s">
        <v>107</v>
      </c>
      <c r="D69" s="7">
        <v>75</v>
      </c>
      <c r="E69" s="3">
        <f t="shared" si="0"/>
        <v>18.75</v>
      </c>
      <c r="F69" s="3">
        <f t="shared" si="1"/>
        <v>56.25</v>
      </c>
      <c r="G69" s="51"/>
      <c r="H69" s="4">
        <v>1100</v>
      </c>
      <c r="I69" s="4"/>
      <c r="J69" s="8"/>
      <c r="K69" s="4"/>
    </row>
    <row r="70" spans="1:11" s="6" customFormat="1" ht="144.75" customHeight="1" x14ac:dyDescent="0.2">
      <c r="A70" s="2" t="s">
        <v>64</v>
      </c>
      <c r="B70" s="13" t="s">
        <v>18</v>
      </c>
      <c r="C70" s="87"/>
      <c r="D70" s="3">
        <v>75</v>
      </c>
      <c r="E70" s="3">
        <f t="shared" si="0"/>
        <v>18.75</v>
      </c>
      <c r="F70" s="3">
        <f t="shared" si="1"/>
        <v>56.25</v>
      </c>
      <c r="G70" s="53"/>
      <c r="H70" s="4">
        <v>334</v>
      </c>
      <c r="I70" s="4"/>
      <c r="J70" s="8"/>
      <c r="K70" s="4"/>
    </row>
    <row r="71" spans="1:11" s="6" customFormat="1" ht="111.75" customHeight="1" x14ac:dyDescent="0.2">
      <c r="A71" s="4" t="s">
        <v>19</v>
      </c>
      <c r="B71" s="26" t="s">
        <v>20</v>
      </c>
      <c r="C71" s="95" t="s">
        <v>108</v>
      </c>
      <c r="D71" s="7">
        <v>73</v>
      </c>
      <c r="E71" s="3">
        <f t="shared" si="0"/>
        <v>18.25</v>
      </c>
      <c r="F71" s="3">
        <f t="shared" si="1"/>
        <v>54.75</v>
      </c>
      <c r="G71" s="51"/>
      <c r="H71" s="4">
        <v>841</v>
      </c>
      <c r="I71" s="4"/>
      <c r="J71" s="8"/>
      <c r="K71" s="4"/>
    </row>
    <row r="72" spans="1:11" s="6" customFormat="1" ht="111.75" customHeight="1" x14ac:dyDescent="0.2">
      <c r="A72" s="2" t="s">
        <v>65</v>
      </c>
      <c r="B72" s="25" t="s">
        <v>20</v>
      </c>
      <c r="C72" s="97"/>
      <c r="D72" s="3">
        <v>73</v>
      </c>
      <c r="E72" s="3">
        <f t="shared" si="0"/>
        <v>18.25</v>
      </c>
      <c r="F72" s="3">
        <f t="shared" si="1"/>
        <v>54.75</v>
      </c>
      <c r="G72" s="53"/>
      <c r="H72" s="4">
        <v>473</v>
      </c>
      <c r="I72" s="4"/>
      <c r="J72" s="8"/>
      <c r="K72" s="4"/>
    </row>
    <row r="73" spans="1:11" s="6" customFormat="1" ht="242.25" customHeight="1" x14ac:dyDescent="0.2">
      <c r="A73" s="8" t="s">
        <v>74</v>
      </c>
      <c r="B73" s="15" t="s">
        <v>75</v>
      </c>
      <c r="C73" s="28" t="s">
        <v>110</v>
      </c>
      <c r="D73" s="9">
        <v>84</v>
      </c>
      <c r="E73" s="3">
        <f t="shared" si="0"/>
        <v>21</v>
      </c>
      <c r="F73" s="3">
        <f t="shared" si="1"/>
        <v>63</v>
      </c>
      <c r="G73" s="4"/>
      <c r="H73" s="4">
        <v>119</v>
      </c>
      <c r="I73" s="4"/>
      <c r="J73" s="8"/>
      <c r="K73" s="4"/>
    </row>
    <row r="74" spans="1:11" s="6" customFormat="1" ht="237" customHeight="1" x14ac:dyDescent="0.2">
      <c r="A74" s="8" t="s">
        <v>76</v>
      </c>
      <c r="B74" s="15" t="s">
        <v>77</v>
      </c>
      <c r="C74" s="43" t="s">
        <v>170</v>
      </c>
      <c r="D74" s="9">
        <v>63</v>
      </c>
      <c r="E74" s="3">
        <f t="shared" si="0"/>
        <v>15.75</v>
      </c>
      <c r="F74" s="3">
        <f t="shared" si="1"/>
        <v>47.25</v>
      </c>
      <c r="G74" s="4"/>
      <c r="H74" s="4">
        <v>7</v>
      </c>
      <c r="I74" s="4"/>
      <c r="J74" s="8"/>
      <c r="K74" s="4"/>
    </row>
    <row r="75" spans="1:11" s="6" customFormat="1" ht="111.75" customHeight="1" x14ac:dyDescent="0.2">
      <c r="A75" s="35" t="s">
        <v>21</v>
      </c>
      <c r="B75" s="13" t="s">
        <v>22</v>
      </c>
      <c r="C75" s="86" t="s">
        <v>171</v>
      </c>
      <c r="D75" s="3">
        <v>75</v>
      </c>
      <c r="E75" s="3">
        <f t="shared" si="0"/>
        <v>18.75</v>
      </c>
      <c r="F75" s="3">
        <f t="shared" si="1"/>
        <v>56.25</v>
      </c>
      <c r="G75" s="51"/>
      <c r="H75" s="4">
        <v>498</v>
      </c>
      <c r="I75" s="4"/>
      <c r="J75" s="8"/>
      <c r="K75" s="4"/>
    </row>
    <row r="76" spans="1:11" s="6" customFormat="1" ht="111.75" customHeight="1" x14ac:dyDescent="0.2">
      <c r="A76" s="2" t="s">
        <v>54</v>
      </c>
      <c r="B76" s="13" t="s">
        <v>22</v>
      </c>
      <c r="C76" s="86"/>
      <c r="D76" s="3">
        <v>75</v>
      </c>
      <c r="E76" s="3">
        <f t="shared" si="0"/>
        <v>18.75</v>
      </c>
      <c r="F76" s="3">
        <f t="shared" si="1"/>
        <v>56.25</v>
      </c>
      <c r="G76" s="52"/>
      <c r="H76" s="4">
        <v>301</v>
      </c>
      <c r="I76" s="4"/>
      <c r="J76" s="8"/>
      <c r="K76" s="4"/>
    </row>
    <row r="77" spans="1:11" s="6" customFormat="1" ht="111.75" customHeight="1" x14ac:dyDescent="0.2">
      <c r="A77" s="2" t="s">
        <v>60</v>
      </c>
      <c r="B77" s="13" t="s">
        <v>22</v>
      </c>
      <c r="C77" s="87"/>
      <c r="D77" s="3">
        <v>75</v>
      </c>
      <c r="E77" s="3">
        <f t="shared" si="0"/>
        <v>18.75</v>
      </c>
      <c r="F77" s="3">
        <f t="shared" si="1"/>
        <v>56.25</v>
      </c>
      <c r="G77" s="53"/>
      <c r="H77" s="4">
        <v>398</v>
      </c>
      <c r="I77" s="4"/>
      <c r="J77" s="8"/>
      <c r="K77" s="4"/>
    </row>
    <row r="78" spans="1:11" s="6" customFormat="1" ht="111.75" customHeight="1" x14ac:dyDescent="0.2">
      <c r="A78" s="2" t="s">
        <v>23</v>
      </c>
      <c r="B78" s="13" t="s">
        <v>24</v>
      </c>
      <c r="C78" s="88" t="s">
        <v>172</v>
      </c>
      <c r="D78" s="3">
        <v>75</v>
      </c>
      <c r="E78" s="3">
        <f t="shared" si="0"/>
        <v>18.75</v>
      </c>
      <c r="F78" s="3">
        <f t="shared" si="1"/>
        <v>56.25</v>
      </c>
      <c r="G78" s="51"/>
      <c r="H78" s="4">
        <v>269</v>
      </c>
      <c r="I78" s="4"/>
      <c r="J78" s="8"/>
      <c r="K78" s="4"/>
    </row>
    <row r="79" spans="1:11" s="6" customFormat="1" ht="111.75" customHeight="1" x14ac:dyDescent="0.2">
      <c r="A79" s="2" t="s">
        <v>55</v>
      </c>
      <c r="B79" s="13" t="s">
        <v>24</v>
      </c>
      <c r="C79" s="89"/>
      <c r="D79" s="3">
        <v>75</v>
      </c>
      <c r="E79" s="3">
        <f t="shared" si="0"/>
        <v>18.75</v>
      </c>
      <c r="F79" s="3">
        <f t="shared" si="1"/>
        <v>56.25</v>
      </c>
      <c r="G79" s="52"/>
      <c r="H79" s="4">
        <v>500</v>
      </c>
      <c r="I79" s="4"/>
      <c r="J79" s="8"/>
      <c r="K79" s="4"/>
    </row>
    <row r="80" spans="1:11" s="6" customFormat="1" ht="111.75" customHeight="1" x14ac:dyDescent="0.2">
      <c r="A80" s="2" t="s">
        <v>61</v>
      </c>
      <c r="B80" s="13" t="s">
        <v>24</v>
      </c>
      <c r="C80" s="90"/>
      <c r="D80" s="3">
        <v>75</v>
      </c>
      <c r="E80" s="3">
        <f t="shared" si="0"/>
        <v>18.75</v>
      </c>
      <c r="F80" s="3">
        <f t="shared" si="1"/>
        <v>56.25</v>
      </c>
      <c r="G80" s="53"/>
      <c r="H80" s="4">
        <v>483</v>
      </c>
      <c r="I80" s="4"/>
      <c r="J80" s="8"/>
      <c r="K80" s="4"/>
    </row>
    <row r="81" spans="1:11" s="6" customFormat="1" ht="146.25" customHeight="1" x14ac:dyDescent="0.2">
      <c r="A81" s="4" t="s">
        <v>25</v>
      </c>
      <c r="B81" s="14" t="s">
        <v>26</v>
      </c>
      <c r="C81" s="88" t="s">
        <v>174</v>
      </c>
      <c r="D81" s="7">
        <v>55</v>
      </c>
      <c r="E81" s="3">
        <f t="shared" si="0"/>
        <v>13.75</v>
      </c>
      <c r="F81" s="3">
        <f t="shared" si="1"/>
        <v>41.25</v>
      </c>
      <c r="G81" s="4"/>
      <c r="H81" s="4">
        <v>38</v>
      </c>
      <c r="I81" s="4"/>
      <c r="J81" s="8"/>
      <c r="K81" s="4"/>
    </row>
    <row r="82" spans="1:11" s="6" customFormat="1" ht="146.25" customHeight="1" x14ac:dyDescent="0.2">
      <c r="A82" s="36" t="s">
        <v>173</v>
      </c>
      <c r="B82" s="14" t="s">
        <v>26</v>
      </c>
      <c r="C82" s="90"/>
      <c r="D82" s="7">
        <v>55</v>
      </c>
      <c r="E82" s="3">
        <f t="shared" si="0"/>
        <v>13.75</v>
      </c>
      <c r="F82" s="3">
        <f t="shared" si="1"/>
        <v>41.25</v>
      </c>
      <c r="G82" s="4"/>
      <c r="H82" s="4">
        <v>137</v>
      </c>
      <c r="I82" s="4"/>
      <c r="J82" s="8"/>
      <c r="K82" s="4"/>
    </row>
    <row r="83" spans="1:11" s="6" customFormat="1" ht="175.5" customHeight="1" x14ac:dyDescent="0.2">
      <c r="A83" s="36" t="s">
        <v>181</v>
      </c>
      <c r="B83" s="40" t="s">
        <v>182</v>
      </c>
      <c r="C83" s="88" t="s">
        <v>175</v>
      </c>
      <c r="D83" s="7">
        <v>140</v>
      </c>
      <c r="E83" s="3">
        <f t="shared" si="0"/>
        <v>35</v>
      </c>
      <c r="F83" s="3">
        <f t="shared" si="1"/>
        <v>105</v>
      </c>
      <c r="G83" s="51"/>
      <c r="H83" s="4">
        <v>5</v>
      </c>
      <c r="I83" s="12">
        <v>46178</v>
      </c>
      <c r="J83" s="8"/>
      <c r="K83" s="4"/>
    </row>
    <row r="84" spans="1:11" s="6" customFormat="1" ht="175.5" customHeight="1" x14ac:dyDescent="0.2">
      <c r="A84" s="36" t="s">
        <v>176</v>
      </c>
      <c r="B84" s="40" t="s">
        <v>178</v>
      </c>
      <c r="C84" s="89"/>
      <c r="D84" s="7">
        <v>140</v>
      </c>
      <c r="E84" s="3">
        <f t="shared" si="0"/>
        <v>35</v>
      </c>
      <c r="F84" s="3">
        <f t="shared" si="1"/>
        <v>105</v>
      </c>
      <c r="G84" s="52"/>
      <c r="H84" s="4">
        <v>3</v>
      </c>
      <c r="I84" s="12">
        <v>46096</v>
      </c>
      <c r="J84" s="8"/>
      <c r="K84" s="4"/>
    </row>
    <row r="85" spans="1:11" s="6" customFormat="1" ht="175.5" customHeight="1" x14ac:dyDescent="0.2">
      <c r="A85" s="36" t="s">
        <v>177</v>
      </c>
      <c r="B85" s="40" t="s">
        <v>178</v>
      </c>
      <c r="C85" s="89"/>
      <c r="D85" s="7">
        <v>140</v>
      </c>
      <c r="E85" s="3">
        <f t="shared" si="0"/>
        <v>35</v>
      </c>
      <c r="F85" s="3">
        <f t="shared" si="1"/>
        <v>105</v>
      </c>
      <c r="G85" s="52"/>
      <c r="H85" s="4">
        <v>26</v>
      </c>
      <c r="I85" s="12">
        <v>46096</v>
      </c>
      <c r="J85" s="8"/>
      <c r="K85" s="4"/>
    </row>
    <row r="86" spans="1:11" s="6" customFormat="1" ht="175.5" customHeight="1" x14ac:dyDescent="0.2">
      <c r="A86" s="36" t="s">
        <v>179</v>
      </c>
      <c r="B86" s="40" t="s">
        <v>178</v>
      </c>
      <c r="C86" s="90"/>
      <c r="D86" s="7">
        <v>140</v>
      </c>
      <c r="E86" s="3">
        <f t="shared" ref="E86:E111" si="2">D86*(25%)</f>
        <v>35</v>
      </c>
      <c r="F86" s="3">
        <f t="shared" si="1"/>
        <v>105</v>
      </c>
      <c r="G86" s="53"/>
      <c r="H86" s="4">
        <v>11</v>
      </c>
      <c r="I86" s="12">
        <v>46096</v>
      </c>
      <c r="J86" s="8"/>
      <c r="K86" s="4"/>
    </row>
    <row r="87" spans="1:11" s="6" customFormat="1" ht="69.75" customHeight="1" x14ac:dyDescent="0.2">
      <c r="A87" s="24" t="s">
        <v>119</v>
      </c>
      <c r="B87" s="26" t="s">
        <v>118</v>
      </c>
      <c r="C87" s="95" t="s">
        <v>117</v>
      </c>
      <c r="D87" s="7">
        <v>55</v>
      </c>
      <c r="E87" s="3">
        <f t="shared" si="2"/>
        <v>13.75</v>
      </c>
      <c r="F87" s="3">
        <f t="shared" ref="F87:F111" si="3">D87-E87</f>
        <v>41.25</v>
      </c>
      <c r="G87" s="51"/>
      <c r="H87" s="4">
        <v>99</v>
      </c>
      <c r="I87" s="4"/>
      <c r="J87" s="8"/>
      <c r="K87" s="4"/>
    </row>
    <row r="88" spans="1:11" s="6" customFormat="1" ht="70.5" customHeight="1" x14ac:dyDescent="0.2">
      <c r="A88" s="24" t="s">
        <v>27</v>
      </c>
      <c r="B88" s="26" t="s">
        <v>118</v>
      </c>
      <c r="C88" s="96"/>
      <c r="D88" s="7">
        <v>55</v>
      </c>
      <c r="E88" s="3">
        <f t="shared" si="2"/>
        <v>13.75</v>
      </c>
      <c r="F88" s="3">
        <f t="shared" si="3"/>
        <v>41.25</v>
      </c>
      <c r="G88" s="52"/>
      <c r="H88" s="4">
        <v>159</v>
      </c>
      <c r="I88" s="4"/>
      <c r="J88" s="8"/>
      <c r="K88" s="4"/>
    </row>
    <row r="89" spans="1:11" s="6" customFormat="1" ht="93.75" customHeight="1" x14ac:dyDescent="0.2">
      <c r="A89" s="24" t="s">
        <v>120</v>
      </c>
      <c r="B89" s="26" t="s">
        <v>118</v>
      </c>
      <c r="C89" s="97"/>
      <c r="D89" s="7">
        <v>55</v>
      </c>
      <c r="E89" s="3">
        <f t="shared" si="2"/>
        <v>13.75</v>
      </c>
      <c r="F89" s="3">
        <f t="shared" si="3"/>
        <v>41.25</v>
      </c>
      <c r="G89" s="52"/>
      <c r="H89" s="4">
        <v>91</v>
      </c>
      <c r="I89" s="4"/>
      <c r="J89" s="8"/>
      <c r="K89" s="4"/>
    </row>
    <row r="90" spans="1:11" s="6" customFormat="1" ht="69" customHeight="1" x14ac:dyDescent="0.2">
      <c r="A90" s="4" t="s">
        <v>28</v>
      </c>
      <c r="B90" s="26" t="s">
        <v>37</v>
      </c>
      <c r="C90" s="104" t="s">
        <v>111</v>
      </c>
      <c r="D90" s="7">
        <v>55</v>
      </c>
      <c r="E90" s="3">
        <f t="shared" si="2"/>
        <v>13.75</v>
      </c>
      <c r="F90" s="3">
        <f t="shared" si="3"/>
        <v>41.25</v>
      </c>
      <c r="G90" s="51"/>
      <c r="H90" s="4">
        <v>2</v>
      </c>
      <c r="I90" s="4"/>
      <c r="J90" s="8"/>
      <c r="K90" s="4"/>
    </row>
    <row r="91" spans="1:11" s="6" customFormat="1" ht="111.75" customHeight="1" x14ac:dyDescent="0.2">
      <c r="A91" s="2" t="s">
        <v>50</v>
      </c>
      <c r="B91" s="25" t="s">
        <v>37</v>
      </c>
      <c r="C91" s="86"/>
      <c r="D91" s="3">
        <v>55</v>
      </c>
      <c r="E91" s="3">
        <f t="shared" si="2"/>
        <v>13.75</v>
      </c>
      <c r="F91" s="3">
        <f t="shared" si="3"/>
        <v>41.25</v>
      </c>
      <c r="G91" s="52"/>
      <c r="H91" s="4">
        <v>23</v>
      </c>
      <c r="I91" s="4"/>
      <c r="J91" s="8"/>
      <c r="K91" s="4"/>
    </row>
    <row r="92" spans="1:11" s="6" customFormat="1" ht="111.75" customHeight="1" x14ac:dyDescent="0.2">
      <c r="A92" s="2" t="s">
        <v>68</v>
      </c>
      <c r="B92" s="13" t="s">
        <v>37</v>
      </c>
      <c r="C92" s="86"/>
      <c r="D92" s="3">
        <v>55</v>
      </c>
      <c r="E92" s="3">
        <f t="shared" si="2"/>
        <v>13.75</v>
      </c>
      <c r="F92" s="3">
        <f t="shared" si="3"/>
        <v>41.25</v>
      </c>
      <c r="G92" s="52"/>
      <c r="H92" s="4">
        <v>11</v>
      </c>
      <c r="I92" s="4"/>
      <c r="J92" s="8"/>
      <c r="K92" s="4"/>
    </row>
    <row r="93" spans="1:11" s="6" customFormat="1" ht="111.75" customHeight="1" x14ac:dyDescent="0.2">
      <c r="A93" s="2" t="s">
        <v>72</v>
      </c>
      <c r="B93" s="13" t="s">
        <v>37</v>
      </c>
      <c r="C93" s="87"/>
      <c r="D93" s="3">
        <v>55</v>
      </c>
      <c r="E93" s="3">
        <f t="shared" si="2"/>
        <v>13.75</v>
      </c>
      <c r="F93" s="3">
        <f t="shared" si="3"/>
        <v>41.25</v>
      </c>
      <c r="G93" s="53"/>
      <c r="H93" s="4">
        <v>63</v>
      </c>
      <c r="I93" s="4"/>
      <c r="J93" s="8"/>
      <c r="K93" s="4"/>
    </row>
    <row r="94" spans="1:11" s="6" customFormat="1" ht="111.75" customHeight="1" x14ac:dyDescent="0.2">
      <c r="A94" s="27" t="s">
        <v>116</v>
      </c>
      <c r="B94" s="14" t="s">
        <v>30</v>
      </c>
      <c r="C94" s="101" t="s">
        <v>112</v>
      </c>
      <c r="D94" s="3">
        <v>60.1</v>
      </c>
      <c r="E94" s="3">
        <f t="shared" si="2"/>
        <v>15.025</v>
      </c>
      <c r="F94" s="3">
        <f t="shared" si="3"/>
        <v>45.075000000000003</v>
      </c>
      <c r="G94" s="51"/>
      <c r="H94" s="4">
        <v>52</v>
      </c>
      <c r="I94" s="4"/>
      <c r="J94" s="8"/>
      <c r="K94" s="4"/>
    </row>
    <row r="95" spans="1:11" s="6" customFormat="1" ht="148.5" customHeight="1" x14ac:dyDescent="0.2">
      <c r="A95" s="24" t="s">
        <v>29</v>
      </c>
      <c r="B95" s="14" t="s">
        <v>30</v>
      </c>
      <c r="C95" s="102"/>
      <c r="D95" s="7">
        <v>60.1</v>
      </c>
      <c r="E95" s="3">
        <f t="shared" si="2"/>
        <v>15.025</v>
      </c>
      <c r="F95" s="3">
        <f t="shared" si="3"/>
        <v>45.075000000000003</v>
      </c>
      <c r="G95" s="52"/>
      <c r="H95" s="4">
        <v>201</v>
      </c>
      <c r="I95" s="4"/>
      <c r="J95" s="8"/>
      <c r="K95" s="4"/>
    </row>
    <row r="96" spans="1:11" s="6" customFormat="1" ht="148.5" customHeight="1" x14ac:dyDescent="0.2">
      <c r="A96" s="24" t="s">
        <v>113</v>
      </c>
      <c r="B96" s="14" t="s">
        <v>30</v>
      </c>
      <c r="C96" s="102"/>
      <c r="D96" s="7">
        <v>60.1</v>
      </c>
      <c r="E96" s="3">
        <f t="shared" si="2"/>
        <v>15.025</v>
      </c>
      <c r="F96" s="3">
        <f t="shared" si="3"/>
        <v>45.075000000000003</v>
      </c>
      <c r="G96" s="52"/>
      <c r="H96" s="4">
        <v>51</v>
      </c>
      <c r="I96" s="4"/>
      <c r="J96" s="8"/>
      <c r="K96" s="4"/>
    </row>
    <row r="97" spans="1:11" s="6" customFormat="1" ht="148.5" customHeight="1" x14ac:dyDescent="0.2">
      <c r="A97" s="24" t="s">
        <v>114</v>
      </c>
      <c r="B97" s="14" t="s">
        <v>30</v>
      </c>
      <c r="C97" s="102"/>
      <c r="D97" s="7">
        <v>60.1</v>
      </c>
      <c r="E97" s="3">
        <f t="shared" si="2"/>
        <v>15.025</v>
      </c>
      <c r="F97" s="3">
        <f t="shared" si="3"/>
        <v>45.075000000000003</v>
      </c>
      <c r="G97" s="52"/>
      <c r="H97" s="4">
        <v>21</v>
      </c>
      <c r="I97" s="4"/>
      <c r="J97" s="8"/>
      <c r="K97" s="4"/>
    </row>
    <row r="98" spans="1:11" s="6" customFormat="1" ht="148.5" customHeight="1" x14ac:dyDescent="0.2">
      <c r="A98" s="24" t="s">
        <v>115</v>
      </c>
      <c r="B98" s="14" t="s">
        <v>30</v>
      </c>
      <c r="C98" s="103"/>
      <c r="D98" s="7">
        <v>60.1</v>
      </c>
      <c r="E98" s="3">
        <f t="shared" si="2"/>
        <v>15.025</v>
      </c>
      <c r="F98" s="3">
        <f t="shared" si="3"/>
        <v>45.075000000000003</v>
      </c>
      <c r="G98" s="53"/>
      <c r="H98" s="4">
        <v>36</v>
      </c>
      <c r="I98" s="4"/>
      <c r="J98" s="8"/>
      <c r="K98" s="4"/>
    </row>
    <row r="99" spans="1:11" s="6" customFormat="1" ht="111.75" customHeight="1" x14ac:dyDescent="0.2">
      <c r="A99" s="24" t="s">
        <v>31</v>
      </c>
      <c r="B99" s="26" t="s">
        <v>126</v>
      </c>
      <c r="C99" s="95" t="s">
        <v>129</v>
      </c>
      <c r="D99" s="7">
        <v>66</v>
      </c>
      <c r="E99" s="3">
        <f t="shared" si="2"/>
        <v>16.5</v>
      </c>
      <c r="F99" s="3">
        <f t="shared" si="3"/>
        <v>49.5</v>
      </c>
      <c r="G99" s="51"/>
      <c r="H99" s="4">
        <v>21</v>
      </c>
      <c r="I99" s="4"/>
      <c r="J99" s="8"/>
      <c r="K99" s="4"/>
    </row>
    <row r="100" spans="1:11" s="6" customFormat="1" ht="111.75" customHeight="1" x14ac:dyDescent="0.2">
      <c r="A100" s="24" t="s">
        <v>127</v>
      </c>
      <c r="B100" s="26" t="s">
        <v>126</v>
      </c>
      <c r="C100" s="96"/>
      <c r="D100" s="7">
        <v>66</v>
      </c>
      <c r="E100" s="3">
        <f t="shared" si="2"/>
        <v>16.5</v>
      </c>
      <c r="F100" s="3">
        <f t="shared" si="3"/>
        <v>49.5</v>
      </c>
      <c r="G100" s="52"/>
      <c r="H100" s="4">
        <v>30</v>
      </c>
      <c r="I100" s="4"/>
      <c r="J100" s="8"/>
      <c r="K100" s="4"/>
    </row>
    <row r="101" spans="1:11" s="6" customFormat="1" ht="111.75" customHeight="1" x14ac:dyDescent="0.2">
      <c r="A101" s="24" t="s">
        <v>128</v>
      </c>
      <c r="B101" s="26" t="s">
        <v>126</v>
      </c>
      <c r="C101" s="97"/>
      <c r="D101" s="7">
        <v>66</v>
      </c>
      <c r="E101" s="3">
        <f t="shared" si="2"/>
        <v>16.5</v>
      </c>
      <c r="F101" s="3">
        <f t="shared" si="3"/>
        <v>49.5</v>
      </c>
      <c r="G101" s="53"/>
      <c r="H101" s="4">
        <v>78</v>
      </c>
      <c r="I101" s="4"/>
      <c r="J101" s="8"/>
      <c r="K101" s="4"/>
    </row>
    <row r="102" spans="1:11" s="6" customFormat="1" ht="111.75" customHeight="1" x14ac:dyDescent="0.2">
      <c r="A102" s="24" t="s">
        <v>133</v>
      </c>
      <c r="B102" s="26" t="s">
        <v>130</v>
      </c>
      <c r="C102" s="95" t="s">
        <v>135</v>
      </c>
      <c r="D102" s="7">
        <v>80</v>
      </c>
      <c r="E102" s="3">
        <f t="shared" si="2"/>
        <v>20</v>
      </c>
      <c r="F102" s="3">
        <f t="shared" si="3"/>
        <v>60</v>
      </c>
      <c r="G102" s="51"/>
      <c r="H102" s="4">
        <v>11</v>
      </c>
      <c r="I102" s="4"/>
      <c r="J102" s="8"/>
      <c r="K102" s="4"/>
    </row>
    <row r="103" spans="1:11" s="6" customFormat="1" ht="111.75" customHeight="1" x14ac:dyDescent="0.2">
      <c r="A103" s="24" t="s">
        <v>32</v>
      </c>
      <c r="B103" s="26" t="s">
        <v>130</v>
      </c>
      <c r="C103" s="96"/>
      <c r="D103" s="7">
        <v>80</v>
      </c>
      <c r="E103" s="3">
        <f t="shared" si="2"/>
        <v>20</v>
      </c>
      <c r="F103" s="3">
        <f t="shared" si="3"/>
        <v>60</v>
      </c>
      <c r="G103" s="52"/>
      <c r="H103" s="4">
        <v>34</v>
      </c>
      <c r="I103" s="4"/>
      <c r="J103" s="8"/>
      <c r="K103" s="4"/>
    </row>
    <row r="104" spans="1:11" s="6" customFormat="1" ht="111.75" customHeight="1" x14ac:dyDescent="0.2">
      <c r="A104" s="24" t="s">
        <v>131</v>
      </c>
      <c r="B104" s="26" t="s">
        <v>130</v>
      </c>
      <c r="C104" s="96"/>
      <c r="D104" s="7">
        <v>80</v>
      </c>
      <c r="E104" s="3">
        <f t="shared" si="2"/>
        <v>20</v>
      </c>
      <c r="F104" s="3">
        <f t="shared" si="3"/>
        <v>60</v>
      </c>
      <c r="G104" s="52"/>
      <c r="H104" s="4">
        <v>38</v>
      </c>
      <c r="I104" s="4"/>
      <c r="J104" s="8"/>
      <c r="K104" s="4"/>
    </row>
    <row r="105" spans="1:11" s="6" customFormat="1" ht="111.75" customHeight="1" x14ac:dyDescent="0.2">
      <c r="A105" s="24" t="s">
        <v>132</v>
      </c>
      <c r="B105" s="26" t="s">
        <v>130</v>
      </c>
      <c r="C105" s="96"/>
      <c r="D105" s="7">
        <v>80</v>
      </c>
      <c r="E105" s="3">
        <f t="shared" si="2"/>
        <v>20</v>
      </c>
      <c r="F105" s="3">
        <f t="shared" si="3"/>
        <v>60</v>
      </c>
      <c r="G105" s="52"/>
      <c r="H105" s="4">
        <v>94</v>
      </c>
      <c r="I105" s="4"/>
      <c r="J105" s="8"/>
      <c r="K105" s="4"/>
    </row>
    <row r="106" spans="1:11" s="6" customFormat="1" ht="111.75" customHeight="1" x14ac:dyDescent="0.2">
      <c r="A106" s="24" t="s">
        <v>134</v>
      </c>
      <c r="B106" s="26" t="s">
        <v>130</v>
      </c>
      <c r="C106" s="97"/>
      <c r="D106" s="7">
        <v>80</v>
      </c>
      <c r="E106" s="3">
        <f t="shared" si="2"/>
        <v>20</v>
      </c>
      <c r="F106" s="3">
        <f t="shared" si="3"/>
        <v>60</v>
      </c>
      <c r="G106" s="53"/>
      <c r="H106" s="4">
        <v>44</v>
      </c>
      <c r="I106" s="4"/>
      <c r="J106" s="8"/>
      <c r="K106" s="4"/>
    </row>
    <row r="107" spans="1:11" s="6" customFormat="1" ht="111.75" customHeight="1" x14ac:dyDescent="0.2">
      <c r="A107" s="24" t="s">
        <v>139</v>
      </c>
      <c r="B107" s="33" t="s">
        <v>136</v>
      </c>
      <c r="C107" s="95" t="s">
        <v>137</v>
      </c>
      <c r="D107" s="7">
        <v>75</v>
      </c>
      <c r="E107" s="3">
        <f t="shared" si="2"/>
        <v>18.75</v>
      </c>
      <c r="F107" s="3">
        <f t="shared" si="3"/>
        <v>56.25</v>
      </c>
      <c r="G107" s="51"/>
      <c r="H107" s="4">
        <v>10</v>
      </c>
      <c r="I107" s="4"/>
      <c r="J107" s="8"/>
      <c r="K107" s="4"/>
    </row>
    <row r="108" spans="1:11" s="6" customFormat="1" ht="111.75" customHeight="1" x14ac:dyDescent="0.2">
      <c r="A108" s="24" t="s">
        <v>33</v>
      </c>
      <c r="B108" s="33" t="s">
        <v>136</v>
      </c>
      <c r="C108" s="96"/>
      <c r="D108" s="7">
        <v>75</v>
      </c>
      <c r="E108" s="3">
        <f t="shared" si="2"/>
        <v>18.75</v>
      </c>
      <c r="F108" s="3">
        <f t="shared" si="3"/>
        <v>56.25</v>
      </c>
      <c r="G108" s="52"/>
      <c r="H108" s="4">
        <v>39</v>
      </c>
      <c r="I108" s="4"/>
      <c r="J108" s="8"/>
      <c r="K108" s="4"/>
    </row>
    <row r="109" spans="1:11" s="6" customFormat="1" ht="111.75" customHeight="1" x14ac:dyDescent="0.2">
      <c r="A109" s="24" t="s">
        <v>138</v>
      </c>
      <c r="B109" s="33" t="s">
        <v>136</v>
      </c>
      <c r="C109" s="96"/>
      <c r="D109" s="7">
        <v>75</v>
      </c>
      <c r="E109" s="3">
        <f t="shared" si="2"/>
        <v>18.75</v>
      </c>
      <c r="F109" s="3">
        <f t="shared" si="3"/>
        <v>56.25</v>
      </c>
      <c r="G109" s="53"/>
      <c r="H109" s="4">
        <v>24</v>
      </c>
      <c r="I109" s="4"/>
      <c r="J109" s="8"/>
      <c r="K109" s="4"/>
    </row>
    <row r="110" spans="1:11" s="6" customFormat="1" ht="273" customHeight="1" x14ac:dyDescent="0.2">
      <c r="A110" s="24" t="s">
        <v>124</v>
      </c>
      <c r="B110" s="33" t="s">
        <v>123</v>
      </c>
      <c r="C110" s="26" t="s">
        <v>122</v>
      </c>
      <c r="D110" s="7">
        <v>90</v>
      </c>
      <c r="E110" s="3">
        <f t="shared" si="2"/>
        <v>22.5</v>
      </c>
      <c r="F110" s="3">
        <f t="shared" si="3"/>
        <v>67.5</v>
      </c>
      <c r="G110" s="4"/>
      <c r="H110" s="4">
        <v>34</v>
      </c>
      <c r="I110" s="12">
        <v>46074</v>
      </c>
      <c r="J110" s="8"/>
      <c r="K110" s="4"/>
    </row>
    <row r="111" spans="1:11" s="32" customFormat="1" ht="157.5" customHeight="1" x14ac:dyDescent="0.25">
      <c r="A111" s="29">
        <v>1003303</v>
      </c>
      <c r="B111" s="30" t="s">
        <v>102</v>
      </c>
      <c r="C111" s="30" t="s">
        <v>125</v>
      </c>
      <c r="D111" s="45">
        <v>75</v>
      </c>
      <c r="E111" s="3">
        <f t="shared" si="2"/>
        <v>18.75</v>
      </c>
      <c r="F111" s="3">
        <f t="shared" si="3"/>
        <v>56.25</v>
      </c>
      <c r="G111" s="29" t="s">
        <v>121</v>
      </c>
      <c r="H111" s="29">
        <v>0</v>
      </c>
      <c r="I111" s="31">
        <v>46143</v>
      </c>
      <c r="J111" s="50"/>
      <c r="K111" s="44"/>
    </row>
  </sheetData>
  <mergeCells count="76">
    <mergeCell ref="C16:C18"/>
    <mergeCell ref="C19:C21"/>
    <mergeCell ref="C22:C24"/>
    <mergeCell ref="C102:C106"/>
    <mergeCell ref="G102:G106"/>
    <mergeCell ref="G75:G77"/>
    <mergeCell ref="G78:G80"/>
    <mergeCell ref="C87:C89"/>
    <mergeCell ref="G87:G89"/>
    <mergeCell ref="G61:G62"/>
    <mergeCell ref="G64:G66"/>
    <mergeCell ref="G67:G68"/>
    <mergeCell ref="G69:G70"/>
    <mergeCell ref="C69:C70"/>
    <mergeCell ref="G71:G72"/>
    <mergeCell ref="C71:C72"/>
    <mergeCell ref="C107:C109"/>
    <mergeCell ref="G107:G109"/>
    <mergeCell ref="G90:G93"/>
    <mergeCell ref="C94:C98"/>
    <mergeCell ref="C99:C101"/>
    <mergeCell ref="G99:G101"/>
    <mergeCell ref="C90:C93"/>
    <mergeCell ref="G94:G98"/>
    <mergeCell ref="G52:G54"/>
    <mergeCell ref="C45:C48"/>
    <mergeCell ref="C61:C62"/>
    <mergeCell ref="G58:G59"/>
    <mergeCell ref="C58:C59"/>
    <mergeCell ref="G55:G57"/>
    <mergeCell ref="G38:G41"/>
    <mergeCell ref="G42:G44"/>
    <mergeCell ref="G45:G48"/>
    <mergeCell ref="G50:G51"/>
    <mergeCell ref="C35:C37"/>
    <mergeCell ref="C38:C41"/>
    <mergeCell ref="C42:C44"/>
    <mergeCell ref="C50:C51"/>
    <mergeCell ref="G35:G37"/>
    <mergeCell ref="C81:C82"/>
    <mergeCell ref="C83:C86"/>
    <mergeCell ref="C32:C34"/>
    <mergeCell ref="C28:C31"/>
    <mergeCell ref="C25:C27"/>
    <mergeCell ref="C64:C66"/>
    <mergeCell ref="C52:C54"/>
    <mergeCell ref="C55:C57"/>
    <mergeCell ref="G83:G86"/>
    <mergeCell ref="I61:I62"/>
    <mergeCell ref="A1:J1"/>
    <mergeCell ref="A3:J3"/>
    <mergeCell ref="A2:J2"/>
    <mergeCell ref="G4:J4"/>
    <mergeCell ref="G9:J9"/>
    <mergeCell ref="G10:J10"/>
    <mergeCell ref="G11:J11"/>
    <mergeCell ref="G12:J12"/>
    <mergeCell ref="B5:J5"/>
    <mergeCell ref="B6:J6"/>
    <mergeCell ref="B7:J7"/>
    <mergeCell ref="B8:J8"/>
    <mergeCell ref="C75:C77"/>
    <mergeCell ref="C78:C80"/>
    <mergeCell ref="A13:J13"/>
    <mergeCell ref="A14:J14"/>
    <mergeCell ref="B4:F4"/>
    <mergeCell ref="B9:F9"/>
    <mergeCell ref="B10:F10"/>
    <mergeCell ref="B11:F11"/>
    <mergeCell ref="B12:F12"/>
    <mergeCell ref="G32:G34"/>
    <mergeCell ref="G28:G31"/>
    <mergeCell ref="G19:G21"/>
    <mergeCell ref="G16:G18"/>
    <mergeCell ref="G22:G24"/>
    <mergeCell ref="G25:G27"/>
  </mergeCells>
  <conditionalFormatting sqref="A82">
    <cfRule type="duplicateValues" dxfId="2" priority="2"/>
  </conditionalFormatting>
  <conditionalFormatting sqref="A15:A81 A83 A87:A110">
    <cfRule type="duplicateValues" dxfId="1" priority="13"/>
  </conditionalFormatting>
  <conditionalFormatting sqref="A84:A86">
    <cfRule type="duplicateValues" dxfId="0" priority="1"/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F1737642869171_ZVEN0605</vt:lpstr>
      <vt:lpstr>Sheet1</vt:lpstr>
      <vt:lpstr>F1737642869171_ZVEN0605!Print_Area</vt:lpstr>
      <vt:lpstr>F1737642869171_ZVEN0605!Print_Titles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2026-01-29T22:26:55Z</cp:lastPrinted>
  <dcterms:created xsi:type="dcterms:W3CDTF">2025-01-23T14:42:33Z</dcterms:created>
  <dcterms:modified xsi:type="dcterms:W3CDTF">2026-02-03T21:40:20Z</dcterms:modified>
</cp:coreProperties>
</file>