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katherinedefoyd/Library/Mobile Documents/com~apple~CloudDocs/Documents/GfG Newsletter and Knowledge bits 2/"/>
    </mc:Choice>
  </mc:AlternateContent>
  <xr:revisionPtr revIDLastSave="0" documentId="13_ncr:1_{E320E355-E72F-AC4D-AAEE-4B29140E3013}" xr6:coauthVersionLast="47" xr6:coauthVersionMax="47" xr10:uidLastSave="{00000000-0000-0000-0000-000000000000}"/>
  <bookViews>
    <workbookView xWindow="5040" yWindow="600" windowWidth="28920" windowHeight="20180" tabRatio="500" xr2:uid="{00000000-000D-0000-FFFF-FFFF00000000}"/>
  </bookViews>
  <sheets>
    <sheet name="Gift Chart" sheetId="1" r:id="rId1"/>
    <sheet name="Income Scenario" sheetId="3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3" l="1"/>
  <c r="D15" i="3"/>
  <c r="F14" i="3"/>
  <c r="D14" i="3"/>
  <c r="F13" i="3"/>
  <c r="D13" i="3"/>
  <c r="F12" i="3"/>
  <c r="D12" i="3"/>
  <c r="F11" i="3"/>
  <c r="D11" i="3"/>
  <c r="F10" i="3"/>
  <c r="G10" i="3" s="1"/>
  <c r="D10" i="3"/>
  <c r="F9" i="3"/>
  <c r="D9" i="3"/>
  <c r="F8" i="3"/>
  <c r="D8" i="3"/>
  <c r="F7" i="3"/>
  <c r="F16" i="3" s="1"/>
  <c r="F20" i="3" s="1"/>
  <c r="D7" i="3"/>
  <c r="D16" i="3" s="1"/>
  <c r="F15" i="1"/>
  <c r="F18" i="1" s="1"/>
  <c r="H14" i="1"/>
  <c r="F14" i="1"/>
  <c r="I14" i="1" s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I9" i="1" s="1"/>
  <c r="D9" i="1"/>
  <c r="H8" i="1"/>
  <c r="F8" i="1"/>
  <c r="D8" i="1"/>
  <c r="H7" i="1"/>
  <c r="F7" i="1"/>
  <c r="I7" i="1" s="1"/>
  <c r="D7" i="1"/>
  <c r="D15" i="1" s="1"/>
  <c r="G15" i="3" l="1"/>
  <c r="G7" i="3"/>
  <c r="G9" i="3"/>
  <c r="G13" i="3"/>
  <c r="G14" i="3"/>
  <c r="G11" i="3"/>
  <c r="G8" i="3"/>
  <c r="G12" i="3"/>
  <c r="I10" i="1"/>
  <c r="I8" i="1"/>
  <c r="I11" i="1"/>
  <c r="H15" i="1"/>
  <c r="I12" i="1"/>
  <c r="I13" i="1"/>
</calcChain>
</file>

<file path=xl/sharedStrings.xml><?xml version="1.0" encoding="utf-8"?>
<sst xmlns="http://schemas.openxmlformats.org/spreadsheetml/2006/main" count="54" uniqueCount="45">
  <si>
    <t>Sample Gift Chart</t>
  </si>
  <si>
    <t>Ticket / Sponsor Package</t>
  </si>
  <si>
    <t>Price</t>
  </si>
  <si>
    <t>Prior Yr Units</t>
  </si>
  <si>
    <t>Prior Yr Proceeds</t>
  </si>
  <si>
    <t>Goal Units</t>
  </si>
  <si>
    <t>Goal Proceeds</t>
  </si>
  <si>
    <t>Actual Units</t>
  </si>
  <si>
    <t>Actual Proceeds</t>
  </si>
  <si>
    <t>% to Goal</t>
  </si>
  <si>
    <t>Prospects Needed</t>
  </si>
  <si>
    <t>Prospects</t>
  </si>
  <si>
    <t>Presenting Sponsor</t>
  </si>
  <si>
    <t>Prospect A, Prospect B, Prospect C</t>
  </si>
  <si>
    <t>Changemaker</t>
  </si>
  <si>
    <t>Add prospect list</t>
  </si>
  <si>
    <t>Partner</t>
  </si>
  <si>
    <t>Builder</t>
  </si>
  <si>
    <t>Advocate</t>
  </si>
  <si>
    <t>Friend</t>
  </si>
  <si>
    <t>Salute to the Honoree</t>
  </si>
  <si>
    <t>Supporter</t>
  </si>
  <si>
    <t>Total Ticket &amp; Sponsor Proceeds</t>
  </si>
  <si>
    <t>Donations</t>
  </si>
  <si>
    <t>e-Journal</t>
  </si>
  <si>
    <t>TOTAL PROCEEDS (Goal)</t>
  </si>
  <si>
    <t>Variance</t>
  </si>
  <si>
    <t>Sample Event Income Scenario</t>
  </si>
  <si>
    <t>Gift Level</t>
  </si>
  <si>
    <t>Projected Qty</t>
  </si>
  <si>
    <t>Projected Income</t>
  </si>
  <si>
    <t>Actual Qty</t>
  </si>
  <si>
    <t>Actual Income</t>
  </si>
  <si>
    <t>$50,000 level</t>
  </si>
  <si>
    <t>$25,000 level</t>
  </si>
  <si>
    <t>$15,000 level</t>
  </si>
  <si>
    <t>$10,000 level</t>
  </si>
  <si>
    <t>$5,000 level</t>
  </si>
  <si>
    <t>$2,500 level</t>
  </si>
  <si>
    <t>$1,000 level</t>
  </si>
  <si>
    <t>$500 level</t>
  </si>
  <si>
    <t>$250 level</t>
  </si>
  <si>
    <t>Subtotal — Tables &amp; Tickets</t>
  </si>
  <si>
    <t>Cash Call / Paddle Raise</t>
  </si>
  <si>
    <t>TOTAL EVENT INCOME (Actual)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</si>
</sst>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&quot;($&quot;#,##0\);\-"/>
  </numFmts>
  <fonts count="8" x14ac:knownFonts="1">
    <font>
      <sz val="11"/>
      <color theme="1"/>
      <name val="Calibri"/>
      <family val="2"/>
      <charset val="1"/>
    </font>
    <font>
      <b/>
      <sz val="16"/>
      <color rgb="FF222222"/>
      <name val="Calibri"/>
      <charset val="1"/>
    </font>
    <font>
      <i/>
      <sz val="10"/>
      <color rgb="FF777777"/>
      <name val="Calibri"/>
      <charset val="1"/>
    </font>
    <font>
      <b/>
      <sz val="11"/>
      <color rgb="FFFFFFFF"/>
      <name val="Calibri"/>
      <charset val="1"/>
    </font>
    <font>
      <sz val="11"/>
      <color rgb="FF222222"/>
      <name val="Calibri"/>
      <charset val="1"/>
    </font>
    <font>
      <b/>
      <sz val="11"/>
      <color rgb="FF222222"/>
      <name val="Calibri"/>
      <charset val="1"/>
    </font>
    <font>
      <b/>
      <sz val="11"/>
      <color rgb="FFEF8A14"/>
      <name val="Calibri"/>
      <charset val="1"/>
    </font>
    <font>
      <b/>
      <sz val="18"/>
      <color theme="1" tint="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8A14"/>
        <bgColor rgb="FFFF6600"/>
      </patternFill>
    </fill>
    <fill>
      <patternFill patternType="solid">
        <fgColor rgb="FFF3F0EB"/>
        <bgColor rgb="FFFBE7CF"/>
      </patternFill>
    </fill>
    <fill>
      <patternFill patternType="solid">
        <fgColor rgb="FFFBE7CF"/>
        <bgColor rgb="FFF3F0EB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5" fillId="4" borderId="1" xfId="0" applyFont="1" applyFill="1" applyBorder="1"/>
    <xf numFmtId="0" fontId="0" fillId="4" borderId="1" xfId="0" applyFill="1" applyBorder="1"/>
    <xf numFmtId="164" fontId="5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164" fontId="0" fillId="0" borderId="0" xfId="0" applyNumberFormat="1" applyAlignment="1">
      <alignment horizontal="right" vertical="center"/>
    </xf>
    <xf numFmtId="0" fontId="3" fillId="2" borderId="1" xfId="0" applyFont="1" applyFill="1" applyBorder="1"/>
    <xf numFmtId="0" fontId="6" fillId="2" borderId="1" xfId="0" applyFont="1" applyFill="1" applyBorder="1"/>
    <xf numFmtId="164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3F0EB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E7C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F8A14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1</xdr:row>
      <xdr:rowOff>0</xdr:rowOff>
    </xdr:from>
    <xdr:to>
      <xdr:col>0</xdr:col>
      <xdr:colOff>1630680</xdr:colOff>
      <xdr:row>4</xdr:row>
      <xdr:rowOff>400685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808DE-8ECE-FF68-7D27-D809ABCA8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0"/>
          <a:ext cx="1160780" cy="1124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152400</xdr:rowOff>
    </xdr:from>
    <xdr:to>
      <xdr:col>0</xdr:col>
      <xdr:colOff>1143000</xdr:colOff>
      <xdr:row>4</xdr:row>
      <xdr:rowOff>146685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2E01FC-6B8C-AB40-9EA4-662BB78D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52400"/>
          <a:ext cx="977900" cy="90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showGridLines="0" tabSelected="1" zoomScaleNormal="100" workbookViewId="0">
      <pane ySplit="6" topLeftCell="A7" activePane="bottomLeft" state="frozen"/>
      <selection pane="bottomLeft" activeCell="D30" sqref="D30"/>
    </sheetView>
  </sheetViews>
  <sheetFormatPr baseColWidth="10" defaultColWidth="8.6640625" defaultRowHeight="15" x14ac:dyDescent="0.2"/>
  <cols>
    <col min="1" max="1" width="24" customWidth="1"/>
    <col min="2" max="2" width="11" customWidth="1"/>
    <col min="3" max="3" width="7.6640625" customWidth="1"/>
    <col min="4" max="4" width="9.33203125" customWidth="1"/>
    <col min="5" max="5" width="10" customWidth="1"/>
    <col min="6" max="6" width="9.83203125" customWidth="1"/>
    <col min="7" max="7" width="7.33203125" customWidth="1"/>
    <col min="8" max="8" width="15" customWidth="1"/>
    <col min="9" max="9" width="10" customWidth="1"/>
    <col min="10" max="10" width="12" customWidth="1"/>
    <col min="11" max="11" width="34" customWidth="1"/>
  </cols>
  <sheetData>
    <row r="2" spans="1:11" ht="21.75" customHeight="1" x14ac:dyDescent="0.2">
      <c r="B2" s="25"/>
      <c r="C2" s="25"/>
      <c r="D2" s="25"/>
    </row>
    <row r="3" spans="1:11" ht="21.75" customHeight="1" x14ac:dyDescent="0.2">
      <c r="B3" s="25"/>
      <c r="C3" s="25"/>
      <c r="D3" s="25"/>
    </row>
    <row r="4" spans="1:11" ht="15.75" customHeight="1" x14ac:dyDescent="0.2">
      <c r="B4" s="1"/>
    </row>
    <row r="5" spans="1:11" ht="46" customHeight="1" x14ac:dyDescent="0.2">
      <c r="B5" s="28" t="s">
        <v>0</v>
      </c>
    </row>
    <row r="6" spans="1:11" ht="32" x14ac:dyDescent="0.2">
      <c r="A6" s="27" t="s">
        <v>1</v>
      </c>
      <c r="B6" s="26" t="s">
        <v>2</v>
      </c>
      <c r="C6" s="26" t="s">
        <v>3</v>
      </c>
      <c r="D6" s="26" t="s">
        <v>4</v>
      </c>
      <c r="E6" s="26" t="s">
        <v>5</v>
      </c>
      <c r="F6" s="26" t="s">
        <v>6</v>
      </c>
      <c r="G6" s="26" t="s">
        <v>7</v>
      </c>
      <c r="H6" s="26" t="s">
        <v>8</v>
      </c>
      <c r="I6" s="26" t="s">
        <v>9</v>
      </c>
      <c r="J6" s="26" t="s">
        <v>10</v>
      </c>
      <c r="K6" s="26" t="s">
        <v>11</v>
      </c>
    </row>
    <row r="7" spans="1:11" ht="16" x14ac:dyDescent="0.2">
      <c r="A7" s="4" t="s">
        <v>12</v>
      </c>
      <c r="B7" s="5">
        <v>100000</v>
      </c>
      <c r="C7" s="6">
        <v>1</v>
      </c>
      <c r="D7" s="5">
        <f t="shared" ref="D7:D14" si="0">B7*C7</f>
        <v>100000</v>
      </c>
      <c r="E7" s="6">
        <v>1</v>
      </c>
      <c r="F7" s="5">
        <f t="shared" ref="F7:F14" si="1">B7*E7</f>
        <v>100000</v>
      </c>
      <c r="G7" s="6"/>
      <c r="H7" s="5" t="str">
        <f t="shared" ref="H7:H14" si="2">IF(G7="","",B7*G7)</f>
        <v/>
      </c>
      <c r="I7" s="7">
        <f t="shared" ref="I7:I14" si="3">IF(F7=0,"",IF(H7="",0,H7)/F7)</f>
        <v>0</v>
      </c>
      <c r="J7" s="6">
        <v>3</v>
      </c>
      <c r="K7" s="4" t="s">
        <v>13</v>
      </c>
    </row>
    <row r="8" spans="1:11" ht="16" x14ac:dyDescent="0.2">
      <c r="A8" s="8" t="s">
        <v>14</v>
      </c>
      <c r="B8" s="9">
        <v>80000</v>
      </c>
      <c r="C8" s="10">
        <v>2</v>
      </c>
      <c r="D8" s="9">
        <f t="shared" si="0"/>
        <v>160000</v>
      </c>
      <c r="E8" s="10">
        <v>3</v>
      </c>
      <c r="F8" s="9">
        <f t="shared" si="1"/>
        <v>240000</v>
      </c>
      <c r="G8" s="10"/>
      <c r="H8" s="9" t="str">
        <f t="shared" si="2"/>
        <v/>
      </c>
      <c r="I8" s="11">
        <f t="shared" si="3"/>
        <v>0</v>
      </c>
      <c r="J8" s="10">
        <v>6</v>
      </c>
      <c r="K8" s="8" t="s">
        <v>15</v>
      </c>
    </row>
    <row r="9" spans="1:11" ht="16" x14ac:dyDescent="0.2">
      <c r="A9" s="4" t="s">
        <v>16</v>
      </c>
      <c r="B9" s="5">
        <v>50000</v>
      </c>
      <c r="C9" s="6">
        <v>5</v>
      </c>
      <c r="D9" s="5">
        <f t="shared" si="0"/>
        <v>250000</v>
      </c>
      <c r="E9" s="6">
        <v>6</v>
      </c>
      <c r="F9" s="5">
        <f t="shared" si="1"/>
        <v>300000</v>
      </c>
      <c r="G9" s="6"/>
      <c r="H9" s="5" t="str">
        <f t="shared" si="2"/>
        <v/>
      </c>
      <c r="I9" s="7">
        <f t="shared" si="3"/>
        <v>0</v>
      </c>
      <c r="J9" s="6">
        <v>12</v>
      </c>
      <c r="K9" s="4" t="s">
        <v>15</v>
      </c>
    </row>
    <row r="10" spans="1:11" ht="16" x14ac:dyDescent="0.2">
      <c r="A10" s="8" t="s">
        <v>17</v>
      </c>
      <c r="B10" s="9">
        <v>25000</v>
      </c>
      <c r="C10" s="10">
        <v>5</v>
      </c>
      <c r="D10" s="9">
        <f t="shared" si="0"/>
        <v>125000</v>
      </c>
      <c r="E10" s="10">
        <v>6</v>
      </c>
      <c r="F10" s="9">
        <f t="shared" si="1"/>
        <v>150000</v>
      </c>
      <c r="G10" s="10"/>
      <c r="H10" s="9" t="str">
        <f t="shared" si="2"/>
        <v/>
      </c>
      <c r="I10" s="11">
        <f t="shared" si="3"/>
        <v>0</v>
      </c>
      <c r="J10" s="10">
        <v>12</v>
      </c>
      <c r="K10" s="8" t="s">
        <v>15</v>
      </c>
    </row>
    <row r="11" spans="1:11" ht="16" x14ac:dyDescent="0.2">
      <c r="A11" s="4" t="s">
        <v>18</v>
      </c>
      <c r="B11" s="5">
        <v>10000</v>
      </c>
      <c r="C11" s="6">
        <v>8</v>
      </c>
      <c r="D11" s="5">
        <f t="shared" si="0"/>
        <v>80000</v>
      </c>
      <c r="E11" s="6">
        <v>10</v>
      </c>
      <c r="F11" s="5">
        <f t="shared" si="1"/>
        <v>100000</v>
      </c>
      <c r="G11" s="6"/>
      <c r="H11" s="5" t="str">
        <f t="shared" si="2"/>
        <v/>
      </c>
      <c r="I11" s="7">
        <f t="shared" si="3"/>
        <v>0</v>
      </c>
      <c r="J11" s="6">
        <v>20</v>
      </c>
      <c r="K11" s="4" t="s">
        <v>15</v>
      </c>
    </row>
    <row r="12" spans="1:11" ht="16" x14ac:dyDescent="0.2">
      <c r="A12" s="8" t="s">
        <v>19</v>
      </c>
      <c r="B12" s="9">
        <v>5000</v>
      </c>
      <c r="C12" s="10">
        <v>12</v>
      </c>
      <c r="D12" s="9">
        <f t="shared" si="0"/>
        <v>60000</v>
      </c>
      <c r="E12" s="10">
        <v>12</v>
      </c>
      <c r="F12" s="9">
        <f t="shared" si="1"/>
        <v>60000</v>
      </c>
      <c r="G12" s="10"/>
      <c r="H12" s="9" t="str">
        <f t="shared" si="2"/>
        <v/>
      </c>
      <c r="I12" s="11">
        <f t="shared" si="3"/>
        <v>0</v>
      </c>
      <c r="J12" s="10">
        <v>30</v>
      </c>
      <c r="K12" s="8" t="s">
        <v>15</v>
      </c>
    </row>
    <row r="13" spans="1:11" ht="16" x14ac:dyDescent="0.2">
      <c r="A13" s="4" t="s">
        <v>20</v>
      </c>
      <c r="B13" s="5">
        <v>2500</v>
      </c>
      <c r="C13" s="6">
        <v>35</v>
      </c>
      <c r="D13" s="5">
        <f t="shared" si="0"/>
        <v>87500</v>
      </c>
      <c r="E13" s="6">
        <v>40</v>
      </c>
      <c r="F13" s="5">
        <f t="shared" si="1"/>
        <v>100000</v>
      </c>
      <c r="G13" s="6"/>
      <c r="H13" s="5" t="str">
        <f t="shared" si="2"/>
        <v/>
      </c>
      <c r="I13" s="7">
        <f t="shared" si="3"/>
        <v>0</v>
      </c>
      <c r="J13" s="6">
        <v>80</v>
      </c>
      <c r="K13" s="4" t="s">
        <v>15</v>
      </c>
    </row>
    <row r="14" spans="1:11" ht="16" x14ac:dyDescent="0.2">
      <c r="A14" s="8" t="s">
        <v>21</v>
      </c>
      <c r="B14" s="9">
        <v>1000</v>
      </c>
      <c r="C14" s="10">
        <v>120</v>
      </c>
      <c r="D14" s="9">
        <f t="shared" si="0"/>
        <v>120000</v>
      </c>
      <c r="E14" s="10">
        <v>140</v>
      </c>
      <c r="F14" s="9">
        <f t="shared" si="1"/>
        <v>140000</v>
      </c>
      <c r="G14" s="10"/>
      <c r="H14" s="9" t="str">
        <f t="shared" si="2"/>
        <v/>
      </c>
      <c r="I14" s="11">
        <f t="shared" si="3"/>
        <v>0</v>
      </c>
      <c r="J14" s="10">
        <v>140</v>
      </c>
      <c r="K14" s="8" t="s">
        <v>15</v>
      </c>
    </row>
    <row r="15" spans="1:11" x14ac:dyDescent="0.2">
      <c r="A15" s="12" t="s">
        <v>22</v>
      </c>
      <c r="B15" s="13"/>
      <c r="C15" s="13"/>
      <c r="D15" s="14">
        <f>SUM(D7:D14)</f>
        <v>982500</v>
      </c>
      <c r="E15" s="13"/>
      <c r="F15" s="14">
        <f>SUM(F7:F14)</f>
        <v>1190000</v>
      </c>
      <c r="G15" s="13"/>
      <c r="H15" s="14">
        <f>SUM(H7:H14)</f>
        <v>0</v>
      </c>
      <c r="I15" s="13"/>
      <c r="J15" s="13"/>
      <c r="K15" s="13"/>
    </row>
    <row r="16" spans="1:11" x14ac:dyDescent="0.2">
      <c r="A16" s="15" t="s">
        <v>23</v>
      </c>
      <c r="F16" s="16">
        <v>500000</v>
      </c>
    </row>
    <row r="17" spans="1:11" x14ac:dyDescent="0.2">
      <c r="A17" s="15" t="s">
        <v>24</v>
      </c>
      <c r="F17" s="16">
        <v>30000</v>
      </c>
    </row>
    <row r="18" spans="1:11" x14ac:dyDescent="0.2">
      <c r="A18" s="17" t="s">
        <v>25</v>
      </c>
      <c r="B18" s="18"/>
      <c r="C18" s="18"/>
      <c r="D18" s="18"/>
      <c r="E18" s="18"/>
      <c r="F18" s="19">
        <f>F15+F16+F17</f>
        <v>1720000</v>
      </c>
      <c r="G18" s="18"/>
      <c r="H18" s="18"/>
      <c r="I18" s="18"/>
      <c r="J18" s="18"/>
      <c r="K18" s="18"/>
    </row>
  </sheetData>
  <mergeCells count="1">
    <mergeCell ref="B2:D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0"/>
  <sheetViews>
    <sheetView showGridLines="0" zoomScaleNormal="100" workbookViewId="0">
      <pane ySplit="6" topLeftCell="A7" activePane="bottomLeft" state="frozen"/>
      <selection pane="bottomLeft" activeCell="C32" sqref="C32"/>
    </sheetView>
  </sheetViews>
  <sheetFormatPr baseColWidth="10" defaultColWidth="8.6640625" defaultRowHeight="15" x14ac:dyDescent="0.2"/>
  <cols>
    <col min="1" max="1" width="18" customWidth="1"/>
    <col min="2" max="2" width="12" customWidth="1"/>
    <col min="3" max="3" width="13" customWidth="1"/>
    <col min="4" max="4" width="16" customWidth="1"/>
    <col min="5" max="5" width="11" customWidth="1"/>
    <col min="6" max="6" width="16" customWidth="1"/>
    <col min="7" max="7" width="14" customWidth="1"/>
  </cols>
  <sheetData>
    <row r="2" spans="1:7" ht="21.75" customHeight="1" x14ac:dyDescent="0.2"/>
    <row r="3" spans="1:7" ht="21.75" customHeight="1" x14ac:dyDescent="0.2"/>
    <row r="4" spans="1:7" ht="15.75" customHeight="1" x14ac:dyDescent="0.2">
      <c r="B4" s="29" t="s">
        <v>27</v>
      </c>
      <c r="C4" s="29"/>
      <c r="D4" s="29"/>
    </row>
    <row r="5" spans="1:7" x14ac:dyDescent="0.2">
      <c r="B5" s="29"/>
      <c r="C5" s="29"/>
      <c r="D5" s="29"/>
    </row>
    <row r="6" spans="1:7" x14ac:dyDescent="0.2">
      <c r="A6" s="2" t="s">
        <v>28</v>
      </c>
      <c r="B6" s="3" t="s">
        <v>2</v>
      </c>
      <c r="C6" s="3" t="s">
        <v>29</v>
      </c>
      <c r="D6" s="3" t="s">
        <v>30</v>
      </c>
      <c r="E6" s="3" t="s">
        <v>31</v>
      </c>
      <c r="F6" s="3" t="s">
        <v>32</v>
      </c>
      <c r="G6" s="3" t="s">
        <v>26</v>
      </c>
    </row>
    <row r="7" spans="1:7" x14ac:dyDescent="0.2">
      <c r="A7" s="20" t="s">
        <v>33</v>
      </c>
      <c r="B7" s="21">
        <v>50000</v>
      </c>
      <c r="C7" s="6">
        <v>1</v>
      </c>
      <c r="D7" s="21">
        <f t="shared" ref="D7:D15" si="0">B7*C7</f>
        <v>50000</v>
      </c>
      <c r="E7" s="6">
        <v>1</v>
      </c>
      <c r="F7" s="21">
        <f t="shared" ref="F7:F15" si="1">B7*E7</f>
        <v>50000</v>
      </c>
      <c r="G7" s="21">
        <f t="shared" ref="G7:G15" si="2">F7-D7</f>
        <v>0</v>
      </c>
    </row>
    <row r="8" spans="1:7" x14ac:dyDescent="0.2">
      <c r="A8" s="22" t="s">
        <v>34</v>
      </c>
      <c r="B8" s="23">
        <v>25000</v>
      </c>
      <c r="C8" s="10">
        <v>3</v>
      </c>
      <c r="D8" s="23">
        <f t="shared" si="0"/>
        <v>75000</v>
      </c>
      <c r="E8" s="10">
        <v>2</v>
      </c>
      <c r="F8" s="23">
        <f t="shared" si="1"/>
        <v>50000</v>
      </c>
      <c r="G8" s="23">
        <f t="shared" si="2"/>
        <v>-25000</v>
      </c>
    </row>
    <row r="9" spans="1:7" x14ac:dyDescent="0.2">
      <c r="A9" s="20" t="s">
        <v>35</v>
      </c>
      <c r="B9" s="21">
        <v>15000</v>
      </c>
      <c r="C9" s="6">
        <v>15</v>
      </c>
      <c r="D9" s="21">
        <f t="shared" si="0"/>
        <v>225000</v>
      </c>
      <c r="E9" s="6">
        <v>19</v>
      </c>
      <c r="F9" s="21">
        <f t="shared" si="1"/>
        <v>285000</v>
      </c>
      <c r="G9" s="21">
        <f t="shared" si="2"/>
        <v>60000</v>
      </c>
    </row>
    <row r="10" spans="1:7" x14ac:dyDescent="0.2">
      <c r="A10" s="22" t="s">
        <v>36</v>
      </c>
      <c r="B10" s="23">
        <v>10000</v>
      </c>
      <c r="C10" s="10">
        <v>10</v>
      </c>
      <c r="D10" s="23">
        <f t="shared" si="0"/>
        <v>100000</v>
      </c>
      <c r="E10" s="10">
        <v>15</v>
      </c>
      <c r="F10" s="23">
        <f t="shared" si="1"/>
        <v>150000</v>
      </c>
      <c r="G10" s="23">
        <f t="shared" si="2"/>
        <v>50000</v>
      </c>
    </row>
    <row r="11" spans="1:7" x14ac:dyDescent="0.2">
      <c r="A11" s="20" t="s">
        <v>37</v>
      </c>
      <c r="B11" s="21">
        <v>5000</v>
      </c>
      <c r="C11" s="6">
        <v>25</v>
      </c>
      <c r="D11" s="21">
        <f t="shared" si="0"/>
        <v>125000</v>
      </c>
      <c r="E11" s="6">
        <v>35</v>
      </c>
      <c r="F11" s="21">
        <f t="shared" si="1"/>
        <v>175000</v>
      </c>
      <c r="G11" s="21">
        <f t="shared" si="2"/>
        <v>50000</v>
      </c>
    </row>
    <row r="12" spans="1:7" x14ac:dyDescent="0.2">
      <c r="A12" s="22" t="s">
        <v>38</v>
      </c>
      <c r="B12" s="23">
        <v>2500</v>
      </c>
      <c r="C12" s="10">
        <v>30</v>
      </c>
      <c r="D12" s="23">
        <f t="shared" si="0"/>
        <v>75000</v>
      </c>
      <c r="E12" s="10">
        <v>38</v>
      </c>
      <c r="F12" s="23">
        <f t="shared" si="1"/>
        <v>95000</v>
      </c>
      <c r="G12" s="23">
        <f t="shared" si="2"/>
        <v>20000</v>
      </c>
    </row>
    <row r="13" spans="1:7" x14ac:dyDescent="0.2">
      <c r="A13" s="20" t="s">
        <v>39</v>
      </c>
      <c r="B13" s="21">
        <v>1000</v>
      </c>
      <c r="C13" s="6">
        <v>50</v>
      </c>
      <c r="D13" s="21">
        <f t="shared" si="0"/>
        <v>50000</v>
      </c>
      <c r="E13" s="6">
        <v>56</v>
      </c>
      <c r="F13" s="21">
        <f t="shared" si="1"/>
        <v>56000</v>
      </c>
      <c r="G13" s="21">
        <f t="shared" si="2"/>
        <v>6000</v>
      </c>
    </row>
    <row r="14" spans="1:7" x14ac:dyDescent="0.2">
      <c r="A14" s="22" t="s">
        <v>40</v>
      </c>
      <c r="B14" s="23">
        <v>500</v>
      </c>
      <c r="C14" s="10">
        <v>32</v>
      </c>
      <c r="D14" s="23">
        <f t="shared" si="0"/>
        <v>16000</v>
      </c>
      <c r="E14" s="10">
        <v>10</v>
      </c>
      <c r="F14" s="23">
        <f t="shared" si="1"/>
        <v>5000</v>
      </c>
      <c r="G14" s="23">
        <f t="shared" si="2"/>
        <v>-11000</v>
      </c>
    </row>
    <row r="15" spans="1:7" x14ac:dyDescent="0.2">
      <c r="A15" s="20" t="s">
        <v>41</v>
      </c>
      <c r="B15" s="21">
        <v>250</v>
      </c>
      <c r="C15" s="6">
        <v>20</v>
      </c>
      <c r="D15" s="21">
        <f t="shared" si="0"/>
        <v>5000</v>
      </c>
      <c r="E15" s="6">
        <v>15</v>
      </c>
      <c r="F15" s="21">
        <f t="shared" si="1"/>
        <v>3750</v>
      </c>
      <c r="G15" s="21">
        <f t="shared" si="2"/>
        <v>-1250</v>
      </c>
    </row>
    <row r="16" spans="1:7" x14ac:dyDescent="0.2">
      <c r="A16" s="12" t="s">
        <v>42</v>
      </c>
      <c r="B16" s="13"/>
      <c r="C16" s="13"/>
      <c r="D16" s="14">
        <f>SUM(D7:D15)</f>
        <v>721000</v>
      </c>
      <c r="E16" s="13"/>
      <c r="F16" s="14">
        <f>SUM(F7:F15)</f>
        <v>869750</v>
      </c>
      <c r="G16" s="13"/>
    </row>
    <row r="17" spans="1:7" x14ac:dyDescent="0.2">
      <c r="A17" s="20" t="s">
        <v>23</v>
      </c>
      <c r="B17" s="24"/>
      <c r="C17" s="24"/>
      <c r="D17" s="24"/>
      <c r="E17" s="24"/>
      <c r="F17" s="5">
        <v>125000</v>
      </c>
      <c r="G17" s="24"/>
    </row>
    <row r="18" spans="1:7" x14ac:dyDescent="0.2">
      <c r="A18" s="20" t="s">
        <v>43</v>
      </c>
      <c r="B18" s="24"/>
      <c r="C18" s="24"/>
      <c r="D18" s="24"/>
      <c r="E18" s="24"/>
      <c r="F18" s="5">
        <v>65000</v>
      </c>
      <c r="G18" s="24"/>
    </row>
    <row r="19" spans="1:7" x14ac:dyDescent="0.2">
      <c r="A19" s="20" t="s">
        <v>24</v>
      </c>
      <c r="B19" s="24"/>
      <c r="C19" s="24"/>
      <c r="D19" s="24"/>
      <c r="E19" s="24"/>
      <c r="F19" s="5">
        <v>17000</v>
      </c>
      <c r="G19" s="24"/>
    </row>
    <row r="20" spans="1:7" x14ac:dyDescent="0.2">
      <c r="A20" s="17" t="s">
        <v>44</v>
      </c>
      <c r="B20" s="17"/>
      <c r="C20" s="17"/>
      <c r="D20" s="17"/>
      <c r="E20" s="17"/>
      <c r="F20" s="19">
        <f>F16+F17+F18+F19</f>
        <v>1076750</v>
      </c>
      <c r="G20" s="17"/>
    </row>
  </sheetData>
  <mergeCells count="1">
    <mergeCell ref="B4:D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Gift Chart</vt:lpstr>
      <vt:lpstr>Income Scenario</vt:lpstr>
    </vt:vector>
  </TitlesOfParts>
  <Manager/>
  <Company>Growth for Good | Search for Good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DeFoyd</dc:creator>
  <cp:keywords/>
  <dc:description/>
  <cp:lastModifiedBy>Maureen Cunningham</cp:lastModifiedBy>
  <cp:revision>0</cp:revision>
  <dcterms:created xsi:type="dcterms:W3CDTF">2026-07-06T15:46:40Z</dcterms:created>
  <dcterms:modified xsi:type="dcterms:W3CDTF">2026-07-18T19:35:20Z</dcterms:modified>
  <cp:category/>
  <dc:language>en-US</dc:language>
</cp:coreProperties>
</file>