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greentoys.sharepoint.com/sites/GreenToys/Shared Documents/General/Price Lists/2023/US Wholesale/"/>
    </mc:Choice>
  </mc:AlternateContent>
  <xr:revisionPtr revIDLastSave="41" documentId="8_{15067406-C874-41CD-AF06-29B47D2EA868}" xr6:coauthVersionLast="47" xr6:coauthVersionMax="47" xr10:uidLastSave="{3726BFE4-2EB0-4DCB-85E2-F81104B4E499}"/>
  <bookViews>
    <workbookView xWindow="-108" yWindow="-108" windowWidth="23256" windowHeight="12576" xr2:uid="{00000000-000D-0000-FFFF-FFFF00000000}"/>
  </bookViews>
  <sheets>
    <sheet name="Page 1" sheetId="1" r:id="rId1"/>
  </sheets>
  <definedNames>
    <definedName name="_xlnm.Print_Area" localSheetId="0">'Page 1'!$A$1:$L$158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3" i="1" l="1"/>
  <c r="H123" i="1"/>
  <c r="I52" i="1"/>
  <c r="H52" i="1"/>
  <c r="I19" i="1"/>
  <c r="H19" i="1"/>
  <c r="I81" i="1"/>
  <c r="H81" i="1"/>
  <c r="I80" i="1"/>
  <c r="H80" i="1"/>
  <c r="I125" i="1"/>
  <c r="H125" i="1"/>
  <c r="I100" i="1"/>
  <c r="H100" i="1"/>
  <c r="I64" i="1"/>
  <c r="H64" i="1"/>
  <c r="I127" i="1"/>
  <c r="H127" i="1"/>
  <c r="I97" i="1"/>
  <c r="H97" i="1"/>
  <c r="I84" i="1"/>
  <c r="H84" i="1"/>
  <c r="I90" i="1"/>
  <c r="H90" i="1"/>
  <c r="I48" i="1"/>
  <c r="H48" i="1"/>
  <c r="I18" i="1"/>
  <c r="H18" i="1"/>
  <c r="I61" i="1"/>
  <c r="H61" i="1"/>
  <c r="I17" i="1"/>
  <c r="H17" i="1"/>
  <c r="I60" i="1"/>
  <c r="H60" i="1"/>
  <c r="I71" i="1"/>
  <c r="H71" i="1"/>
  <c r="I75" i="1"/>
  <c r="H75" i="1"/>
  <c r="I108" i="1"/>
  <c r="H108" i="1"/>
  <c r="I98" i="1"/>
  <c r="H98" i="1"/>
  <c r="I107" i="1"/>
  <c r="H107" i="1"/>
  <c r="I105" i="1"/>
  <c r="H105" i="1"/>
  <c r="I14" i="1"/>
  <c r="H14" i="1"/>
  <c r="I122" i="1"/>
  <c r="H122" i="1"/>
  <c r="I112" i="1"/>
  <c r="H112" i="1"/>
  <c r="I15" i="1"/>
  <c r="H15" i="1"/>
  <c r="I69" i="1"/>
  <c r="H69" i="1"/>
  <c r="K16" i="1"/>
  <c r="K15" i="1"/>
  <c r="K17" i="1"/>
  <c r="K18" i="1"/>
  <c r="K14" i="1"/>
  <c r="K21" i="1"/>
  <c r="K22" i="1"/>
  <c r="K23" i="1"/>
  <c r="K149" i="1" l="1"/>
  <c r="K68" i="1"/>
  <c r="K53" i="1"/>
  <c r="K20" i="1"/>
  <c r="K108" i="1" l="1"/>
  <c r="K109" i="1"/>
  <c r="K110" i="1"/>
  <c r="K19" i="1"/>
  <c r="K55" i="1" l="1"/>
  <c r="K100" i="1"/>
  <c r="K43" i="1"/>
  <c r="K44" i="1"/>
  <c r="K45" i="1"/>
  <c r="K30" i="1" l="1"/>
  <c r="K31" i="1"/>
  <c r="K88" i="1"/>
  <c r="K89" i="1"/>
  <c r="K90" i="1"/>
  <c r="K91" i="1"/>
  <c r="K92" i="1"/>
  <c r="K93" i="1"/>
  <c r="K94" i="1"/>
  <c r="K95" i="1"/>
  <c r="K96" i="1"/>
  <c r="K97" i="1"/>
  <c r="K98" i="1"/>
  <c r="K99" i="1"/>
  <c r="K101" i="1"/>
  <c r="K102" i="1"/>
  <c r="K103" i="1"/>
  <c r="K104" i="1"/>
  <c r="K105" i="1"/>
  <c r="K106" i="1"/>
  <c r="K107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50" i="1"/>
  <c r="K87" i="1"/>
  <c r="K24" i="1"/>
  <c r="K25" i="1"/>
  <c r="K26" i="1"/>
  <c r="K27" i="1"/>
  <c r="K28" i="1"/>
  <c r="K29" i="1"/>
  <c r="K32" i="1"/>
  <c r="K33" i="1"/>
  <c r="K34" i="1"/>
  <c r="K35" i="1"/>
  <c r="K36" i="1"/>
  <c r="K37" i="1"/>
  <c r="K38" i="1"/>
  <c r="K39" i="1"/>
  <c r="K40" i="1"/>
  <c r="K41" i="1"/>
  <c r="K42" i="1"/>
  <c r="K46" i="1"/>
  <c r="K47" i="1"/>
  <c r="K48" i="1"/>
  <c r="K49" i="1"/>
  <c r="K50" i="1"/>
  <c r="K51" i="1"/>
  <c r="K52" i="1"/>
  <c r="K54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 l="1"/>
  <c r="K151" i="1" s="1"/>
  <c r="K152" i="1"/>
  <c r="K155" i="1" l="1"/>
</calcChain>
</file>

<file path=xl/sharedStrings.xml><?xml version="1.0" encoding="utf-8"?>
<sst xmlns="http://schemas.openxmlformats.org/spreadsheetml/2006/main" count="334" uniqueCount="327">
  <si>
    <t>Case Pack</t>
  </si>
  <si>
    <t>Qty</t>
  </si>
  <si>
    <t>Total Price</t>
  </si>
  <si>
    <t>CHF01R</t>
  </si>
  <si>
    <t>DIN01R</t>
  </si>
  <si>
    <t>DSH01R</t>
  </si>
  <si>
    <t>DTK01R</t>
  </si>
  <si>
    <t>ECS01R</t>
  </si>
  <si>
    <t>JGR01R</t>
  </si>
  <si>
    <t>JPK01R</t>
  </si>
  <si>
    <t>RTK01R</t>
  </si>
  <si>
    <t>SND01R</t>
  </si>
  <si>
    <t>TEA01R</t>
  </si>
  <si>
    <t>PAYMENT METHOD:</t>
  </si>
  <si>
    <t>• FOB Hayward, CA USA</t>
  </si>
  <si>
    <t>Order Date:___________________________</t>
  </si>
  <si>
    <t>Ship Date:____________________________</t>
  </si>
  <si>
    <t>Price Each</t>
  </si>
  <si>
    <t>Item #</t>
  </si>
  <si>
    <t>Description</t>
  </si>
  <si>
    <t>STK01R</t>
  </si>
  <si>
    <t>TUG01R-A</t>
  </si>
  <si>
    <t>• Prices subject to change without notice</t>
  </si>
  <si>
    <t>FLRA-1481</t>
  </si>
  <si>
    <t>FTK01R</t>
  </si>
  <si>
    <t>KNTA-1502</t>
  </si>
  <si>
    <t>RACB-1479</t>
  </si>
  <si>
    <t>RACP-1480</t>
  </si>
  <si>
    <t>RACR-1478</t>
  </si>
  <si>
    <t>STCA-8586</t>
  </si>
  <si>
    <t>TUG01R-B</t>
  </si>
  <si>
    <t>TUG01R-R</t>
  </si>
  <si>
    <t>TUG01R-Y</t>
  </si>
  <si>
    <t>RACT-1008</t>
  </si>
  <si>
    <t>SCHY-1009</t>
  </si>
  <si>
    <t>DTKP-1010</t>
  </si>
  <si>
    <t>SNDP-1023</t>
  </si>
  <si>
    <t>TERMS</t>
  </si>
  <si>
    <t>VEHICLES</t>
  </si>
  <si>
    <t xml:space="preserve"> BILL TO:</t>
  </si>
  <si>
    <t xml:space="preserve"> • All items sold in case pack quantities only</t>
  </si>
  <si>
    <t xml:space="preserve"> Company Name:</t>
  </si>
  <si>
    <t xml:space="preserve"> Address:________________________________</t>
  </si>
  <si>
    <t xml:space="preserve"> _______________________________________</t>
  </si>
  <si>
    <t xml:space="preserve"> City, State, Zip:___________________________</t>
  </si>
  <si>
    <t xml:space="preserve"> Resale #:________________________________</t>
  </si>
  <si>
    <t>AIRA-1028</t>
  </si>
  <si>
    <t>AIRB-1027</t>
  </si>
  <si>
    <t>AIRR-1026</t>
  </si>
  <si>
    <t>SEAA-1031</t>
  </si>
  <si>
    <t>SEAG-1029</t>
  </si>
  <si>
    <t>SEAY-1030</t>
  </si>
  <si>
    <t>SUBA-1034</t>
  </si>
  <si>
    <t>SUBB-1032</t>
  </si>
  <si>
    <t>SUBY-1033</t>
  </si>
  <si>
    <t xml:space="preserve"> • All terms subject to Green Toys acceptance</t>
  </si>
  <si>
    <t>Sales Rep:_________________________</t>
  </si>
  <si>
    <t>• All orders are subject to Green Toys Inc.’s Terms and Conditions of Sale in effect as of the date of this order. A copy may be found at http://www.greentoys.com/docs/greentoys-tc-sale.pdf</t>
  </si>
  <si>
    <t>TRTO-1042</t>
  </si>
  <si>
    <t>SPSA-1036</t>
  </si>
  <si>
    <t>RKTA-1041</t>
  </si>
  <si>
    <t>RKTB-1039</t>
  </si>
  <si>
    <t>RKTR-1040</t>
  </si>
  <si>
    <t>KYSA-1037</t>
  </si>
  <si>
    <t>FRBA-1038</t>
  </si>
  <si>
    <t>TRNB-1054</t>
  </si>
  <si>
    <t>SECA-1065</t>
  </si>
  <si>
    <t>SECO-1064</t>
  </si>
  <si>
    <t>SECB-1063</t>
  </si>
  <si>
    <t>HELA-1062</t>
  </si>
  <si>
    <t>HELG-1061</t>
  </si>
  <si>
    <t>HELB-1060</t>
  </si>
  <si>
    <t>SEE PAGE 2 FOR ADDITIONAL PRODUCTS</t>
  </si>
  <si>
    <t>Page 1 Subtotal</t>
  </si>
  <si>
    <t xml:space="preserve">Page 2 Subtotal </t>
  </si>
  <si>
    <t>TEAB-1074</t>
  </si>
  <si>
    <t>WTCG-1111</t>
  </si>
  <si>
    <t>CPCK-1152</t>
  </si>
  <si>
    <t>RBH1-1155</t>
  </si>
  <si>
    <t>PFIR-1156</t>
  </si>
  <si>
    <t>PFRM-1158</t>
  </si>
  <si>
    <t>MVT1-1164</t>
  </si>
  <si>
    <t>MVP1-1165</t>
  </si>
  <si>
    <t>TNBK-1189</t>
  </si>
  <si>
    <t>Cake Maker Dough Set</t>
  </si>
  <si>
    <t>Flower Maker Dough Set</t>
  </si>
  <si>
    <t>Meal Maker Dough Set</t>
  </si>
  <si>
    <t>Tool Essentials Dough Set</t>
  </si>
  <si>
    <t>BABY &amp; TODDLER</t>
  </si>
  <si>
    <t>BATH &amp; WATER PLAY</t>
  </si>
  <si>
    <t>ARBB-1235</t>
  </si>
  <si>
    <t>BTS1-1236</t>
  </si>
  <si>
    <t>CCRB-1237</t>
  </si>
  <si>
    <t>WAGO-1227</t>
  </si>
  <si>
    <t>PHSE-1239</t>
  </si>
  <si>
    <t>Race Car Maker Dough Set</t>
  </si>
  <si>
    <t>DFM1-1244</t>
  </si>
  <si>
    <t>DCM1-1243</t>
  </si>
  <si>
    <t>DMM1-1242</t>
  </si>
  <si>
    <t>DRM1-1246</t>
  </si>
  <si>
    <t>Dough 4-Pack</t>
  </si>
  <si>
    <t>DS4A-1241</t>
  </si>
  <si>
    <t>DMT1-1245</t>
  </si>
  <si>
    <t>CDPB-1262</t>
  </si>
  <si>
    <t>CSTV-1261</t>
  </si>
  <si>
    <t>CMXG-1263</t>
  </si>
  <si>
    <t>CSCO-1106</t>
  </si>
  <si>
    <t>FLWA2-1285</t>
  </si>
  <si>
    <t>TLSB2-1286</t>
  </si>
  <si>
    <t>TLSP2-1287</t>
  </si>
  <si>
    <t>DTKBO-1283</t>
  </si>
  <si>
    <t>FRBGW-1290</t>
  </si>
  <si>
    <t>Tide Pool Bath Set</t>
  </si>
  <si>
    <t>Ambulance &amp; Doctor's Kit</t>
  </si>
  <si>
    <t>Doctor's Kit</t>
  </si>
  <si>
    <t>DKIT-1314</t>
  </si>
  <si>
    <t>TDP1-1311</t>
  </si>
  <si>
    <t>Elmo Explores Outdoor Activity Set</t>
  </si>
  <si>
    <t>SSXPL1-1319</t>
  </si>
  <si>
    <t>ROLE PLAY</t>
  </si>
  <si>
    <t>OUTDOOR</t>
  </si>
  <si>
    <t>SSDFM-1322</t>
  </si>
  <si>
    <t>Garden Friends Dough Activity Set</t>
  </si>
  <si>
    <t>SSDTM-1323</t>
  </si>
  <si>
    <t>Elmo &amp; Friends Dough Activity Set</t>
  </si>
  <si>
    <t>PPGB-1312</t>
  </si>
  <si>
    <t>Parking Garage</t>
  </si>
  <si>
    <t>DEX1-1302</t>
  </si>
  <si>
    <t>Extruder Dough Set</t>
  </si>
  <si>
    <t>DTM1-1301</t>
  </si>
  <si>
    <t>Toy Maker Dough Set</t>
  </si>
  <si>
    <t xml:space="preserve"> • Minimum order: $300</t>
  </si>
  <si>
    <t>BLKA-1110</t>
  </si>
  <si>
    <t>SRP</t>
  </si>
  <si>
    <t>DBIN-1339</t>
  </si>
  <si>
    <t>Grab and Go Dough Bin</t>
  </si>
  <si>
    <t>SSWAG-1340</t>
  </si>
  <si>
    <t xml:space="preserve">                                                                                                                                                 New Customer (CC req'd on initial order)                              Existing Customer</t>
  </si>
  <si>
    <t>_________________________________________________</t>
  </si>
  <si>
    <t>Phone:___________________________________________</t>
  </si>
  <si>
    <t>Email:____________________________________________</t>
  </si>
  <si>
    <t>Watering Can - Green</t>
  </si>
  <si>
    <t>Sand Play Set - Pink</t>
  </si>
  <si>
    <t>Sand Play Set - Green</t>
  </si>
  <si>
    <t>Jump Rope - Green</t>
  </si>
  <si>
    <t>Jump Rope - Pink</t>
  </si>
  <si>
    <t>Tool Set - Pink</t>
  </si>
  <si>
    <t>EcoSaucer</t>
  </si>
  <si>
    <t>Tool Set - Blue</t>
  </si>
  <si>
    <t>Build-a-Bouquet</t>
  </si>
  <si>
    <t>Tea Set - Blue</t>
  </si>
  <si>
    <t>Tea Set - Pink</t>
  </si>
  <si>
    <t>Baby Toy Starter Set</t>
  </si>
  <si>
    <t>Block Set</t>
  </si>
  <si>
    <t>Airplane &amp; Board Book Set</t>
  </si>
  <si>
    <t>First Keys</t>
  </si>
  <si>
    <t>Shape Sorter</t>
  </si>
  <si>
    <t>Stacker</t>
  </si>
  <si>
    <t>Stacking Cups</t>
  </si>
  <si>
    <t>Twist Teether</t>
  </si>
  <si>
    <t>Ferry Boat - Blue/White</t>
  </si>
  <si>
    <t>Ferry Boat - Green/White</t>
  </si>
  <si>
    <t>Rescue Boat &amp; Helicopter</t>
  </si>
  <si>
    <t>Sea Copter - Assortment</t>
  </si>
  <si>
    <t>Sea Copter - Orange</t>
  </si>
  <si>
    <t>Sea Copter - Blue</t>
  </si>
  <si>
    <t>Seaplane - Assortment</t>
  </si>
  <si>
    <t>Seaplane - Green Wings</t>
  </si>
  <si>
    <t>Seaplane - Yellow Wings</t>
  </si>
  <si>
    <t>Fire Station Playset</t>
  </si>
  <si>
    <t>Farm Playset</t>
  </si>
  <si>
    <t>House Playset</t>
  </si>
  <si>
    <t>Train and Storybook Gift Set</t>
  </si>
  <si>
    <t>Chef Set</t>
  </si>
  <si>
    <t>Cookware &amp; Dining Set</t>
  </si>
  <si>
    <t>Cupcake Set</t>
  </si>
  <si>
    <t>Dish Set</t>
  </si>
  <si>
    <t>Airplane - Assortment</t>
  </si>
  <si>
    <t>Airplane - Blue Wings</t>
  </si>
  <si>
    <t>Airplane - Red Wings</t>
  </si>
  <si>
    <t>Car Carrier</t>
  </si>
  <si>
    <t>Construction Truck Assortment</t>
  </si>
  <si>
    <t>Dumper - Construction Truck</t>
  </si>
  <si>
    <t>Mixer - Construction Truck</t>
  </si>
  <si>
    <t>Dump Truck</t>
  </si>
  <si>
    <t>Dump Truck - Pink</t>
  </si>
  <si>
    <t>Dump Truck - Blue/Orange</t>
  </si>
  <si>
    <t>Fire Truck - Red</t>
  </si>
  <si>
    <t>Flatbed w/ Red Race Car</t>
  </si>
  <si>
    <t>Helicopter - Assortment</t>
  </si>
  <si>
    <t>Helicopter - Green</t>
  </si>
  <si>
    <t>Helicopter - Blue</t>
  </si>
  <si>
    <t>Mini Cars (Tombstone Display)</t>
  </si>
  <si>
    <t>Mini Vehicle 4-Pack</t>
  </si>
  <si>
    <t>Race Car - Assortment  Blue/Pink/Red</t>
  </si>
  <si>
    <t>Race Car - Blue</t>
  </si>
  <si>
    <t>Race Car - Pink</t>
  </si>
  <si>
    <t>Race Car - Red</t>
  </si>
  <si>
    <t>Recycling Truck - Green</t>
  </si>
  <si>
    <t>Rocket - Assortment</t>
  </si>
  <si>
    <t>Rocket - Blue Top</t>
  </si>
  <si>
    <t>Rocket - Red Top</t>
  </si>
  <si>
    <t>School Bus</t>
  </si>
  <si>
    <t>Train - Blue</t>
  </si>
  <si>
    <t>Tractor - Orange</t>
  </si>
  <si>
    <t>SESAME STREET</t>
  </si>
  <si>
    <t>UPC</t>
  </si>
  <si>
    <t>BTDY-1348</t>
  </si>
  <si>
    <t>Sport Boat Display</t>
  </si>
  <si>
    <t>SSDG1-1341</t>
  </si>
  <si>
    <t>Sesame Street Character Stamp Dough Set</t>
  </si>
  <si>
    <t>TFT1-1216</t>
  </si>
  <si>
    <t>Tea for Two</t>
  </si>
  <si>
    <t>CAFE-1351</t>
  </si>
  <si>
    <t>Classroom Café Set</t>
  </si>
  <si>
    <t>D10P-1381</t>
  </si>
  <si>
    <t>TGBB-1402</t>
  </si>
  <si>
    <t>CRGB-1399</t>
  </si>
  <si>
    <t>FPLO-1400</t>
  </si>
  <si>
    <t>SPTK-1398</t>
  </si>
  <si>
    <t>Tugboat &amp; Board Book</t>
  </si>
  <si>
    <t>Cargo Plane - Blue</t>
  </si>
  <si>
    <t>Shape Sorter Truck</t>
  </si>
  <si>
    <t>Discount</t>
  </si>
  <si>
    <t>Shipping</t>
  </si>
  <si>
    <t>Ship Date &amp; Special Instructions:</t>
  </si>
  <si>
    <t>DOUGH</t>
  </si>
  <si>
    <t>DSTMY-1425</t>
  </si>
  <si>
    <t>Mickey Mouse Stacker</t>
  </si>
  <si>
    <t>DSTME-1426</t>
  </si>
  <si>
    <t>Minnie Mouse Stacker</t>
  </si>
  <si>
    <t>DSSPS-1427</t>
  </si>
  <si>
    <t>Mickey Mouse &amp; Friends Shape Sorter</t>
  </si>
  <si>
    <t>DSPTK-1434</t>
  </si>
  <si>
    <t>Mickey Mouse &amp; Friends Shape Sorter Truck</t>
  </si>
  <si>
    <t>RVCO-1459</t>
  </si>
  <si>
    <t>TNSS-1460</t>
  </si>
  <si>
    <t>Stack &amp; Sort Train</t>
  </si>
  <si>
    <t>NEW</t>
  </si>
  <si>
    <t xml:space="preserve">      Credit Card               Applying for terms               Exisiting terms</t>
  </si>
  <si>
    <t>RV Camper Set</t>
  </si>
  <si>
    <t>DTEAP-1531</t>
  </si>
  <si>
    <t>DRTK-1466</t>
  </si>
  <si>
    <t>Mickey Mouse Recycle Truck</t>
  </si>
  <si>
    <t>Mickey Mouse Dump Truck</t>
  </si>
  <si>
    <t>DDTK-1467</t>
  </si>
  <si>
    <t>DSPSAP-1528</t>
  </si>
  <si>
    <t>DSPTKP-1529</t>
  </si>
  <si>
    <t>DRTKP-1533</t>
  </si>
  <si>
    <t>DDTKP-1530</t>
  </si>
  <si>
    <t>DTNSS-1517</t>
  </si>
  <si>
    <t>DSEAB-1465</t>
  </si>
  <si>
    <t>Mickey Mouse Seaplane - Blue Wings</t>
  </si>
  <si>
    <t>DSEAR-1464</t>
  </si>
  <si>
    <t>Mickey Mouse Seaplane - Red Wings</t>
  </si>
  <si>
    <t>SLS1-1584</t>
  </si>
  <si>
    <t>Sea Life Set</t>
  </si>
  <si>
    <t>LTKT-1587</t>
  </si>
  <si>
    <t>Loader Truck</t>
  </si>
  <si>
    <t>CPTK-1586</t>
  </si>
  <si>
    <t>Cupcake Truck</t>
  </si>
  <si>
    <t>Dough Party Pack</t>
  </si>
  <si>
    <t>WAGSB-1567</t>
  </si>
  <si>
    <t>Minnie Mouse &amp; Friends Shape Sorter</t>
  </si>
  <si>
    <t>Minnie Mouse &amp; Friends Shape Sorter Truck</t>
  </si>
  <si>
    <t>Minnie Mouse Recycling Truck</t>
  </si>
  <si>
    <t>Mickey Mouse &amp; Friends Stack &amp; Sort Train Set</t>
  </si>
  <si>
    <t>Minnie Mouse &amp; Friends Tea Party Set</t>
  </si>
  <si>
    <t>14023 Catalina St.
San Leandro, CA 94577
847-562-1227, orders@greentoys.com</t>
  </si>
  <si>
    <t>Customer PO#_____________________</t>
  </si>
  <si>
    <t>CUSTOMER &amp; PAYMENT INFO</t>
  </si>
  <si>
    <t xml:space="preserve">Page 1 Subtotal </t>
  </si>
  <si>
    <r>
      <t xml:space="preserve">SHIP TO:                                 </t>
    </r>
    <r>
      <rPr>
        <sz val="11"/>
        <rFont val="Arial"/>
        <family val="2"/>
      </rPr>
      <t>Same as bill to</t>
    </r>
  </si>
  <si>
    <t>PLAYSETS</t>
  </si>
  <si>
    <t>DSSUBB-1532</t>
  </si>
  <si>
    <t>Mickey Mouse Submarine</t>
  </si>
  <si>
    <t>DLBT-1583</t>
  </si>
  <si>
    <t>Mickey Mouse Linking Boats</t>
  </si>
  <si>
    <t>SSWTCR-1316</t>
  </si>
  <si>
    <t xml:space="preserve">Watering Can Activity Set - Elmo (Red/Yellow) </t>
  </si>
  <si>
    <t>SSWTCP-1317</t>
  </si>
  <si>
    <t>Watering Can Activity Set – Abby (Pink/Purple)</t>
  </si>
  <si>
    <t>SSGAR1-1318</t>
  </si>
  <si>
    <t>Abby’s Garden Planting Activity Set</t>
  </si>
  <si>
    <t xml:space="preserve">Minnie Mouse Dump Truck </t>
  </si>
  <si>
    <r>
      <t>DISNEY BABY</t>
    </r>
    <r>
      <rPr>
        <b/>
        <sz val="16"/>
        <rFont val="Calibri"/>
        <family val="2"/>
      </rPr>
      <t>™</t>
    </r>
  </si>
  <si>
    <t>CST3A-1630</t>
  </si>
  <si>
    <t>TOTAL</t>
  </si>
  <si>
    <t>SLR4-1607</t>
  </si>
  <si>
    <t>Stack &amp; Link Racers</t>
  </si>
  <si>
    <t>PDBA-1343</t>
  </si>
  <si>
    <t>RTTK-1734</t>
  </si>
  <si>
    <t>Racing Truck w/ 2 Racers</t>
  </si>
  <si>
    <t>DSSUBP-1617</t>
  </si>
  <si>
    <t>Minnie Mouse Submarine</t>
  </si>
  <si>
    <t>DWAGMYT-1685</t>
  </si>
  <si>
    <t>Elmo's Wagon</t>
  </si>
  <si>
    <t>Mickey Mouse Wagon</t>
  </si>
  <si>
    <t>OceanBound Collection</t>
  </si>
  <si>
    <t>SEAOB-1777</t>
  </si>
  <si>
    <t>FRBOB-1778</t>
  </si>
  <si>
    <t>LTKOB-1779</t>
  </si>
  <si>
    <t>CDPOB-1780</t>
  </si>
  <si>
    <t>CSCOB-1781</t>
  </si>
  <si>
    <t>Fire Plane</t>
  </si>
  <si>
    <t>Wagon</t>
  </si>
  <si>
    <t>School Bus Wagon</t>
  </si>
  <si>
    <t>Tug Boat - Yellow</t>
  </si>
  <si>
    <t>Tug Boat - Red</t>
  </si>
  <si>
    <t>Tug Boat - Blue</t>
  </si>
  <si>
    <t>Submarine - Yellow Handle</t>
  </si>
  <si>
    <t>Submarine - Blue Handle</t>
  </si>
  <si>
    <t>Submarine - Assortment</t>
  </si>
  <si>
    <t>Paddle Boat Assorted Colors</t>
  </si>
  <si>
    <t>Construction Vehicle - 3 Pack</t>
  </si>
  <si>
    <t>Tug Boat - Assortment  Blue/Red/Yellow</t>
  </si>
  <si>
    <t>OceanBound Seaplane</t>
  </si>
  <si>
    <t xml:space="preserve">OceanBound Ferry Boat </t>
  </si>
  <si>
    <t xml:space="preserve">OceanBound Loader Truck </t>
  </si>
  <si>
    <t>OceanBound Dumper - Construction Truck</t>
  </si>
  <si>
    <t xml:space="preserve">OceanBound Scooper - Construction Truck </t>
  </si>
  <si>
    <t>TAMDK-1609</t>
  </si>
  <si>
    <t>Scooper - Construction Truck</t>
  </si>
  <si>
    <t>10% Disc.</t>
  </si>
  <si>
    <t>15% Disc.</t>
  </si>
  <si>
    <t>Promo Code: AUGFLASH23</t>
  </si>
  <si>
    <t>Version Effective 8/15/2023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</si>
</sst>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b/>
      <sz val="16"/>
      <name val="Calibri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4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3" fillId="0" borderId="0" applyFont="0" applyFill="0" applyBorder="0" applyAlignment="0" applyProtection="0"/>
  </cellStyleXfs>
  <cellXfs count="294">
    <xf numFmtId="0" fontId="0" fillId="0" borderId="0" xfId="0"/>
    <xf numFmtId="0" fontId="4" fillId="0" borderId="4" xfId="0" applyFont="1" applyBorder="1"/>
    <xf numFmtId="0" fontId="6" fillId="0" borderId="0" xfId="0" applyFont="1"/>
    <xf numFmtId="0" fontId="6" fillId="0" borderId="4" xfId="0" applyFont="1" applyBorder="1"/>
    <xf numFmtId="0" fontId="4" fillId="0" borderId="5" xfId="0" applyFont="1" applyBorder="1"/>
    <xf numFmtId="0" fontId="6" fillId="0" borderId="2" xfId="0" applyFont="1" applyBorder="1"/>
    <xf numFmtId="0" fontId="4" fillId="0" borderId="8" xfId="0" applyFont="1" applyBorder="1" applyAlignment="1">
      <alignment vertical="center"/>
    </xf>
    <xf numFmtId="0" fontId="6" fillId="0" borderId="13" xfId="0" applyFont="1" applyBorder="1"/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top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vertical="top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top"/>
    </xf>
    <xf numFmtId="0" fontId="4" fillId="0" borderId="1" xfId="0" applyFont="1" applyBorder="1"/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4" fillId="0" borderId="16" xfId="0" applyFont="1" applyBorder="1" applyAlignment="1">
      <alignment vertical="center" textRotation="90"/>
    </xf>
    <xf numFmtId="0" fontId="15" fillId="0" borderId="29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1" fontId="17" fillId="0" borderId="11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0" xfId="0" applyFont="1"/>
    <xf numFmtId="0" fontId="17" fillId="0" borderId="1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1" fontId="17" fillId="0" borderId="6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44" fontId="17" fillId="0" borderId="6" xfId="3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1" fontId="17" fillId="0" borderId="7" xfId="0" applyNumberFormat="1" applyFont="1" applyBorder="1" applyAlignment="1">
      <alignment horizontal="center" vertical="center"/>
    </xf>
    <xf numFmtId="1" fontId="17" fillId="0" borderId="7" xfId="0" applyNumberFormat="1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44" fontId="17" fillId="0" borderId="7" xfId="3" applyFont="1" applyFill="1" applyBorder="1" applyAlignment="1">
      <alignment horizontal="center" vertical="center"/>
    </xf>
    <xf numFmtId="0" fontId="17" fillId="0" borderId="38" xfId="0" applyFont="1" applyBorder="1" applyAlignment="1">
      <alignment vertical="center"/>
    </xf>
    <xf numFmtId="1" fontId="17" fillId="0" borderId="36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8" xfId="0" applyFont="1" applyBorder="1" applyAlignment="1">
      <alignment vertical="center"/>
    </xf>
    <xf numFmtId="0" fontId="17" fillId="0" borderId="6" xfId="0" applyFont="1" applyBorder="1" applyAlignment="1">
      <alignment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44" fontId="17" fillId="0" borderId="6" xfId="3" applyFont="1" applyFill="1" applyBorder="1" applyAlignment="1">
      <alignment horizontal="center" vertical="center" wrapText="1"/>
    </xf>
    <xf numFmtId="44" fontId="17" fillId="0" borderId="36" xfId="3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6" xfId="0" applyFont="1" applyBorder="1" applyAlignment="1">
      <alignment vertical="center" wrapText="1"/>
    </xf>
    <xf numFmtId="0" fontId="21" fillId="0" borderId="6" xfId="0" applyFont="1" applyBorder="1" applyAlignment="1">
      <alignment vertical="center"/>
    </xf>
    <xf numFmtId="0" fontId="21" fillId="0" borderId="6" xfId="0" applyFont="1" applyBorder="1" applyAlignment="1">
      <alignment horizontal="center" vertical="center" wrapText="1"/>
    </xf>
    <xf numFmtId="44" fontId="17" fillId="0" borderId="6" xfId="3" applyFont="1" applyBorder="1" applyAlignment="1">
      <alignment horizontal="center" vertical="center"/>
    </xf>
    <xf numFmtId="44" fontId="21" fillId="0" borderId="6" xfId="3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42" xfId="0" applyFont="1" applyBorder="1" applyAlignment="1">
      <alignment vertical="center"/>
    </xf>
    <xf numFmtId="1" fontId="17" fillId="0" borderId="39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44" fontId="17" fillId="0" borderId="11" xfId="3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/>
    </xf>
    <xf numFmtId="44" fontId="17" fillId="0" borderId="34" xfId="3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44" fontId="17" fillId="0" borderId="7" xfId="3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7" fillId="0" borderId="25" xfId="0" applyFont="1" applyBorder="1" applyAlignment="1">
      <alignment vertical="center"/>
    </xf>
    <xf numFmtId="0" fontId="22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44" fontId="22" fillId="0" borderId="6" xfId="3" applyFont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7" xfId="0" applyFont="1" applyBorder="1" applyAlignment="1">
      <alignment horizontal="center" vertical="center" wrapText="1"/>
    </xf>
    <xf numFmtId="44" fontId="21" fillId="0" borderId="7" xfId="3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21" fillId="0" borderId="6" xfId="0" applyNumberFormat="1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23" fillId="0" borderId="7" xfId="0" applyFont="1" applyBorder="1" applyAlignment="1">
      <alignment vertical="center"/>
    </xf>
    <xf numFmtId="0" fontId="6" fillId="0" borderId="12" xfId="0" applyFont="1" applyBorder="1"/>
    <xf numFmtId="0" fontId="6" fillId="0" borderId="5" xfId="0" applyFont="1" applyBorder="1" applyAlignment="1">
      <alignment horizontal="center" wrapText="1"/>
    </xf>
    <xf numFmtId="0" fontId="6" fillId="0" borderId="5" xfId="0" applyFont="1" applyBorder="1"/>
    <xf numFmtId="0" fontId="6" fillId="0" borderId="1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2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43" fontId="17" fillId="0" borderId="0" xfId="1" applyFont="1" applyBorder="1" applyAlignment="1">
      <alignment horizontal="right" vertical="center"/>
    </xf>
    <xf numFmtId="0" fontId="22" fillId="0" borderId="36" xfId="0" applyFont="1" applyBorder="1" applyAlignment="1">
      <alignment vertical="center"/>
    </xf>
    <xf numFmtId="0" fontId="22" fillId="0" borderId="36" xfId="0" applyFont="1" applyBorder="1" applyAlignment="1">
      <alignment horizontal="center" vertical="center"/>
    </xf>
    <xf numFmtId="44" fontId="22" fillId="0" borderId="36" xfId="3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44" fontId="17" fillId="0" borderId="0" xfId="0" applyNumberFormat="1" applyFont="1"/>
    <xf numFmtId="9" fontId="17" fillId="0" borderId="0" xfId="7" applyFont="1" applyBorder="1" applyAlignment="1"/>
    <xf numFmtId="0" fontId="17" fillId="0" borderId="3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left" vertical="center" wrapText="1"/>
    </xf>
    <xf numFmtId="1" fontId="17" fillId="0" borderId="36" xfId="0" applyNumberFormat="1" applyFont="1" applyBorder="1" applyAlignment="1">
      <alignment horizontal="center" vertical="center"/>
    </xf>
    <xf numFmtId="1" fontId="17" fillId="0" borderId="36" xfId="0" applyNumberFormat="1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44" fontId="17" fillId="0" borderId="36" xfId="3" applyFont="1" applyFill="1" applyBorder="1" applyAlignment="1">
      <alignment horizontal="center" vertical="center"/>
    </xf>
    <xf numFmtId="1" fontId="17" fillId="0" borderId="39" xfId="0" applyNumberFormat="1" applyFont="1" applyBorder="1" applyAlignment="1">
      <alignment horizontal="center" vertical="center"/>
    </xf>
    <xf numFmtId="1" fontId="17" fillId="0" borderId="39" xfId="0" applyNumberFormat="1" applyFont="1" applyBorder="1" applyAlignment="1">
      <alignment horizontal="left" vertical="center" wrapText="1"/>
    </xf>
    <xf numFmtId="0" fontId="17" fillId="0" borderId="39" xfId="0" applyFont="1" applyBorder="1" applyAlignment="1">
      <alignment horizontal="center" vertical="center" wrapText="1"/>
    </xf>
    <xf numFmtId="44" fontId="17" fillId="0" borderId="39" xfId="3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left" vertical="center" wrapText="1"/>
    </xf>
    <xf numFmtId="1" fontId="27" fillId="3" borderId="11" xfId="0" applyNumberFormat="1" applyFont="1" applyFill="1" applyBorder="1" applyAlignment="1">
      <alignment horizontal="center" vertical="center"/>
    </xf>
    <xf numFmtId="1" fontId="27" fillId="3" borderId="11" xfId="0" applyNumberFormat="1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center" vertical="center" wrapText="1"/>
    </xf>
    <xf numFmtId="44" fontId="27" fillId="3" borderId="11" xfId="3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vertical="center"/>
    </xf>
    <xf numFmtId="0" fontId="10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17" fillId="0" borderId="39" xfId="0" applyFont="1" applyBorder="1" applyAlignment="1">
      <alignment vertical="center" wrapText="1"/>
    </xf>
    <xf numFmtId="0" fontId="17" fillId="0" borderId="39" xfId="0" applyFont="1" applyBorder="1" applyAlignment="1">
      <alignment vertical="center"/>
    </xf>
    <xf numFmtId="44" fontId="17" fillId="0" borderId="39" xfId="3" applyFont="1" applyBorder="1" applyAlignment="1">
      <alignment horizontal="center" vertical="center" wrapText="1"/>
    </xf>
    <xf numFmtId="44" fontId="17" fillId="0" borderId="34" xfId="3" applyFont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44" fontId="17" fillId="0" borderId="11" xfId="3" applyFont="1" applyBorder="1" applyAlignment="1">
      <alignment horizontal="center" vertical="center" wrapText="1"/>
    </xf>
    <xf numFmtId="44" fontId="17" fillId="0" borderId="6" xfId="3" applyFont="1" applyBorder="1" applyAlignment="1">
      <alignment horizontal="center" vertical="center" wrapText="1"/>
    </xf>
    <xf numFmtId="8" fontId="17" fillId="0" borderId="6" xfId="0" applyNumberFormat="1" applyFont="1" applyBorder="1" applyAlignment="1">
      <alignment vertical="center"/>
    </xf>
    <xf numFmtId="1" fontId="17" fillId="0" borderId="6" xfId="0" applyNumberFormat="1" applyFont="1" applyBorder="1" applyAlignment="1">
      <alignment vertical="center"/>
    </xf>
    <xf numFmtId="0" fontId="16" fillId="0" borderId="26" xfId="0" applyFont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17" fillId="0" borderId="11" xfId="0" applyFont="1" applyBorder="1" applyAlignment="1">
      <alignment vertical="center" wrapText="1"/>
    </xf>
    <xf numFmtId="1" fontId="17" fillId="0" borderId="7" xfId="0" applyNumberFormat="1" applyFont="1" applyBorder="1" applyAlignment="1">
      <alignment horizontal="left" vertical="center"/>
    </xf>
    <xf numFmtId="0" fontId="21" fillId="0" borderId="3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44" fontId="16" fillId="0" borderId="34" xfId="3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1" fontId="16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left" vertical="center" wrapText="1"/>
    </xf>
    <xf numFmtId="44" fontId="16" fillId="0" borderId="6" xfId="3" applyFont="1" applyFill="1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44" fontId="16" fillId="0" borderId="6" xfId="3" applyFont="1" applyBorder="1" applyAlignment="1">
      <alignment horizontal="center" vertical="center"/>
    </xf>
    <xf numFmtId="1" fontId="16" fillId="0" borderId="6" xfId="0" applyNumberFormat="1" applyFont="1" applyBorder="1" applyAlignment="1">
      <alignment vertical="center"/>
    </xf>
    <xf numFmtId="1" fontId="16" fillId="0" borderId="6" xfId="0" applyNumberFormat="1" applyFont="1" applyBorder="1" applyAlignment="1">
      <alignment horizontal="left" vertical="center"/>
    </xf>
    <xf numFmtId="44" fontId="16" fillId="0" borderId="34" xfId="3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1" fontId="16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44" fontId="16" fillId="0" borderId="28" xfId="3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1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44" fontId="16" fillId="0" borderId="35" xfId="3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44" fontId="17" fillId="4" borderId="6" xfId="3" applyFont="1" applyFill="1" applyBorder="1" applyAlignment="1">
      <alignment horizontal="center" vertical="center"/>
    </xf>
    <xf numFmtId="44" fontId="17" fillId="4" borderId="11" xfId="3" applyFont="1" applyFill="1" applyBorder="1" applyAlignment="1">
      <alignment horizontal="center" vertical="center"/>
    </xf>
    <xf numFmtId="44" fontId="17" fillId="4" borderId="39" xfId="3" applyFont="1" applyFill="1" applyBorder="1" applyAlignment="1">
      <alignment horizontal="center" vertical="center"/>
    </xf>
    <xf numFmtId="44" fontId="17" fillId="4" borderId="7" xfId="3" applyFont="1" applyFill="1" applyBorder="1" applyAlignment="1">
      <alignment horizontal="center" vertical="center"/>
    </xf>
    <xf numFmtId="44" fontId="17" fillId="4" borderId="36" xfId="3" applyFont="1" applyFill="1" applyBorder="1" applyAlignment="1">
      <alignment horizontal="center" vertical="center"/>
    </xf>
    <xf numFmtId="44" fontId="17" fillId="4" borderId="6" xfId="3" applyFont="1" applyFill="1" applyBorder="1" applyAlignment="1">
      <alignment horizontal="center" vertical="center" wrapText="1"/>
    </xf>
    <xf numFmtId="44" fontId="17" fillId="4" borderId="39" xfId="3" applyFont="1" applyFill="1" applyBorder="1" applyAlignment="1">
      <alignment horizontal="center" vertical="center" wrapText="1"/>
    </xf>
    <xf numFmtId="44" fontId="17" fillId="4" borderId="34" xfId="3" applyFont="1" applyFill="1" applyBorder="1" applyAlignment="1">
      <alignment horizontal="center" vertical="center"/>
    </xf>
    <xf numFmtId="44" fontId="17" fillId="4" borderId="34" xfId="3" applyFont="1" applyFill="1" applyBorder="1" applyAlignment="1">
      <alignment horizontal="center" vertical="center" wrapText="1"/>
    </xf>
    <xf numFmtId="44" fontId="17" fillId="4" borderId="11" xfId="3" applyFont="1" applyFill="1" applyBorder="1" applyAlignment="1">
      <alignment horizontal="center" vertical="center" wrapText="1"/>
    </xf>
    <xf numFmtId="44" fontId="22" fillId="4" borderId="6" xfId="3" applyFont="1" applyFill="1" applyBorder="1" applyAlignment="1">
      <alignment horizontal="center" vertical="center"/>
    </xf>
    <xf numFmtId="44" fontId="22" fillId="4" borderId="36" xfId="3" applyFont="1" applyFill="1" applyBorder="1" applyAlignment="1">
      <alignment horizontal="center" vertical="center"/>
    </xf>
    <xf numFmtId="44" fontId="21" fillId="4" borderId="6" xfId="3" applyFont="1" applyFill="1" applyBorder="1" applyAlignment="1">
      <alignment horizontal="center" vertical="center" wrapText="1"/>
    </xf>
    <xf numFmtId="44" fontId="21" fillId="4" borderId="7" xfId="3" applyFont="1" applyFill="1" applyBorder="1" applyAlignment="1">
      <alignment horizontal="center" vertical="center" wrapText="1"/>
    </xf>
    <xf numFmtId="44" fontId="17" fillId="0" borderId="25" xfId="0" applyNumberFormat="1" applyFont="1" applyBorder="1" applyAlignment="1">
      <alignment horizontal="center"/>
    </xf>
    <xf numFmtId="44" fontId="17" fillId="0" borderId="21" xfId="0" applyNumberFormat="1" applyFont="1" applyBorder="1" applyAlignment="1">
      <alignment horizontal="center"/>
    </xf>
    <xf numFmtId="9" fontId="17" fillId="0" borderId="25" xfId="7" applyFont="1" applyBorder="1" applyAlignment="1">
      <alignment horizontal="center"/>
    </xf>
    <xf numFmtId="9" fontId="17" fillId="0" borderId="21" xfId="7" applyFont="1" applyBorder="1" applyAlignment="1">
      <alignment horizontal="center"/>
    </xf>
    <xf numFmtId="43" fontId="17" fillId="0" borderId="0" xfId="1" applyFont="1" applyBorder="1" applyAlignment="1">
      <alignment horizontal="right" vertical="center"/>
    </xf>
    <xf numFmtId="43" fontId="11" fillId="0" borderId="17" xfId="1" applyFont="1" applyBorder="1" applyAlignment="1">
      <alignment horizontal="right" vertical="center"/>
    </xf>
    <xf numFmtId="43" fontId="11" fillId="0" borderId="3" xfId="1" applyFont="1" applyBorder="1" applyAlignment="1">
      <alignment horizontal="right" vertical="center"/>
    </xf>
    <xf numFmtId="43" fontId="11" fillId="0" borderId="31" xfId="1" applyFont="1" applyBorder="1" applyAlignment="1">
      <alignment horizontal="right" vertical="center"/>
    </xf>
    <xf numFmtId="44" fontId="16" fillId="0" borderId="11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44" fontId="16" fillId="0" borderId="36" xfId="0" applyNumberFormat="1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44" fontId="16" fillId="0" borderId="46" xfId="0" applyNumberFormat="1" applyFont="1" applyBorder="1" applyAlignment="1">
      <alignment horizontal="center" vertical="center" wrapText="1"/>
    </xf>
    <xf numFmtId="44" fontId="16" fillId="0" borderId="21" xfId="0" applyNumberFormat="1" applyFont="1" applyBorder="1" applyAlignment="1">
      <alignment horizontal="center" vertical="center" wrapText="1"/>
    </xf>
    <xf numFmtId="44" fontId="16" fillId="0" borderId="41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0" fillId="0" borderId="17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 textRotation="90"/>
    </xf>
    <xf numFmtId="0" fontId="16" fillId="0" borderId="3" xfId="0" applyFont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textRotation="90" wrapText="1"/>
    </xf>
    <xf numFmtId="0" fontId="25" fillId="0" borderId="14" xfId="0" applyFont="1" applyBorder="1" applyAlignment="1">
      <alignment horizontal="center" vertical="center" textRotation="90" wrapText="1"/>
    </xf>
    <xf numFmtId="0" fontId="25" fillId="0" borderId="15" xfId="0" applyFont="1" applyBorder="1" applyAlignment="1">
      <alignment horizontal="center" vertical="center" textRotation="90" wrapText="1"/>
    </xf>
    <xf numFmtId="0" fontId="25" fillId="0" borderId="1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textRotation="90"/>
    </xf>
    <xf numFmtId="0" fontId="20" fillId="0" borderId="15" xfId="0" applyFont="1" applyBorder="1" applyAlignment="1">
      <alignment horizontal="center" vertical="center" textRotation="90"/>
    </xf>
    <xf numFmtId="0" fontId="20" fillId="0" borderId="16" xfId="0" applyFont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44" fontId="10" fillId="0" borderId="26" xfId="3" applyFont="1" applyBorder="1" applyAlignment="1">
      <alignment horizontal="center" vertical="top" wrapText="1"/>
    </xf>
    <xf numFmtId="44" fontId="10" fillId="0" borderId="27" xfId="3" applyFont="1" applyBorder="1" applyAlignment="1">
      <alignment horizontal="center" vertical="top" wrapText="1"/>
    </xf>
    <xf numFmtId="44" fontId="16" fillId="0" borderId="31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44" fontId="16" fillId="0" borderId="7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44" fontId="16" fillId="0" borderId="26" xfId="0" applyNumberFormat="1" applyFont="1" applyBorder="1" applyAlignment="1">
      <alignment horizontal="center" vertical="center" wrapText="1"/>
    </xf>
    <xf numFmtId="44" fontId="16" fillId="0" borderId="6" xfId="0" applyNumberFormat="1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4" fontId="17" fillId="0" borderId="22" xfId="0" applyNumberFormat="1" applyFont="1" applyBorder="1" applyAlignment="1">
      <alignment horizontal="center"/>
    </xf>
    <xf numFmtId="44" fontId="17" fillId="0" borderId="45" xfId="0" applyNumberFormat="1" applyFont="1" applyBorder="1" applyAlignment="1">
      <alignment horizontal="center"/>
    </xf>
    <xf numFmtId="44" fontId="17" fillId="0" borderId="24" xfId="0" applyNumberFormat="1" applyFont="1" applyBorder="1" applyAlignment="1">
      <alignment horizontal="center"/>
    </xf>
    <xf numFmtId="44" fontId="17" fillId="0" borderId="32" xfId="0" applyNumberFormat="1" applyFont="1" applyBorder="1" applyAlignment="1">
      <alignment horizontal="center"/>
    </xf>
    <xf numFmtId="44" fontId="16" fillId="0" borderId="40" xfId="0" applyNumberFormat="1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44" fontId="16" fillId="0" borderId="44" xfId="0" applyNumberFormat="1" applyFont="1" applyBorder="1" applyAlignment="1">
      <alignment horizontal="center" vertical="center" wrapText="1"/>
    </xf>
    <xf numFmtId="44" fontId="27" fillId="3" borderId="11" xfId="0" applyNumberFormat="1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1" fontId="16" fillId="0" borderId="1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44" fontId="16" fillId="0" borderId="11" xfId="3" applyFont="1" applyFill="1" applyBorder="1" applyAlignment="1">
      <alignment horizontal="center" vertical="center"/>
    </xf>
    <xf numFmtId="44" fontId="16" fillId="0" borderId="34" xfId="3" applyFont="1" applyFill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30" fillId="0" borderId="6" xfId="0" applyFont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44" fontId="30" fillId="0" borderId="6" xfId="3" applyFont="1" applyBorder="1" applyAlignment="1">
      <alignment horizontal="center" vertical="center"/>
    </xf>
    <xf numFmtId="44" fontId="30" fillId="0" borderId="6" xfId="3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Hyperlink 2" xfId="5" xr:uid="{00000000-0005-0000-0000-000005000000}"/>
    <cellStyle name="Normal" xfId="0" builtinId="0"/>
    <cellStyle name="Normal 2" xfId="6" xr:uid="{00000000-0005-0000-0000-000007000000}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564393</xdr:colOff>
      <xdr:row>3</xdr:row>
      <xdr:rowOff>31630</xdr:rowOff>
    </xdr:from>
    <xdr:to>
      <xdr:col>9</xdr:col>
      <xdr:colOff>691393</xdr:colOff>
      <xdr:row>3</xdr:row>
      <xdr:rowOff>145930</xdr:rowOff>
    </xdr:to>
    <xdr:sp macro="" textlink="">
      <xdr:nvSpPr>
        <xdr:cNvPr id="2765" name="Rectangle 2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rrowheads="1"/>
        </xdr:cNvSpPr>
      </xdr:nvSpPr>
      <xdr:spPr bwMode="auto">
        <a:xfrm>
          <a:off x="13010393" y="831730"/>
          <a:ext cx="12700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88900</xdr:colOff>
      <xdr:row>5</xdr:row>
      <xdr:rowOff>50800</xdr:rowOff>
    </xdr:from>
    <xdr:to>
      <xdr:col>5</xdr:col>
      <xdr:colOff>215900</xdr:colOff>
      <xdr:row>5</xdr:row>
      <xdr:rowOff>152400</xdr:rowOff>
    </xdr:to>
    <xdr:sp macro="" textlink="">
      <xdr:nvSpPr>
        <xdr:cNvPr id="2768" name="Rectangle 44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rrowheads="1"/>
        </xdr:cNvSpPr>
      </xdr:nvSpPr>
      <xdr:spPr bwMode="auto">
        <a:xfrm>
          <a:off x="8547100" y="1155700"/>
          <a:ext cx="127000" cy="101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2245360</xdr:colOff>
      <xdr:row>4</xdr:row>
      <xdr:rowOff>4232</xdr:rowOff>
    </xdr:from>
    <xdr:to>
      <xdr:col>4</xdr:col>
      <xdr:colOff>2400299</xdr:colOff>
      <xdr:row>4</xdr:row>
      <xdr:rowOff>152399</xdr:rowOff>
    </xdr:to>
    <xdr:sp macro="" textlink="">
      <xdr:nvSpPr>
        <xdr:cNvPr id="2770" name="Rectangle 1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rrowheads="1"/>
        </xdr:cNvSpPr>
      </xdr:nvSpPr>
      <xdr:spPr bwMode="auto">
        <a:xfrm>
          <a:off x="7541260" y="982132"/>
          <a:ext cx="154939" cy="1481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3015769</xdr:colOff>
      <xdr:row>3</xdr:row>
      <xdr:rowOff>20683</xdr:rowOff>
    </xdr:from>
    <xdr:to>
      <xdr:col>4</xdr:col>
      <xdr:colOff>3142769</xdr:colOff>
      <xdr:row>3</xdr:row>
      <xdr:rowOff>134983</xdr:rowOff>
    </xdr:to>
    <xdr:sp macro="" textlink="">
      <xdr:nvSpPr>
        <xdr:cNvPr id="2771" name="Rectangle 5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rrowheads="1"/>
        </xdr:cNvSpPr>
      </xdr:nvSpPr>
      <xdr:spPr bwMode="auto">
        <a:xfrm>
          <a:off x="8311669" y="820783"/>
          <a:ext cx="12700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1034132</xdr:colOff>
      <xdr:row>102</xdr:row>
      <xdr:rowOff>27214</xdr:rowOff>
    </xdr:from>
    <xdr:to>
      <xdr:col>2</xdr:col>
      <xdr:colOff>1262732</xdr:colOff>
      <xdr:row>102</xdr:row>
      <xdr:rowOff>233589</xdr:rowOff>
    </xdr:to>
    <xdr:sp macro="" textlink="">
      <xdr:nvSpPr>
        <xdr:cNvPr id="35" name="WordArt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81239" y="7565571"/>
          <a:ext cx="228600" cy="2063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25000"/>
            </a:avLst>
          </a:prstTxWarp>
        </a:bodyPr>
        <a:lstStyle/>
        <a:p>
          <a:pPr algn="ctr" rtl="0"/>
          <a:endParaRPr lang="en-US" sz="1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150212</xdr:colOff>
      <xdr:row>66</xdr:row>
      <xdr:rowOff>187234</xdr:rowOff>
    </xdr:from>
    <xdr:to>
      <xdr:col>4</xdr:col>
      <xdr:colOff>378812</xdr:colOff>
      <xdr:row>68</xdr:row>
      <xdr:rowOff>157389</xdr:rowOff>
    </xdr:to>
    <xdr:sp macro="" textlink="">
      <xdr:nvSpPr>
        <xdr:cNvPr id="39" name="WordArt 3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78272" y="12059194"/>
          <a:ext cx="228600" cy="17589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25000"/>
            </a:avLst>
          </a:prstTxWarp>
        </a:bodyPr>
        <a:lstStyle/>
        <a:p>
          <a:pPr algn="ctr" rtl="0"/>
          <a:endParaRPr lang="en-US" sz="1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172720</xdr:colOff>
      <xdr:row>5</xdr:row>
      <xdr:rowOff>45720</xdr:rowOff>
    </xdr:from>
    <xdr:to>
      <xdr:col>8</xdr:col>
      <xdr:colOff>299720</xdr:colOff>
      <xdr:row>5</xdr:row>
      <xdr:rowOff>152400</xdr:rowOff>
    </xdr:to>
    <xdr:sp macro="" textlink="">
      <xdr:nvSpPr>
        <xdr:cNvPr id="11" name="Rectangle 41">
          <a:extLst>
            <a:ext uri="{FF2B5EF4-FFF2-40B4-BE49-F238E27FC236}">
              <a16:creationId xmlns:a16="http://schemas.microsoft.com/office/drawing/2014/main" id="{AE52AE7D-041D-436B-A9E6-EE4570924B47}"/>
            </a:ext>
          </a:extLst>
        </xdr:cNvPr>
        <xdr:cNvSpPr>
          <a:spLocks noChangeArrowheads="1"/>
        </xdr:cNvSpPr>
      </xdr:nvSpPr>
      <xdr:spPr bwMode="auto">
        <a:xfrm>
          <a:off x="13647420" y="1201420"/>
          <a:ext cx="127000" cy="106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419100</xdr:colOff>
      <xdr:row>5</xdr:row>
      <xdr:rowOff>50800</xdr:rowOff>
    </xdr:from>
    <xdr:to>
      <xdr:col>6</xdr:col>
      <xdr:colOff>546100</xdr:colOff>
      <xdr:row>5</xdr:row>
      <xdr:rowOff>152400</xdr:rowOff>
    </xdr:to>
    <xdr:sp macro="" textlink="">
      <xdr:nvSpPr>
        <xdr:cNvPr id="12" name="Rectangle 44">
          <a:extLst>
            <a:ext uri="{FF2B5EF4-FFF2-40B4-BE49-F238E27FC236}">
              <a16:creationId xmlns:a16="http://schemas.microsoft.com/office/drawing/2014/main" id="{DCAE686F-145E-4709-A80B-0FD84E35D311}"/>
            </a:ext>
          </a:extLst>
        </xdr:cNvPr>
        <xdr:cNvSpPr>
          <a:spLocks noChangeArrowheads="1"/>
        </xdr:cNvSpPr>
      </xdr:nvSpPr>
      <xdr:spPr bwMode="auto">
        <a:xfrm>
          <a:off x="9842500" y="1155700"/>
          <a:ext cx="127000" cy="101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0</xdr:col>
      <xdr:colOff>152399</xdr:colOff>
      <xdr:row>0</xdr:row>
      <xdr:rowOff>114300</xdr:rowOff>
    </xdr:from>
    <xdr:to>
      <xdr:col>0</xdr:col>
      <xdr:colOff>872857</xdr:colOff>
      <xdr:row>2</xdr:row>
      <xdr:rowOff>3175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8E6777-2F2B-4DC9-8A2E-97DC0E68F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" y="114300"/>
          <a:ext cx="718553" cy="546100"/>
        </a:xfrm>
        <a:prstGeom prst="rect">
          <a:avLst/>
        </a:prstGeom>
      </xdr:spPr>
    </xdr:pic>
    <xdr:clientData/>
  </xdr:twoCellAnchor>
  <xdr:twoCellAnchor editAs="oneCell">
    <xdr:from>
      <xdr:col>12</xdr:col>
      <xdr:colOff>444500</xdr:colOff>
      <xdr:row>12</xdr:row>
      <xdr:rowOff>76200</xdr:rowOff>
    </xdr:from>
    <xdr:to>
      <xdr:col>25</xdr:col>
      <xdr:colOff>284443</xdr:colOff>
      <xdr:row>34</xdr:row>
      <xdr:rowOff>94233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1481C-2148-4847-8274-F99933EB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65500" y="2540000"/>
          <a:ext cx="7599643" cy="5910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9"/>
  <sheetViews>
    <sheetView tabSelected="1" showWhiteSpace="0" topLeftCell="A107" zoomScale="60" zoomScaleNormal="60" zoomScalePageLayoutView="70" workbookViewId="0">
      <selection activeCell="O126" sqref="O126"/>
    </sheetView>
  </sheetViews>
  <sheetFormatPr defaultColWidth="8.6640625" defaultRowHeight="13.2" x14ac:dyDescent="0.25"/>
  <cols>
    <col min="1" max="1" width="14.44140625" customWidth="1"/>
    <col min="2" max="2" width="13.33203125" customWidth="1"/>
    <col min="3" max="3" width="26.88671875" customWidth="1"/>
    <col min="4" max="4" width="22.6640625" style="17" bestFit="1" customWidth="1"/>
    <col min="5" max="5" width="75.109375" customWidth="1"/>
    <col min="6" max="6" width="14" customWidth="1"/>
    <col min="7" max="9" width="15" customWidth="1"/>
    <col min="10" max="10" width="17.33203125" customWidth="1"/>
    <col min="11" max="11" width="13.109375" customWidth="1"/>
    <col min="12" max="12" width="11.5546875" customWidth="1"/>
  </cols>
  <sheetData>
    <row r="1" spans="1:12" s="2" customFormat="1" ht="30" customHeight="1" x14ac:dyDescent="0.25">
      <c r="A1" s="107"/>
      <c r="B1" s="254" t="s">
        <v>268</v>
      </c>
      <c r="C1" s="254"/>
      <c r="D1" s="108"/>
      <c r="E1" s="4" t="s">
        <v>15</v>
      </c>
      <c r="F1" s="4" t="s">
        <v>269</v>
      </c>
      <c r="G1" s="109"/>
      <c r="H1" s="109"/>
      <c r="I1" s="109"/>
      <c r="J1" s="4"/>
      <c r="K1" s="4"/>
      <c r="L1" s="110"/>
    </row>
    <row r="2" spans="1:12" s="2" customFormat="1" ht="21" customHeight="1" x14ac:dyDescent="0.25">
      <c r="A2" s="3"/>
      <c r="B2" s="255"/>
      <c r="C2" s="255"/>
      <c r="D2" s="14"/>
      <c r="E2" s="26" t="s">
        <v>16</v>
      </c>
      <c r="F2" s="26" t="s">
        <v>56</v>
      </c>
      <c r="J2" s="25"/>
      <c r="L2" s="5"/>
    </row>
    <row r="3" spans="1:12" s="2" customFormat="1" ht="12" customHeight="1" thickBot="1" x14ac:dyDescent="0.3">
      <c r="A3" s="3"/>
      <c r="B3" s="256"/>
      <c r="C3" s="256"/>
      <c r="D3" s="14"/>
      <c r="E3" s="27"/>
      <c r="F3" s="111"/>
      <c r="K3" s="112"/>
      <c r="L3" s="113"/>
    </row>
    <row r="4" spans="1:12" s="2" customFormat="1" ht="14.4" thickBot="1" x14ac:dyDescent="0.3">
      <c r="A4" s="240" t="s">
        <v>270</v>
      </c>
      <c r="B4" s="6" t="s">
        <v>41</v>
      </c>
      <c r="C4" s="7"/>
      <c r="D4" s="18"/>
      <c r="E4" s="11" t="s">
        <v>137</v>
      </c>
      <c r="F4" s="8"/>
      <c r="G4" s="8"/>
      <c r="H4" s="8"/>
      <c r="I4" s="8"/>
      <c r="J4" s="8"/>
      <c r="K4" s="8"/>
      <c r="L4" s="9"/>
    </row>
    <row r="5" spans="1:12" s="2" customFormat="1" ht="13.8" x14ac:dyDescent="0.25">
      <c r="A5" s="241"/>
      <c r="B5" s="1" t="s">
        <v>39</v>
      </c>
      <c r="D5" s="14"/>
      <c r="E5" s="25" t="s">
        <v>272</v>
      </c>
      <c r="F5" s="4" t="s">
        <v>13</v>
      </c>
      <c r="J5" s="4"/>
      <c r="K5" s="4"/>
      <c r="L5" s="16"/>
    </row>
    <row r="6" spans="1:12" s="2" customFormat="1" ht="13.8" x14ac:dyDescent="0.25">
      <c r="A6" s="241"/>
      <c r="B6" s="3" t="s">
        <v>42</v>
      </c>
      <c r="D6" s="14"/>
      <c r="E6" s="2" t="s">
        <v>138</v>
      </c>
      <c r="F6" s="2" t="s">
        <v>239</v>
      </c>
      <c r="J6" s="14"/>
      <c r="K6" s="28"/>
      <c r="L6" s="5"/>
    </row>
    <row r="7" spans="1:12" s="2" customFormat="1" ht="13.8" x14ac:dyDescent="0.25">
      <c r="A7" s="241"/>
      <c r="B7" s="3" t="s">
        <v>44</v>
      </c>
      <c r="D7" s="14"/>
      <c r="E7" s="2" t="s">
        <v>138</v>
      </c>
      <c r="L7" s="5"/>
    </row>
    <row r="8" spans="1:12" s="2" customFormat="1" ht="13.8" x14ac:dyDescent="0.25">
      <c r="A8" s="241"/>
      <c r="B8" s="3" t="s">
        <v>43</v>
      </c>
      <c r="D8" s="14"/>
      <c r="E8" s="2" t="s">
        <v>139</v>
      </c>
      <c r="L8" s="5"/>
    </row>
    <row r="9" spans="1:12" s="2" customFormat="1" ht="14.4" thickBot="1" x14ac:dyDescent="0.3">
      <c r="A9" s="241"/>
      <c r="B9" s="3" t="s">
        <v>45</v>
      </c>
      <c r="D9" s="14"/>
      <c r="E9" s="2" t="s">
        <v>140</v>
      </c>
      <c r="L9" s="5"/>
    </row>
    <row r="10" spans="1:12" s="2" customFormat="1" ht="14.4" customHeight="1" x14ac:dyDescent="0.25">
      <c r="A10" s="242" t="s">
        <v>37</v>
      </c>
      <c r="B10" s="114" t="s">
        <v>131</v>
      </c>
      <c r="C10" s="115"/>
      <c r="D10" s="116"/>
      <c r="E10" s="117" t="s">
        <v>14</v>
      </c>
      <c r="F10" s="115" t="s">
        <v>22</v>
      </c>
      <c r="G10" s="115"/>
      <c r="H10" s="115"/>
      <c r="I10" s="115"/>
      <c r="J10" s="115"/>
      <c r="K10" s="115"/>
      <c r="L10" s="15"/>
    </row>
    <row r="11" spans="1:12" s="2" customFormat="1" ht="15.6" customHeight="1" x14ac:dyDescent="0.25">
      <c r="A11" s="243"/>
      <c r="B11" s="118" t="s">
        <v>40</v>
      </c>
      <c r="C11" s="119"/>
      <c r="D11" s="120"/>
      <c r="E11" s="262" t="s">
        <v>57</v>
      </c>
      <c r="F11" s="262"/>
      <c r="G11" s="262"/>
      <c r="H11" s="262"/>
      <c r="I11" s="262"/>
      <c r="J11" s="262"/>
      <c r="K11" s="262"/>
      <c r="L11" s="10"/>
    </row>
    <row r="12" spans="1:12" s="2" customFormat="1" ht="17.7" customHeight="1" thickBot="1" x14ac:dyDescent="0.3">
      <c r="A12" s="244"/>
      <c r="B12" s="121" t="s">
        <v>55</v>
      </c>
      <c r="C12" s="122"/>
      <c r="D12" s="123"/>
      <c r="E12" s="263"/>
      <c r="F12" s="263"/>
      <c r="G12" s="263"/>
      <c r="H12" s="263"/>
      <c r="I12" s="263"/>
      <c r="J12" s="263"/>
      <c r="K12" s="263"/>
      <c r="L12" s="13"/>
    </row>
    <row r="13" spans="1:12" s="34" customFormat="1" ht="22.2" customHeight="1" thickBot="1" x14ac:dyDescent="0.4">
      <c r="A13" s="152"/>
      <c r="B13" s="153" t="s">
        <v>1</v>
      </c>
      <c r="C13" s="154" t="s">
        <v>18</v>
      </c>
      <c r="D13" s="155" t="s">
        <v>206</v>
      </c>
      <c r="E13" s="156" t="s">
        <v>19</v>
      </c>
      <c r="F13" s="157" t="s">
        <v>0</v>
      </c>
      <c r="G13" s="158" t="s">
        <v>17</v>
      </c>
      <c r="H13" s="158" t="s">
        <v>323</v>
      </c>
      <c r="I13" s="158" t="s">
        <v>324</v>
      </c>
      <c r="J13" s="158" t="s">
        <v>133</v>
      </c>
      <c r="K13" s="281" t="s">
        <v>2</v>
      </c>
      <c r="L13" s="282"/>
    </row>
    <row r="14" spans="1:12" s="34" customFormat="1" ht="21" x14ac:dyDescent="0.35">
      <c r="A14" s="251" t="s">
        <v>298</v>
      </c>
      <c r="B14" s="83"/>
      <c r="C14" s="185" t="s">
        <v>299</v>
      </c>
      <c r="D14" s="186">
        <v>816409017774</v>
      </c>
      <c r="E14" s="187" t="s">
        <v>316</v>
      </c>
      <c r="F14" s="183">
        <v>6</v>
      </c>
      <c r="G14" s="188">
        <v>13</v>
      </c>
      <c r="H14" s="188">
        <f>G14*0.9</f>
        <v>11.700000000000001</v>
      </c>
      <c r="I14" s="188">
        <f>G14*0.85</f>
        <v>11.049999999999999</v>
      </c>
      <c r="J14" s="188">
        <v>24.99</v>
      </c>
      <c r="K14" s="271">
        <f t="shared" ref="K14" si="0">B14*G14</f>
        <v>0</v>
      </c>
      <c r="L14" s="272"/>
    </row>
    <row r="15" spans="1:12" s="34" customFormat="1" ht="21" x14ac:dyDescent="0.35">
      <c r="A15" s="252"/>
      <c r="B15" s="83"/>
      <c r="C15" s="185" t="s">
        <v>300</v>
      </c>
      <c r="D15" s="186">
        <v>816409017781</v>
      </c>
      <c r="E15" s="187" t="s">
        <v>317</v>
      </c>
      <c r="F15" s="183">
        <v>6</v>
      </c>
      <c r="G15" s="188">
        <v>15.5</v>
      </c>
      <c r="H15" s="188">
        <f>G15*0.9</f>
        <v>13.950000000000001</v>
      </c>
      <c r="I15" s="188">
        <f>G15*0.85</f>
        <v>13.174999999999999</v>
      </c>
      <c r="J15" s="188">
        <v>29.99</v>
      </c>
      <c r="K15" s="271">
        <f t="shared" ref="K15:K18" si="1">B15*G15</f>
        <v>0</v>
      </c>
      <c r="L15" s="272"/>
    </row>
    <row r="16" spans="1:12" s="34" customFormat="1" ht="21" x14ac:dyDescent="0.35">
      <c r="A16" s="252"/>
      <c r="B16" s="83"/>
      <c r="C16" s="149" t="s">
        <v>301</v>
      </c>
      <c r="D16" s="37">
        <v>816409017798</v>
      </c>
      <c r="E16" s="38" t="s">
        <v>318</v>
      </c>
      <c r="F16" s="39">
        <v>6</v>
      </c>
      <c r="G16" s="40">
        <v>17</v>
      </c>
      <c r="H16" s="205"/>
      <c r="I16" s="205"/>
      <c r="J16" s="40">
        <v>32.99</v>
      </c>
      <c r="K16" s="271">
        <f>B16*G16</f>
        <v>0</v>
      </c>
      <c r="L16" s="272"/>
    </row>
    <row r="17" spans="1:12" s="34" customFormat="1" ht="21" x14ac:dyDescent="0.35">
      <c r="A17" s="252"/>
      <c r="B17" s="83"/>
      <c r="C17" s="185" t="s">
        <v>302</v>
      </c>
      <c r="D17" s="186">
        <v>816409017804</v>
      </c>
      <c r="E17" s="187" t="s">
        <v>319</v>
      </c>
      <c r="F17" s="183">
        <v>6</v>
      </c>
      <c r="G17" s="188">
        <v>9</v>
      </c>
      <c r="H17" s="188">
        <f>G17*0.9</f>
        <v>8.1</v>
      </c>
      <c r="I17" s="188">
        <f>G17*0.85</f>
        <v>7.6499999999999995</v>
      </c>
      <c r="J17" s="188">
        <v>16.989999999999998</v>
      </c>
      <c r="K17" s="271">
        <f t="shared" si="1"/>
        <v>0</v>
      </c>
      <c r="L17" s="272"/>
    </row>
    <row r="18" spans="1:12" s="34" customFormat="1" ht="21.6" thickBot="1" x14ac:dyDescent="0.4">
      <c r="A18" s="253"/>
      <c r="B18" s="83"/>
      <c r="C18" s="185" t="s">
        <v>303</v>
      </c>
      <c r="D18" s="186">
        <v>816409017811</v>
      </c>
      <c r="E18" s="187" t="s">
        <v>320</v>
      </c>
      <c r="F18" s="183">
        <v>6</v>
      </c>
      <c r="G18" s="188">
        <v>9</v>
      </c>
      <c r="H18" s="188">
        <f>G18*0.9</f>
        <v>8.1</v>
      </c>
      <c r="I18" s="188">
        <f>G18*0.85</f>
        <v>7.6499999999999995</v>
      </c>
      <c r="J18" s="188">
        <v>16.989999999999998</v>
      </c>
      <c r="K18" s="271">
        <f t="shared" si="1"/>
        <v>0</v>
      </c>
      <c r="L18" s="272"/>
    </row>
    <row r="19" spans="1:12" s="34" customFormat="1" ht="22.2" customHeight="1" x14ac:dyDescent="0.35">
      <c r="A19" s="248" t="s">
        <v>238</v>
      </c>
      <c r="B19" s="95"/>
      <c r="C19" s="283" t="s">
        <v>288</v>
      </c>
      <c r="D19" s="284">
        <v>816409016074</v>
      </c>
      <c r="E19" s="285" t="s">
        <v>289</v>
      </c>
      <c r="F19" s="286">
        <v>8</v>
      </c>
      <c r="G19" s="287">
        <v>13</v>
      </c>
      <c r="H19" s="287">
        <f>G19*0.9</f>
        <v>11.700000000000001</v>
      </c>
      <c r="I19" s="287">
        <f>G19*0.85</f>
        <v>11.049999999999999</v>
      </c>
      <c r="J19" s="287">
        <v>24.99</v>
      </c>
      <c r="K19" s="227">
        <f t="shared" ref="K19" si="2">B19*G19</f>
        <v>0</v>
      </c>
      <c r="L19" s="228"/>
    </row>
    <row r="20" spans="1:12" s="34" customFormat="1" ht="21" x14ac:dyDescent="0.35">
      <c r="A20" s="249"/>
      <c r="B20" s="83"/>
      <c r="C20" s="149" t="s">
        <v>255</v>
      </c>
      <c r="D20" s="37">
        <v>816409015848</v>
      </c>
      <c r="E20" s="38" t="s">
        <v>256</v>
      </c>
      <c r="F20" s="39">
        <v>8</v>
      </c>
      <c r="G20" s="40">
        <v>8</v>
      </c>
      <c r="H20" s="205"/>
      <c r="I20" s="205"/>
      <c r="J20" s="40">
        <v>14.99</v>
      </c>
      <c r="K20" s="271">
        <f t="shared" ref="K20" si="3">B20*G20</f>
        <v>0</v>
      </c>
      <c r="L20" s="272"/>
    </row>
    <row r="21" spans="1:12" s="34" customFormat="1" ht="21" x14ac:dyDescent="0.35">
      <c r="A21" s="249"/>
      <c r="B21" s="83"/>
      <c r="C21" s="149" t="s">
        <v>291</v>
      </c>
      <c r="D21" s="37">
        <v>816409017347</v>
      </c>
      <c r="E21" s="38" t="s">
        <v>292</v>
      </c>
      <c r="F21" s="39">
        <v>6</v>
      </c>
      <c r="G21" s="40">
        <v>18</v>
      </c>
      <c r="H21" s="205"/>
      <c r="I21" s="205"/>
      <c r="J21" s="40">
        <v>34.99</v>
      </c>
      <c r="K21" s="231">
        <f t="shared" ref="K21" si="4">B21*G21</f>
        <v>0</v>
      </c>
      <c r="L21" s="232"/>
    </row>
    <row r="22" spans="1:12" s="34" customFormat="1" ht="21" customHeight="1" x14ac:dyDescent="0.35">
      <c r="A22" s="249"/>
      <c r="B22" s="148"/>
      <c r="C22" s="150" t="s">
        <v>293</v>
      </c>
      <c r="D22" s="144">
        <v>816409016173</v>
      </c>
      <c r="E22" s="145" t="s">
        <v>294</v>
      </c>
      <c r="F22" s="146">
        <v>8</v>
      </c>
      <c r="G22" s="147">
        <v>10</v>
      </c>
      <c r="H22" s="207"/>
      <c r="I22" s="207"/>
      <c r="J22" s="147">
        <v>16.989999999999998</v>
      </c>
      <c r="K22" s="271">
        <f t="shared" ref="K22" si="5">B22*G22</f>
        <v>0</v>
      </c>
      <c r="L22" s="272"/>
    </row>
    <row r="23" spans="1:12" s="34" customFormat="1" ht="21" customHeight="1" thickBot="1" x14ac:dyDescent="0.4">
      <c r="A23" s="250"/>
      <c r="B23" s="105"/>
      <c r="C23" s="151" t="s">
        <v>295</v>
      </c>
      <c r="D23" s="43">
        <v>816409016852</v>
      </c>
      <c r="E23" s="44" t="s">
        <v>297</v>
      </c>
      <c r="F23" s="45">
        <v>4</v>
      </c>
      <c r="G23" s="46">
        <v>16.5</v>
      </c>
      <c r="H23" s="208"/>
      <c r="I23" s="208"/>
      <c r="J23" s="46">
        <v>29.99</v>
      </c>
      <c r="K23" s="268">
        <f t="shared" ref="K23" si="6">B23*G23</f>
        <v>0</v>
      </c>
      <c r="L23" s="269"/>
    </row>
    <row r="24" spans="1:12" s="34" customFormat="1" ht="21" x14ac:dyDescent="0.35">
      <c r="A24" s="245" t="s">
        <v>285</v>
      </c>
      <c r="B24" s="138"/>
      <c r="C24" s="139" t="s">
        <v>246</v>
      </c>
      <c r="D24" s="140">
        <v>816409015282</v>
      </c>
      <c r="E24" s="141" t="s">
        <v>263</v>
      </c>
      <c r="F24" s="142">
        <v>6</v>
      </c>
      <c r="G24" s="143">
        <v>12.5</v>
      </c>
      <c r="H24" s="209"/>
      <c r="I24" s="209"/>
      <c r="J24" s="143">
        <v>19.989999999999998</v>
      </c>
      <c r="K24" s="229">
        <f t="shared" ref="K24:K50" si="7">B24*G24</f>
        <v>0</v>
      </c>
      <c r="L24" s="230"/>
    </row>
    <row r="25" spans="1:12" s="34" customFormat="1" ht="21" x14ac:dyDescent="0.35">
      <c r="A25" s="246"/>
      <c r="B25" s="35"/>
      <c r="C25" s="36" t="s">
        <v>247</v>
      </c>
      <c r="D25" s="37">
        <v>816409015299</v>
      </c>
      <c r="E25" s="38" t="s">
        <v>264</v>
      </c>
      <c r="F25" s="39">
        <v>6</v>
      </c>
      <c r="G25" s="40">
        <v>18</v>
      </c>
      <c r="H25" s="205"/>
      <c r="I25" s="205"/>
      <c r="J25" s="40">
        <v>29.99</v>
      </c>
      <c r="K25" s="271">
        <f t="shared" si="7"/>
        <v>0</v>
      </c>
      <c r="L25" s="272"/>
    </row>
    <row r="26" spans="1:12" s="34" customFormat="1" ht="21" x14ac:dyDescent="0.35">
      <c r="A26" s="246"/>
      <c r="B26" s="35"/>
      <c r="C26" s="36" t="s">
        <v>248</v>
      </c>
      <c r="D26" s="37">
        <v>816409015336</v>
      </c>
      <c r="E26" s="38" t="s">
        <v>265</v>
      </c>
      <c r="F26" s="39">
        <v>6</v>
      </c>
      <c r="G26" s="40">
        <v>18</v>
      </c>
      <c r="H26" s="205"/>
      <c r="I26" s="205"/>
      <c r="J26" s="40">
        <v>29.99</v>
      </c>
      <c r="K26" s="271">
        <f t="shared" si="7"/>
        <v>0</v>
      </c>
      <c r="L26" s="272"/>
    </row>
    <row r="27" spans="1:12" s="34" customFormat="1" ht="21" x14ac:dyDescent="0.35">
      <c r="A27" s="246"/>
      <c r="B27" s="35"/>
      <c r="C27" s="36" t="s">
        <v>249</v>
      </c>
      <c r="D27" s="37">
        <v>816409015305</v>
      </c>
      <c r="E27" s="38" t="s">
        <v>284</v>
      </c>
      <c r="F27" s="39">
        <v>6</v>
      </c>
      <c r="G27" s="40">
        <v>18</v>
      </c>
      <c r="H27" s="205"/>
      <c r="I27" s="205"/>
      <c r="J27" s="40">
        <v>29.99</v>
      </c>
      <c r="K27" s="271">
        <f t="shared" si="7"/>
        <v>0</v>
      </c>
      <c r="L27" s="272"/>
    </row>
    <row r="28" spans="1:12" s="34" customFormat="1" ht="21" x14ac:dyDescent="0.35">
      <c r="A28" s="246"/>
      <c r="B28" s="35"/>
      <c r="C28" s="36" t="s">
        <v>250</v>
      </c>
      <c r="D28" s="37">
        <v>816409015176</v>
      </c>
      <c r="E28" s="38" t="s">
        <v>266</v>
      </c>
      <c r="F28" s="39">
        <v>6</v>
      </c>
      <c r="G28" s="40">
        <v>25</v>
      </c>
      <c r="H28" s="205"/>
      <c r="I28" s="205"/>
      <c r="J28" s="40">
        <v>44.99</v>
      </c>
      <c r="K28" s="271">
        <f t="shared" si="7"/>
        <v>0</v>
      </c>
      <c r="L28" s="272"/>
    </row>
    <row r="29" spans="1:12" s="34" customFormat="1" ht="21" x14ac:dyDescent="0.35">
      <c r="A29" s="246"/>
      <c r="B29" s="35"/>
      <c r="C29" s="36" t="s">
        <v>241</v>
      </c>
      <c r="D29" s="37">
        <v>816409015312</v>
      </c>
      <c r="E29" s="38" t="s">
        <v>267</v>
      </c>
      <c r="F29" s="39">
        <v>6</v>
      </c>
      <c r="G29" s="40">
        <v>18</v>
      </c>
      <c r="H29" s="205"/>
      <c r="I29" s="205"/>
      <c r="J29" s="40">
        <v>29.99</v>
      </c>
      <c r="K29" s="271">
        <f t="shared" si="7"/>
        <v>0</v>
      </c>
      <c r="L29" s="272"/>
    </row>
    <row r="30" spans="1:12" s="34" customFormat="1" ht="21" x14ac:dyDescent="0.35">
      <c r="A30" s="246"/>
      <c r="B30" s="35"/>
      <c r="C30" s="36" t="s">
        <v>274</v>
      </c>
      <c r="D30" s="37">
        <v>816409015329</v>
      </c>
      <c r="E30" s="38" t="s">
        <v>275</v>
      </c>
      <c r="F30" s="39">
        <v>8</v>
      </c>
      <c r="G30" s="40">
        <v>10</v>
      </c>
      <c r="H30" s="205"/>
      <c r="I30" s="205"/>
      <c r="J30" s="40">
        <v>16.989999999999998</v>
      </c>
      <c r="K30" s="271">
        <f t="shared" ref="K30:K31" si="8">B30*G30</f>
        <v>0</v>
      </c>
      <c r="L30" s="272"/>
    </row>
    <row r="31" spans="1:12" s="34" customFormat="1" ht="21" x14ac:dyDescent="0.35">
      <c r="A31" s="246"/>
      <c r="B31" s="35"/>
      <c r="C31" s="36" t="s">
        <v>276</v>
      </c>
      <c r="D31" s="37">
        <v>816409015831</v>
      </c>
      <c r="E31" s="38" t="s">
        <v>277</v>
      </c>
      <c r="F31" s="39">
        <v>6</v>
      </c>
      <c r="G31" s="40">
        <v>15</v>
      </c>
      <c r="H31" s="205"/>
      <c r="I31" s="205"/>
      <c r="J31" s="40">
        <v>24.99</v>
      </c>
      <c r="K31" s="271">
        <f t="shared" si="8"/>
        <v>0</v>
      </c>
      <c r="L31" s="272"/>
    </row>
    <row r="32" spans="1:12" s="49" customFormat="1" ht="19.95" customHeight="1" x14ac:dyDescent="0.35">
      <c r="A32" s="246"/>
      <c r="B32" s="50"/>
      <c r="C32" s="53" t="s">
        <v>227</v>
      </c>
      <c r="D32" s="52">
        <v>816409014254</v>
      </c>
      <c r="E32" s="53" t="s">
        <v>228</v>
      </c>
      <c r="F32" s="62">
        <v>6</v>
      </c>
      <c r="G32" s="40">
        <v>10</v>
      </c>
      <c r="H32" s="205"/>
      <c r="I32" s="205"/>
      <c r="J32" s="40">
        <v>16.989999999999998</v>
      </c>
      <c r="K32" s="271">
        <f t="shared" si="7"/>
        <v>0</v>
      </c>
      <c r="L32" s="272"/>
    </row>
    <row r="33" spans="1:12" s="49" customFormat="1" ht="21" x14ac:dyDescent="0.35">
      <c r="A33" s="246"/>
      <c r="B33" s="50"/>
      <c r="C33" s="51" t="s">
        <v>229</v>
      </c>
      <c r="D33" s="52">
        <v>816409014261</v>
      </c>
      <c r="E33" s="53" t="s">
        <v>230</v>
      </c>
      <c r="F33" s="39">
        <v>6</v>
      </c>
      <c r="G33" s="54">
        <v>10</v>
      </c>
      <c r="H33" s="210"/>
      <c r="I33" s="210"/>
      <c r="J33" s="54">
        <v>16.989999999999998</v>
      </c>
      <c r="K33" s="271">
        <f t="shared" si="7"/>
        <v>0</v>
      </c>
      <c r="L33" s="272"/>
    </row>
    <row r="34" spans="1:12" s="49" customFormat="1" ht="21" x14ac:dyDescent="0.35">
      <c r="A34" s="246"/>
      <c r="B34" s="35"/>
      <c r="C34" s="36" t="s">
        <v>231</v>
      </c>
      <c r="D34" s="37">
        <v>816409014278</v>
      </c>
      <c r="E34" s="38" t="s">
        <v>232</v>
      </c>
      <c r="F34" s="39">
        <v>6</v>
      </c>
      <c r="G34" s="40">
        <v>12.5</v>
      </c>
      <c r="H34" s="205"/>
      <c r="I34" s="205"/>
      <c r="J34" s="40">
        <v>19.989999999999998</v>
      </c>
      <c r="K34" s="271">
        <f t="shared" si="7"/>
        <v>0</v>
      </c>
      <c r="L34" s="272"/>
    </row>
    <row r="35" spans="1:12" s="34" customFormat="1" ht="21" x14ac:dyDescent="0.35">
      <c r="A35" s="246"/>
      <c r="B35" s="35"/>
      <c r="C35" s="36" t="s">
        <v>242</v>
      </c>
      <c r="D35" s="37">
        <v>816409014667</v>
      </c>
      <c r="E35" s="38" t="s">
        <v>243</v>
      </c>
      <c r="F35" s="39">
        <v>6</v>
      </c>
      <c r="G35" s="40">
        <v>18</v>
      </c>
      <c r="H35" s="205"/>
      <c r="I35" s="205"/>
      <c r="J35" s="40">
        <v>29.99</v>
      </c>
      <c r="K35" s="229">
        <f t="shared" si="7"/>
        <v>0</v>
      </c>
      <c r="L35" s="230"/>
    </row>
    <row r="36" spans="1:12" s="34" customFormat="1" ht="21" x14ac:dyDescent="0.35">
      <c r="A36" s="246"/>
      <c r="B36" s="35"/>
      <c r="C36" s="36" t="s">
        <v>245</v>
      </c>
      <c r="D36" s="37">
        <v>816409014674</v>
      </c>
      <c r="E36" s="38" t="s">
        <v>244</v>
      </c>
      <c r="F36" s="39">
        <v>6</v>
      </c>
      <c r="G36" s="40">
        <v>18</v>
      </c>
      <c r="H36" s="205"/>
      <c r="I36" s="205"/>
      <c r="J36" s="40">
        <v>29.99</v>
      </c>
      <c r="K36" s="229">
        <f t="shared" si="7"/>
        <v>0</v>
      </c>
      <c r="L36" s="230"/>
    </row>
    <row r="37" spans="1:12" s="34" customFormat="1" ht="21" x14ac:dyDescent="0.35">
      <c r="A37" s="246"/>
      <c r="B37" s="35"/>
      <c r="C37" s="36" t="s">
        <v>251</v>
      </c>
      <c r="D37" s="37">
        <v>816409014650</v>
      </c>
      <c r="E37" s="38" t="s">
        <v>252</v>
      </c>
      <c r="F37" s="39">
        <v>6</v>
      </c>
      <c r="G37" s="40">
        <v>15</v>
      </c>
      <c r="H37" s="205"/>
      <c r="I37" s="205"/>
      <c r="J37" s="40">
        <v>24.99</v>
      </c>
      <c r="K37" s="229">
        <f t="shared" si="7"/>
        <v>0</v>
      </c>
      <c r="L37" s="230"/>
    </row>
    <row r="38" spans="1:12" s="34" customFormat="1" ht="21" x14ac:dyDescent="0.35">
      <c r="A38" s="246"/>
      <c r="B38" s="35"/>
      <c r="C38" s="36" t="s">
        <v>253</v>
      </c>
      <c r="D38" s="37">
        <v>816409014643</v>
      </c>
      <c r="E38" s="38" t="s">
        <v>254</v>
      </c>
      <c r="F38" s="39">
        <v>6</v>
      </c>
      <c r="G38" s="40">
        <v>15</v>
      </c>
      <c r="H38" s="205"/>
      <c r="I38" s="205"/>
      <c r="J38" s="40">
        <v>24.99</v>
      </c>
      <c r="K38" s="229">
        <f t="shared" si="7"/>
        <v>0</v>
      </c>
      <c r="L38" s="230"/>
    </row>
    <row r="39" spans="1:12" s="49" customFormat="1" ht="21.6" thickBot="1" x14ac:dyDescent="0.4">
      <c r="A39" s="247"/>
      <c r="B39" s="41"/>
      <c r="C39" s="42" t="s">
        <v>233</v>
      </c>
      <c r="D39" s="43">
        <v>816409014346</v>
      </c>
      <c r="E39" s="44" t="s">
        <v>234</v>
      </c>
      <c r="F39" s="45">
        <v>6</v>
      </c>
      <c r="G39" s="46">
        <v>18</v>
      </c>
      <c r="H39" s="208"/>
      <c r="I39" s="208"/>
      <c r="J39" s="46">
        <v>29.99</v>
      </c>
      <c r="K39" s="270">
        <f t="shared" si="7"/>
        <v>0</v>
      </c>
      <c r="L39" s="267"/>
    </row>
    <row r="40" spans="1:12" s="56" customFormat="1" ht="21" x14ac:dyDescent="0.25">
      <c r="A40" s="235" t="s">
        <v>205</v>
      </c>
      <c r="B40" s="138"/>
      <c r="C40" s="139" t="s">
        <v>209</v>
      </c>
      <c r="D40" s="140">
        <v>816409013417</v>
      </c>
      <c r="E40" s="141" t="s">
        <v>210</v>
      </c>
      <c r="F40" s="142">
        <v>6</v>
      </c>
      <c r="G40" s="55">
        <v>9</v>
      </c>
      <c r="H40" s="209"/>
      <c r="I40" s="209"/>
      <c r="J40" s="55">
        <v>14.99</v>
      </c>
      <c r="K40" s="229">
        <f t="shared" si="7"/>
        <v>0</v>
      </c>
      <c r="L40" s="230"/>
    </row>
    <row r="41" spans="1:12" s="56" customFormat="1" ht="21" x14ac:dyDescent="0.25">
      <c r="A41" s="235"/>
      <c r="B41" s="50"/>
      <c r="C41" s="53" t="s">
        <v>121</v>
      </c>
      <c r="D41" s="52">
        <v>816409013226</v>
      </c>
      <c r="E41" s="53" t="s">
        <v>122</v>
      </c>
      <c r="F41" s="62">
        <v>4</v>
      </c>
      <c r="G41" s="60">
        <v>16.5</v>
      </c>
      <c r="H41" s="205"/>
      <c r="I41" s="205"/>
      <c r="J41" s="60">
        <v>29.99</v>
      </c>
      <c r="K41" s="229">
        <f t="shared" si="7"/>
        <v>0</v>
      </c>
      <c r="L41" s="230"/>
    </row>
    <row r="42" spans="1:12" s="56" customFormat="1" ht="21" x14ac:dyDescent="0.25">
      <c r="A42" s="235"/>
      <c r="B42" s="50"/>
      <c r="C42" s="53" t="s">
        <v>123</v>
      </c>
      <c r="D42" s="52">
        <v>816409013233</v>
      </c>
      <c r="E42" s="53" t="s">
        <v>124</v>
      </c>
      <c r="F42" s="62">
        <v>4</v>
      </c>
      <c r="G42" s="60">
        <v>16.5</v>
      </c>
      <c r="H42" s="205"/>
      <c r="I42" s="205"/>
      <c r="J42" s="60">
        <v>29.99</v>
      </c>
      <c r="K42" s="229">
        <f t="shared" si="7"/>
        <v>0</v>
      </c>
      <c r="L42" s="230"/>
    </row>
    <row r="43" spans="1:12" s="56" customFormat="1" ht="21" x14ac:dyDescent="0.25">
      <c r="A43" s="235"/>
      <c r="B43" s="50"/>
      <c r="C43" s="53" t="s">
        <v>278</v>
      </c>
      <c r="D43" s="52">
        <v>816409013165</v>
      </c>
      <c r="E43" s="53" t="s">
        <v>279</v>
      </c>
      <c r="F43" s="62">
        <v>4</v>
      </c>
      <c r="G43" s="60">
        <v>13.5</v>
      </c>
      <c r="H43" s="205"/>
      <c r="I43" s="205"/>
      <c r="J43" s="60">
        <v>22.99</v>
      </c>
      <c r="K43" s="229">
        <f t="shared" ref="K43:K45" si="9">B43*G43</f>
        <v>0</v>
      </c>
      <c r="L43" s="230"/>
    </row>
    <row r="44" spans="1:12" s="56" customFormat="1" ht="21" x14ac:dyDescent="0.25">
      <c r="A44" s="235"/>
      <c r="B44" s="50"/>
      <c r="C44" s="53" t="s">
        <v>280</v>
      </c>
      <c r="D44" s="52">
        <v>816409013172</v>
      </c>
      <c r="E44" s="53" t="s">
        <v>281</v>
      </c>
      <c r="F44" s="62">
        <v>4</v>
      </c>
      <c r="G44" s="60">
        <v>13.5</v>
      </c>
      <c r="H44" s="205"/>
      <c r="I44" s="205"/>
      <c r="J44" s="60">
        <v>22.99</v>
      </c>
      <c r="K44" s="229">
        <f t="shared" si="9"/>
        <v>0</v>
      </c>
      <c r="L44" s="230"/>
    </row>
    <row r="45" spans="1:12" s="56" customFormat="1" ht="21" x14ac:dyDescent="0.25">
      <c r="A45" s="235"/>
      <c r="B45" s="50"/>
      <c r="C45" s="53" t="s">
        <v>282</v>
      </c>
      <c r="D45" s="52">
        <v>816409013189</v>
      </c>
      <c r="E45" s="53" t="s">
        <v>283</v>
      </c>
      <c r="F45" s="62">
        <v>4</v>
      </c>
      <c r="G45" s="60">
        <v>13.5</v>
      </c>
      <c r="H45" s="205"/>
      <c r="I45" s="205"/>
      <c r="J45" s="60">
        <v>22.99</v>
      </c>
      <c r="K45" s="229">
        <f t="shared" si="9"/>
        <v>0</v>
      </c>
      <c r="L45" s="230"/>
    </row>
    <row r="46" spans="1:12" s="56" customFormat="1" ht="21" x14ac:dyDescent="0.25">
      <c r="A46" s="235"/>
      <c r="B46" s="35"/>
      <c r="C46" s="36" t="s">
        <v>136</v>
      </c>
      <c r="D46" s="52">
        <v>816409013400</v>
      </c>
      <c r="E46" s="36" t="s">
        <v>296</v>
      </c>
      <c r="F46" s="62">
        <v>2</v>
      </c>
      <c r="G46" s="60">
        <v>16.5</v>
      </c>
      <c r="H46" s="205"/>
      <c r="I46" s="205"/>
      <c r="J46" s="60">
        <v>29.99</v>
      </c>
      <c r="K46" s="229">
        <f t="shared" si="7"/>
        <v>0</v>
      </c>
      <c r="L46" s="230"/>
    </row>
    <row r="47" spans="1:12" s="56" customFormat="1" ht="21.6" customHeight="1" thickBot="1" x14ac:dyDescent="0.3">
      <c r="A47" s="236"/>
      <c r="B47" s="63"/>
      <c r="C47" s="165" t="s">
        <v>118</v>
      </c>
      <c r="D47" s="64">
        <v>816409013196</v>
      </c>
      <c r="E47" s="166" t="s">
        <v>117</v>
      </c>
      <c r="F47" s="146">
        <v>4</v>
      </c>
      <c r="G47" s="167">
        <v>11.5</v>
      </c>
      <c r="H47" s="211"/>
      <c r="I47" s="211"/>
      <c r="J47" s="167">
        <v>19.989999999999998</v>
      </c>
      <c r="K47" s="278">
        <f t="shared" si="7"/>
        <v>0</v>
      </c>
      <c r="L47" s="279"/>
    </row>
    <row r="48" spans="1:12" s="56" customFormat="1" ht="19.95" customHeight="1" x14ac:dyDescent="0.25">
      <c r="A48" s="237" t="s">
        <v>38</v>
      </c>
      <c r="B48" s="65"/>
      <c r="C48" s="196" t="s">
        <v>46</v>
      </c>
      <c r="D48" s="197">
        <v>816409010287</v>
      </c>
      <c r="E48" s="196" t="s">
        <v>177</v>
      </c>
      <c r="F48" s="198">
        <v>8</v>
      </c>
      <c r="G48" s="199">
        <v>9</v>
      </c>
      <c r="H48" s="199">
        <f>G48*0.9</f>
        <v>8.1</v>
      </c>
      <c r="I48" s="199">
        <f>G48*0.85</f>
        <v>7.6499999999999995</v>
      </c>
      <c r="J48" s="199">
        <v>16.989999999999998</v>
      </c>
      <c r="K48" s="280">
        <f t="shared" si="7"/>
        <v>0</v>
      </c>
      <c r="L48" s="228"/>
    </row>
    <row r="49" spans="1:12" s="56" customFormat="1" ht="21" x14ac:dyDescent="0.25">
      <c r="A49" s="238"/>
      <c r="B49" s="70"/>
      <c r="C49" s="53" t="s">
        <v>47</v>
      </c>
      <c r="D49" s="52">
        <v>816409010270</v>
      </c>
      <c r="E49" s="53" t="s">
        <v>178</v>
      </c>
      <c r="F49" s="62">
        <v>8</v>
      </c>
      <c r="G49" s="72">
        <v>9</v>
      </c>
      <c r="H49" s="212"/>
      <c r="I49" s="212"/>
      <c r="J49" s="72">
        <v>16.989999999999998</v>
      </c>
      <c r="K49" s="233">
        <f t="shared" si="7"/>
        <v>0</v>
      </c>
      <c r="L49" s="230"/>
    </row>
    <row r="50" spans="1:12" s="56" customFormat="1" ht="21" x14ac:dyDescent="0.25">
      <c r="A50" s="238"/>
      <c r="B50" s="70"/>
      <c r="C50" s="53" t="s">
        <v>48</v>
      </c>
      <c r="D50" s="52">
        <v>816409010263</v>
      </c>
      <c r="E50" s="53" t="s">
        <v>179</v>
      </c>
      <c r="F50" s="62">
        <v>8</v>
      </c>
      <c r="G50" s="72">
        <v>9</v>
      </c>
      <c r="H50" s="212"/>
      <c r="I50" s="212"/>
      <c r="J50" s="72">
        <v>16.989999999999998</v>
      </c>
      <c r="K50" s="233">
        <f t="shared" si="7"/>
        <v>0</v>
      </c>
      <c r="L50" s="230"/>
    </row>
    <row r="51" spans="1:12" s="160" customFormat="1" ht="21" x14ac:dyDescent="0.25">
      <c r="A51" s="238"/>
      <c r="B51" s="162"/>
      <c r="C51" s="53" t="s">
        <v>321</v>
      </c>
      <c r="D51" s="52">
        <v>816409016098</v>
      </c>
      <c r="E51" s="53" t="s">
        <v>113</v>
      </c>
      <c r="F51" s="62">
        <v>6</v>
      </c>
      <c r="G51" s="72">
        <v>20.5</v>
      </c>
      <c r="H51" s="212"/>
      <c r="I51" s="212"/>
      <c r="J51" s="72">
        <v>39.99</v>
      </c>
      <c r="K51" s="233">
        <f t="shared" ref="K51:K80" si="10">B51*G51</f>
        <v>0</v>
      </c>
      <c r="L51" s="230"/>
    </row>
    <row r="52" spans="1:12" s="56" customFormat="1" ht="21" x14ac:dyDescent="0.25">
      <c r="A52" s="238"/>
      <c r="B52" s="70"/>
      <c r="C52" s="180" t="s">
        <v>92</v>
      </c>
      <c r="D52" s="181">
        <v>816409012373</v>
      </c>
      <c r="E52" s="182" t="s">
        <v>180</v>
      </c>
      <c r="F52" s="183">
        <v>4</v>
      </c>
      <c r="G52" s="184">
        <v>15.5</v>
      </c>
      <c r="H52" s="288">
        <f>G52*0.9</f>
        <v>13.950000000000001</v>
      </c>
      <c r="I52" s="288">
        <f>G52*0.85</f>
        <v>13.174999999999999</v>
      </c>
      <c r="J52" s="184">
        <v>29.99</v>
      </c>
      <c r="K52" s="233">
        <f t="shared" si="10"/>
        <v>0</v>
      </c>
      <c r="L52" s="230"/>
    </row>
    <row r="53" spans="1:12" s="56" customFormat="1" ht="21" x14ac:dyDescent="0.25">
      <c r="A53" s="238"/>
      <c r="B53" s="70"/>
      <c r="C53" s="36" t="s">
        <v>259</v>
      </c>
      <c r="D53" s="37">
        <v>816409015862</v>
      </c>
      <c r="E53" s="38" t="s">
        <v>260</v>
      </c>
      <c r="F53" s="39">
        <v>6</v>
      </c>
      <c r="G53" s="40">
        <v>10.5</v>
      </c>
      <c r="H53" s="205"/>
      <c r="I53" s="205"/>
      <c r="J53" s="40">
        <v>19.989999999999998</v>
      </c>
      <c r="K53" s="233">
        <f t="shared" ref="K53" si="11">B53*G53</f>
        <v>0</v>
      </c>
      <c r="L53" s="230"/>
    </row>
    <row r="54" spans="1:12" s="49" customFormat="1" ht="21" x14ac:dyDescent="0.35">
      <c r="A54" s="238"/>
      <c r="B54" s="35"/>
      <c r="C54" s="36" t="s">
        <v>217</v>
      </c>
      <c r="D54" s="37">
        <v>816409013998</v>
      </c>
      <c r="E54" s="38" t="s">
        <v>221</v>
      </c>
      <c r="F54" s="39">
        <v>6</v>
      </c>
      <c r="G54" s="72">
        <v>15.5</v>
      </c>
      <c r="H54" s="212"/>
      <c r="I54" s="212"/>
      <c r="J54" s="72">
        <v>29.99</v>
      </c>
      <c r="K54" s="233">
        <f t="shared" si="10"/>
        <v>0</v>
      </c>
      <c r="L54" s="230"/>
    </row>
    <row r="55" spans="1:12" s="56" customFormat="1" ht="21" x14ac:dyDescent="0.25">
      <c r="A55" s="238"/>
      <c r="B55" s="50"/>
      <c r="C55" s="53" t="s">
        <v>286</v>
      </c>
      <c r="D55" s="52">
        <v>816409016302</v>
      </c>
      <c r="E55" s="53" t="s">
        <v>314</v>
      </c>
      <c r="F55" s="62">
        <v>4</v>
      </c>
      <c r="G55" s="72">
        <v>20.5</v>
      </c>
      <c r="H55" s="212"/>
      <c r="I55" s="212"/>
      <c r="J55" s="72">
        <v>39.99</v>
      </c>
      <c r="K55" s="233">
        <f t="shared" ref="K55" si="12">B55*G55</f>
        <v>0</v>
      </c>
      <c r="L55" s="230"/>
    </row>
    <row r="56" spans="1:12" s="56" customFormat="1" ht="21" x14ac:dyDescent="0.25">
      <c r="A56" s="238"/>
      <c r="B56" s="35"/>
      <c r="C56" s="53" t="s">
        <v>104</v>
      </c>
      <c r="D56" s="52">
        <v>816409012618</v>
      </c>
      <c r="E56" s="53" t="s">
        <v>181</v>
      </c>
      <c r="F56" s="62">
        <v>6</v>
      </c>
      <c r="G56" s="72">
        <v>9</v>
      </c>
      <c r="H56" s="212"/>
      <c r="I56" s="212"/>
      <c r="J56" s="72">
        <v>16.989999999999998</v>
      </c>
      <c r="K56" s="233">
        <f t="shared" si="10"/>
        <v>0</v>
      </c>
      <c r="L56" s="230"/>
    </row>
    <row r="57" spans="1:12" s="56" customFormat="1" ht="21" x14ac:dyDescent="0.25">
      <c r="A57" s="238"/>
      <c r="B57" s="35"/>
      <c r="C57" s="53" t="s">
        <v>103</v>
      </c>
      <c r="D57" s="52">
        <v>816409012625</v>
      </c>
      <c r="E57" s="53" t="s">
        <v>182</v>
      </c>
      <c r="F57" s="62">
        <v>6</v>
      </c>
      <c r="G57" s="72">
        <v>9</v>
      </c>
      <c r="H57" s="212"/>
      <c r="I57" s="212"/>
      <c r="J57" s="72">
        <v>16.989999999999998</v>
      </c>
      <c r="K57" s="233">
        <f t="shared" si="10"/>
        <v>0</v>
      </c>
      <c r="L57" s="230"/>
    </row>
    <row r="58" spans="1:12" s="56" customFormat="1" ht="21" x14ac:dyDescent="0.25">
      <c r="A58" s="238"/>
      <c r="B58" s="35"/>
      <c r="C58" s="53" t="s">
        <v>105</v>
      </c>
      <c r="D58" s="52">
        <v>816409012632</v>
      </c>
      <c r="E58" s="53" t="s">
        <v>183</v>
      </c>
      <c r="F58" s="62">
        <v>6</v>
      </c>
      <c r="G58" s="72">
        <v>9</v>
      </c>
      <c r="H58" s="212"/>
      <c r="I58" s="212"/>
      <c r="J58" s="72">
        <v>16.989999999999998</v>
      </c>
      <c r="K58" s="233">
        <f t="shared" si="10"/>
        <v>0</v>
      </c>
      <c r="L58" s="230"/>
    </row>
    <row r="59" spans="1:12" s="56" customFormat="1" ht="21" x14ac:dyDescent="0.25">
      <c r="A59" s="238"/>
      <c r="B59" s="35"/>
      <c r="C59" s="53" t="s">
        <v>106</v>
      </c>
      <c r="D59" s="52">
        <v>816409011062</v>
      </c>
      <c r="E59" s="173" t="s">
        <v>322</v>
      </c>
      <c r="F59" s="62">
        <v>6</v>
      </c>
      <c r="G59" s="72">
        <v>9</v>
      </c>
      <c r="H59" s="212"/>
      <c r="I59" s="212"/>
      <c r="J59" s="72">
        <v>16.989999999999998</v>
      </c>
      <c r="K59" s="233">
        <f t="shared" si="10"/>
        <v>0</v>
      </c>
      <c r="L59" s="230"/>
    </row>
    <row r="60" spans="1:12" s="56" customFormat="1" ht="21" x14ac:dyDescent="0.25">
      <c r="A60" s="238"/>
      <c r="B60" s="70"/>
      <c r="C60" s="182" t="s">
        <v>6</v>
      </c>
      <c r="D60" s="181">
        <v>793573550309</v>
      </c>
      <c r="E60" s="182" t="s">
        <v>184</v>
      </c>
      <c r="F60" s="191">
        <v>6</v>
      </c>
      <c r="G60" s="195">
        <v>15.5</v>
      </c>
      <c r="H60" s="195">
        <f>G60*0.9</f>
        <v>13.950000000000001</v>
      </c>
      <c r="I60" s="195">
        <f>G60*0.85</f>
        <v>13.174999999999999</v>
      </c>
      <c r="J60" s="195">
        <v>29.99</v>
      </c>
      <c r="K60" s="233">
        <f t="shared" si="10"/>
        <v>0</v>
      </c>
      <c r="L60" s="230"/>
    </row>
    <row r="61" spans="1:12" s="56" customFormat="1" ht="21" x14ac:dyDescent="0.25">
      <c r="A61" s="238"/>
      <c r="B61" s="70"/>
      <c r="C61" s="193" t="s">
        <v>35</v>
      </c>
      <c r="D61" s="181">
        <v>816409010102</v>
      </c>
      <c r="E61" s="182" t="s">
        <v>185</v>
      </c>
      <c r="F61" s="191">
        <v>6</v>
      </c>
      <c r="G61" s="195">
        <v>15.5</v>
      </c>
      <c r="H61" s="195">
        <f>G61*0.9</f>
        <v>13.950000000000001</v>
      </c>
      <c r="I61" s="195">
        <f>G61*0.85</f>
        <v>13.174999999999999</v>
      </c>
      <c r="J61" s="195">
        <v>29.99</v>
      </c>
      <c r="K61" s="233">
        <f t="shared" si="10"/>
        <v>0</v>
      </c>
      <c r="L61" s="230"/>
    </row>
    <row r="62" spans="1:12" s="56" customFormat="1" ht="21" x14ac:dyDescent="0.25">
      <c r="A62" s="238"/>
      <c r="B62" s="70"/>
      <c r="C62" s="174" t="s">
        <v>110</v>
      </c>
      <c r="D62" s="52">
        <v>816409012830</v>
      </c>
      <c r="E62" s="53" t="s">
        <v>186</v>
      </c>
      <c r="F62" s="62">
        <v>6</v>
      </c>
      <c r="G62" s="72">
        <v>15.5</v>
      </c>
      <c r="H62" s="212"/>
      <c r="I62" s="212"/>
      <c r="J62" s="72">
        <v>29.99</v>
      </c>
      <c r="K62" s="233">
        <f t="shared" si="10"/>
        <v>0</v>
      </c>
      <c r="L62" s="230"/>
    </row>
    <row r="63" spans="1:12" s="56" customFormat="1" ht="21" x14ac:dyDescent="0.25">
      <c r="A63" s="238"/>
      <c r="B63" s="70"/>
      <c r="C63" s="174" t="s">
        <v>24</v>
      </c>
      <c r="D63" s="52">
        <v>793573685858</v>
      </c>
      <c r="E63" s="53" t="s">
        <v>187</v>
      </c>
      <c r="F63" s="62">
        <v>6</v>
      </c>
      <c r="G63" s="72">
        <v>15.5</v>
      </c>
      <c r="H63" s="212"/>
      <c r="I63" s="212"/>
      <c r="J63" s="72">
        <v>29.99</v>
      </c>
      <c r="K63" s="233">
        <f t="shared" si="10"/>
        <v>0</v>
      </c>
      <c r="L63" s="230"/>
    </row>
    <row r="64" spans="1:12" s="56" customFormat="1" ht="21" x14ac:dyDescent="0.25">
      <c r="A64" s="238"/>
      <c r="B64" s="70"/>
      <c r="C64" s="193" t="s">
        <v>23</v>
      </c>
      <c r="D64" s="181">
        <v>793573714817</v>
      </c>
      <c r="E64" s="182" t="s">
        <v>188</v>
      </c>
      <c r="F64" s="191">
        <v>6</v>
      </c>
      <c r="G64" s="195">
        <v>18</v>
      </c>
      <c r="H64" s="195">
        <f>G64*0.9</f>
        <v>16.2</v>
      </c>
      <c r="I64" s="195">
        <f>G64*0.85</f>
        <v>15.299999999999999</v>
      </c>
      <c r="J64" s="195">
        <v>34.99</v>
      </c>
      <c r="K64" s="233">
        <f t="shared" si="10"/>
        <v>0</v>
      </c>
      <c r="L64" s="230"/>
    </row>
    <row r="65" spans="1:12" s="56" customFormat="1" ht="21" x14ac:dyDescent="0.25">
      <c r="A65" s="238"/>
      <c r="B65" s="70"/>
      <c r="C65" s="51" t="s">
        <v>69</v>
      </c>
      <c r="D65" s="52">
        <v>816409010621</v>
      </c>
      <c r="E65" s="51" t="s">
        <v>189</v>
      </c>
      <c r="F65" s="62">
        <v>8</v>
      </c>
      <c r="G65" s="72">
        <v>10.5</v>
      </c>
      <c r="H65" s="212"/>
      <c r="I65" s="212"/>
      <c r="J65" s="72">
        <v>19.989999999999998</v>
      </c>
      <c r="K65" s="233">
        <f t="shared" si="10"/>
        <v>0</v>
      </c>
      <c r="L65" s="230"/>
    </row>
    <row r="66" spans="1:12" s="56" customFormat="1" ht="21" x14ac:dyDescent="0.25">
      <c r="A66" s="238"/>
      <c r="B66" s="70"/>
      <c r="C66" s="51" t="s">
        <v>70</v>
      </c>
      <c r="D66" s="52">
        <v>816409010614</v>
      </c>
      <c r="E66" s="51" t="s">
        <v>190</v>
      </c>
      <c r="F66" s="62">
        <v>8</v>
      </c>
      <c r="G66" s="72">
        <v>10.5</v>
      </c>
      <c r="H66" s="212"/>
      <c r="I66" s="212"/>
      <c r="J66" s="72">
        <v>19.989999999999998</v>
      </c>
      <c r="K66" s="233">
        <f t="shared" si="10"/>
        <v>0</v>
      </c>
      <c r="L66" s="230"/>
    </row>
    <row r="67" spans="1:12" s="56" customFormat="1" ht="21" x14ac:dyDescent="0.25">
      <c r="A67" s="238"/>
      <c r="B67" s="70"/>
      <c r="C67" s="51" t="s">
        <v>71</v>
      </c>
      <c r="D67" s="52">
        <v>816409010607</v>
      </c>
      <c r="E67" s="51" t="s">
        <v>191</v>
      </c>
      <c r="F67" s="62">
        <v>8</v>
      </c>
      <c r="G67" s="72">
        <v>10.5</v>
      </c>
      <c r="H67" s="212"/>
      <c r="I67" s="212"/>
      <c r="J67" s="72">
        <v>19.989999999999998</v>
      </c>
      <c r="K67" s="233">
        <f t="shared" si="10"/>
        <v>0</v>
      </c>
      <c r="L67" s="230"/>
    </row>
    <row r="68" spans="1:12" s="160" customFormat="1" ht="21" x14ac:dyDescent="0.25">
      <c r="A68" s="238"/>
      <c r="B68" s="159"/>
      <c r="C68" s="51" t="s">
        <v>257</v>
      </c>
      <c r="D68" s="52">
        <v>816409015879</v>
      </c>
      <c r="E68" s="51" t="s">
        <v>258</v>
      </c>
      <c r="F68" s="62">
        <v>6</v>
      </c>
      <c r="G68" s="72">
        <v>18</v>
      </c>
      <c r="H68" s="212"/>
      <c r="I68" s="212"/>
      <c r="J68" s="72">
        <v>35.99</v>
      </c>
      <c r="K68" s="233">
        <f t="shared" ref="K68" si="13">B68*G68</f>
        <v>0</v>
      </c>
      <c r="L68" s="230"/>
    </row>
    <row r="69" spans="1:12" s="56" customFormat="1" ht="21" x14ac:dyDescent="0.25">
      <c r="A69" s="238"/>
      <c r="B69" s="50"/>
      <c r="C69" s="180" t="s">
        <v>81</v>
      </c>
      <c r="D69" s="181">
        <v>816409011642</v>
      </c>
      <c r="E69" s="182" t="s">
        <v>192</v>
      </c>
      <c r="F69" s="183">
        <v>24</v>
      </c>
      <c r="G69" s="184">
        <v>3</v>
      </c>
      <c r="H69" s="184">
        <f>G69*0.9</f>
        <v>2.7</v>
      </c>
      <c r="I69" s="184">
        <f>G69*0.85</f>
        <v>2.5499999999999998</v>
      </c>
      <c r="J69" s="184">
        <v>5.99</v>
      </c>
      <c r="K69" s="233">
        <f t="shared" si="10"/>
        <v>0</v>
      </c>
      <c r="L69" s="230"/>
    </row>
    <row r="70" spans="1:12" s="56" customFormat="1" ht="21" x14ac:dyDescent="0.25">
      <c r="A70" s="238"/>
      <c r="B70" s="50"/>
      <c r="C70" s="51" t="s">
        <v>82</v>
      </c>
      <c r="D70" s="52">
        <v>816409011659</v>
      </c>
      <c r="E70" s="53" t="s">
        <v>193</v>
      </c>
      <c r="F70" s="39">
        <v>8</v>
      </c>
      <c r="G70" s="168">
        <v>15.5</v>
      </c>
      <c r="H70" s="213"/>
      <c r="I70" s="213"/>
      <c r="J70" s="168">
        <v>29.99</v>
      </c>
      <c r="K70" s="233">
        <f t="shared" si="10"/>
        <v>0</v>
      </c>
      <c r="L70" s="230"/>
    </row>
    <row r="71" spans="1:12" s="56" customFormat="1" ht="21" x14ac:dyDescent="0.25">
      <c r="A71" s="238"/>
      <c r="B71" s="70"/>
      <c r="C71" s="193" t="s">
        <v>33</v>
      </c>
      <c r="D71" s="181">
        <v>816409010089</v>
      </c>
      <c r="E71" s="182" t="s">
        <v>194</v>
      </c>
      <c r="F71" s="191">
        <v>12</v>
      </c>
      <c r="G71" s="195">
        <v>5.5</v>
      </c>
      <c r="H71" s="195">
        <f>G71*0.9</f>
        <v>4.95</v>
      </c>
      <c r="I71" s="195">
        <f>G71*0.85</f>
        <v>4.6749999999999998</v>
      </c>
      <c r="J71" s="195">
        <v>9.99</v>
      </c>
      <c r="K71" s="233">
        <f t="shared" si="10"/>
        <v>0</v>
      </c>
      <c r="L71" s="230"/>
    </row>
    <row r="72" spans="1:12" s="56" customFormat="1" ht="21" x14ac:dyDescent="0.25">
      <c r="A72" s="238"/>
      <c r="B72" s="70"/>
      <c r="C72" s="174" t="s">
        <v>26</v>
      </c>
      <c r="D72" s="52">
        <v>793573714794</v>
      </c>
      <c r="E72" s="53" t="s">
        <v>195</v>
      </c>
      <c r="F72" s="62">
        <v>12</v>
      </c>
      <c r="G72" s="72">
        <v>5.5</v>
      </c>
      <c r="H72" s="212"/>
      <c r="I72" s="212"/>
      <c r="J72" s="72">
        <v>9.99</v>
      </c>
      <c r="K72" s="233">
        <f t="shared" si="10"/>
        <v>0</v>
      </c>
      <c r="L72" s="230"/>
    </row>
    <row r="73" spans="1:12" s="56" customFormat="1" ht="21" x14ac:dyDescent="0.25">
      <c r="A73" s="238"/>
      <c r="B73" s="70"/>
      <c r="C73" s="174" t="s">
        <v>27</v>
      </c>
      <c r="D73" s="52">
        <v>793573714800</v>
      </c>
      <c r="E73" s="53" t="s">
        <v>196</v>
      </c>
      <c r="F73" s="62">
        <v>12</v>
      </c>
      <c r="G73" s="72">
        <v>5.5</v>
      </c>
      <c r="H73" s="212"/>
      <c r="I73" s="212"/>
      <c r="J73" s="72">
        <v>9.99</v>
      </c>
      <c r="K73" s="233">
        <f t="shared" si="10"/>
        <v>0</v>
      </c>
      <c r="L73" s="230"/>
    </row>
    <row r="74" spans="1:12" s="56" customFormat="1" ht="21" x14ac:dyDescent="0.25">
      <c r="A74" s="238"/>
      <c r="B74" s="70"/>
      <c r="C74" s="174" t="s">
        <v>28</v>
      </c>
      <c r="D74" s="52">
        <v>793573714787</v>
      </c>
      <c r="E74" s="53" t="s">
        <v>197</v>
      </c>
      <c r="F74" s="62">
        <v>12</v>
      </c>
      <c r="G74" s="72">
        <v>5.5</v>
      </c>
      <c r="H74" s="212"/>
      <c r="I74" s="212"/>
      <c r="J74" s="72">
        <v>9.99</v>
      </c>
      <c r="K74" s="233">
        <f t="shared" si="10"/>
        <v>0</v>
      </c>
      <c r="L74" s="230"/>
    </row>
    <row r="75" spans="1:12" s="49" customFormat="1" ht="21" x14ac:dyDescent="0.35">
      <c r="A75" s="238"/>
      <c r="B75" s="70"/>
      <c r="C75" s="182" t="s">
        <v>60</v>
      </c>
      <c r="D75" s="181">
        <v>816409010416</v>
      </c>
      <c r="E75" s="182" t="s">
        <v>199</v>
      </c>
      <c r="F75" s="191">
        <v>4</v>
      </c>
      <c r="G75" s="195">
        <v>15.5</v>
      </c>
      <c r="H75" s="195">
        <f>G75*0.9</f>
        <v>13.950000000000001</v>
      </c>
      <c r="I75" s="195">
        <f>G75*0.85</f>
        <v>13.174999999999999</v>
      </c>
      <c r="J75" s="195">
        <v>29.99</v>
      </c>
      <c r="K75" s="233">
        <f t="shared" si="10"/>
        <v>0</v>
      </c>
      <c r="L75" s="230"/>
    </row>
    <row r="76" spans="1:12" s="49" customFormat="1" ht="21" x14ac:dyDescent="0.35">
      <c r="A76" s="238"/>
      <c r="B76" s="35"/>
      <c r="C76" s="53" t="s">
        <v>61</v>
      </c>
      <c r="D76" s="52">
        <v>816409010393</v>
      </c>
      <c r="E76" s="53" t="s">
        <v>200</v>
      </c>
      <c r="F76" s="62">
        <v>4</v>
      </c>
      <c r="G76" s="72">
        <v>15.5</v>
      </c>
      <c r="H76" s="212"/>
      <c r="I76" s="212"/>
      <c r="J76" s="72">
        <v>29.99</v>
      </c>
      <c r="K76" s="233">
        <f t="shared" si="10"/>
        <v>0</v>
      </c>
      <c r="L76" s="230"/>
    </row>
    <row r="77" spans="1:12" s="49" customFormat="1" ht="21" x14ac:dyDescent="0.35">
      <c r="A77" s="238"/>
      <c r="B77" s="35"/>
      <c r="C77" s="53" t="s">
        <v>62</v>
      </c>
      <c r="D77" s="52">
        <v>816409010409</v>
      </c>
      <c r="E77" s="53" t="s">
        <v>201</v>
      </c>
      <c r="F77" s="62">
        <v>4</v>
      </c>
      <c r="G77" s="72">
        <v>15.5</v>
      </c>
      <c r="H77" s="212"/>
      <c r="I77" s="212"/>
      <c r="J77" s="72">
        <v>29.99</v>
      </c>
      <c r="K77" s="233">
        <f t="shared" si="10"/>
        <v>0</v>
      </c>
      <c r="L77" s="230"/>
    </row>
    <row r="78" spans="1:12" s="49" customFormat="1" ht="21" x14ac:dyDescent="0.35">
      <c r="A78" s="238"/>
      <c r="B78" s="70"/>
      <c r="C78" s="53" t="s">
        <v>10</v>
      </c>
      <c r="D78" s="52">
        <v>793573550316</v>
      </c>
      <c r="E78" s="53" t="s">
        <v>198</v>
      </c>
      <c r="F78" s="62">
        <v>6</v>
      </c>
      <c r="G78" s="72">
        <v>15.5</v>
      </c>
      <c r="H78" s="212"/>
      <c r="I78" s="212"/>
      <c r="J78" s="72">
        <v>29.99</v>
      </c>
      <c r="K78" s="233">
        <f t="shared" si="10"/>
        <v>0</v>
      </c>
      <c r="L78" s="230"/>
    </row>
    <row r="79" spans="1:12" s="34" customFormat="1" ht="19.95" customHeight="1" x14ac:dyDescent="0.35">
      <c r="A79" s="238"/>
      <c r="B79" s="161"/>
      <c r="C79" s="36" t="s">
        <v>235</v>
      </c>
      <c r="D79" s="52">
        <v>816409014599</v>
      </c>
      <c r="E79" s="36" t="s">
        <v>240</v>
      </c>
      <c r="F79" s="62">
        <v>6</v>
      </c>
      <c r="G79" s="72">
        <v>20.5</v>
      </c>
      <c r="H79" s="212"/>
      <c r="I79" s="212"/>
      <c r="J79" s="72">
        <v>39.99</v>
      </c>
      <c r="K79" s="233">
        <f t="shared" si="10"/>
        <v>0</v>
      </c>
      <c r="L79" s="230"/>
    </row>
    <row r="80" spans="1:12" s="49" customFormat="1" ht="21" x14ac:dyDescent="0.35">
      <c r="A80" s="238"/>
      <c r="B80" s="70"/>
      <c r="C80" s="182" t="s">
        <v>34</v>
      </c>
      <c r="D80" s="181">
        <v>816409010096</v>
      </c>
      <c r="E80" s="182" t="s">
        <v>202</v>
      </c>
      <c r="F80" s="191">
        <v>6</v>
      </c>
      <c r="G80" s="195">
        <v>15.5</v>
      </c>
      <c r="H80" s="195">
        <f>G80*0.9</f>
        <v>13.950000000000001</v>
      </c>
      <c r="I80" s="195">
        <f>G80*0.85</f>
        <v>13.174999999999999</v>
      </c>
      <c r="J80" s="195">
        <v>29.99</v>
      </c>
      <c r="K80" s="233">
        <f t="shared" si="10"/>
        <v>0</v>
      </c>
      <c r="L80" s="230"/>
    </row>
    <row r="81" spans="1:12" s="49" customFormat="1" ht="21" x14ac:dyDescent="0.35">
      <c r="A81" s="238"/>
      <c r="B81" s="50"/>
      <c r="C81" s="180" t="s">
        <v>219</v>
      </c>
      <c r="D81" s="181">
        <v>816409013981</v>
      </c>
      <c r="E81" s="182" t="s">
        <v>222</v>
      </c>
      <c r="F81" s="183">
        <v>6</v>
      </c>
      <c r="G81" s="184">
        <v>15.5</v>
      </c>
      <c r="H81" s="184">
        <f>G81*0.9</f>
        <v>13.950000000000001</v>
      </c>
      <c r="I81" s="184">
        <f>G81*0.85</f>
        <v>13.174999999999999</v>
      </c>
      <c r="J81" s="184">
        <v>29.99</v>
      </c>
      <c r="K81" s="233">
        <f t="shared" ref="K81:K84" si="14">B81*G81</f>
        <v>0</v>
      </c>
      <c r="L81" s="230"/>
    </row>
    <row r="82" spans="1:12" s="34" customFormat="1" ht="21" x14ac:dyDescent="0.35">
      <c r="A82" s="238"/>
      <c r="B82" s="161"/>
      <c r="C82" s="36" t="s">
        <v>236</v>
      </c>
      <c r="D82" s="52">
        <v>816409014605</v>
      </c>
      <c r="E82" s="36" t="s">
        <v>237</v>
      </c>
      <c r="F82" s="62">
        <v>6</v>
      </c>
      <c r="G82" s="72">
        <v>22.5</v>
      </c>
      <c r="H82" s="212"/>
      <c r="I82" s="212"/>
      <c r="J82" s="72">
        <v>44.99</v>
      </c>
      <c r="K82" s="233">
        <f t="shared" si="14"/>
        <v>0</v>
      </c>
      <c r="L82" s="230"/>
    </row>
    <row r="83" spans="1:12" s="49" customFormat="1" ht="21" x14ac:dyDescent="0.35">
      <c r="A83" s="238"/>
      <c r="B83" s="70"/>
      <c r="C83" s="51" t="s">
        <v>65</v>
      </c>
      <c r="D83" s="52">
        <v>816409010546</v>
      </c>
      <c r="E83" s="51" t="s">
        <v>203</v>
      </c>
      <c r="F83" s="62">
        <v>6</v>
      </c>
      <c r="G83" s="72">
        <v>18</v>
      </c>
      <c r="H83" s="212"/>
      <c r="I83" s="212"/>
      <c r="J83" s="72">
        <v>32.99</v>
      </c>
      <c r="K83" s="233">
        <f t="shared" si="14"/>
        <v>0</v>
      </c>
      <c r="L83" s="230"/>
    </row>
    <row r="84" spans="1:12" s="56" customFormat="1" ht="21.6" thickBot="1" x14ac:dyDescent="0.3">
      <c r="A84" s="239"/>
      <c r="B84" s="73"/>
      <c r="C84" s="200" t="s">
        <v>58</v>
      </c>
      <c r="D84" s="201">
        <v>816409010423</v>
      </c>
      <c r="E84" s="200" t="s">
        <v>204</v>
      </c>
      <c r="F84" s="202">
        <v>6</v>
      </c>
      <c r="G84" s="203">
        <v>15.5</v>
      </c>
      <c r="H84" s="203">
        <f>G84*0.9</f>
        <v>13.950000000000001</v>
      </c>
      <c r="I84" s="203">
        <f>G84*0.85</f>
        <v>13.174999999999999</v>
      </c>
      <c r="J84" s="203">
        <v>29.99</v>
      </c>
      <c r="K84" s="266">
        <f t="shared" si="14"/>
        <v>0</v>
      </c>
      <c r="L84" s="267"/>
    </row>
    <row r="85" spans="1:12" s="12" customFormat="1" ht="27" customHeight="1" thickBot="1" x14ac:dyDescent="0.45">
      <c r="A85" s="22"/>
      <c r="B85" s="23"/>
      <c r="C85" s="175" t="s">
        <v>72</v>
      </c>
      <c r="D85" s="20"/>
      <c r="E85" s="21"/>
      <c r="F85" s="224" t="s">
        <v>73</v>
      </c>
      <c r="G85" s="225"/>
      <c r="H85" s="225"/>
      <c r="I85" s="225"/>
      <c r="J85" s="226"/>
      <c r="K85" s="264">
        <f>SUM(K14:L84)</f>
        <v>0</v>
      </c>
      <c r="L85" s="265"/>
    </row>
    <row r="86" spans="1:12" s="12" customFormat="1" ht="18" thickBot="1" x14ac:dyDescent="0.3">
      <c r="A86" s="19"/>
      <c r="B86" s="24" t="s">
        <v>1</v>
      </c>
      <c r="C86" s="176" t="s">
        <v>18</v>
      </c>
      <c r="D86" s="169"/>
      <c r="E86" s="169" t="s">
        <v>19</v>
      </c>
      <c r="F86" s="170" t="s">
        <v>0</v>
      </c>
      <c r="G86" s="169"/>
      <c r="H86" s="169"/>
      <c r="I86" s="169"/>
      <c r="J86" s="169" t="s">
        <v>133</v>
      </c>
      <c r="K86" s="260" t="s">
        <v>2</v>
      </c>
      <c r="L86" s="261"/>
    </row>
    <row r="87" spans="1:12" s="56" customFormat="1" ht="19.95" customHeight="1" x14ac:dyDescent="0.25">
      <c r="A87" s="257" t="s">
        <v>88</v>
      </c>
      <c r="B87" s="78"/>
      <c r="C87" s="177" t="s">
        <v>91</v>
      </c>
      <c r="D87" s="66">
        <v>816409012366</v>
      </c>
      <c r="E87" s="67" t="s">
        <v>152</v>
      </c>
      <c r="F87" s="33">
        <v>4</v>
      </c>
      <c r="G87" s="171">
        <v>20.5</v>
      </c>
      <c r="H87" s="214"/>
      <c r="I87" s="214"/>
      <c r="J87" s="171">
        <v>39.99</v>
      </c>
      <c r="K87" s="227">
        <f t="shared" ref="K87" si="15">B87*G87</f>
        <v>0</v>
      </c>
      <c r="L87" s="228"/>
    </row>
    <row r="88" spans="1:12" s="56" customFormat="1" ht="21" x14ac:dyDescent="0.25">
      <c r="A88" s="258"/>
      <c r="B88" s="79"/>
      <c r="C88" s="51" t="s">
        <v>132</v>
      </c>
      <c r="D88" s="52">
        <v>816409011109</v>
      </c>
      <c r="E88" s="53" t="s">
        <v>153</v>
      </c>
      <c r="F88" s="39">
        <v>6</v>
      </c>
      <c r="G88" s="172">
        <v>13</v>
      </c>
      <c r="H88" s="210"/>
      <c r="I88" s="210"/>
      <c r="J88" s="172">
        <v>24.99</v>
      </c>
      <c r="K88" s="229">
        <f t="shared" ref="K88:K97" si="16">B88*G88</f>
        <v>0</v>
      </c>
      <c r="L88" s="230"/>
    </row>
    <row r="89" spans="1:12" s="49" customFormat="1" ht="21" x14ac:dyDescent="0.35">
      <c r="A89" s="258"/>
      <c r="B89" s="79"/>
      <c r="C89" s="51" t="s">
        <v>90</v>
      </c>
      <c r="D89" s="52">
        <v>816409012359</v>
      </c>
      <c r="E89" s="53" t="s">
        <v>154</v>
      </c>
      <c r="F89" s="39">
        <v>4</v>
      </c>
      <c r="G89" s="172">
        <v>10.5</v>
      </c>
      <c r="H89" s="210"/>
      <c r="I89" s="210"/>
      <c r="J89" s="172">
        <v>19.989999999999998</v>
      </c>
      <c r="K89" s="229">
        <f t="shared" si="16"/>
        <v>0</v>
      </c>
      <c r="L89" s="230"/>
    </row>
    <row r="90" spans="1:12" s="49" customFormat="1" ht="21" x14ac:dyDescent="0.35">
      <c r="A90" s="258"/>
      <c r="B90" s="80"/>
      <c r="C90" s="190" t="s">
        <v>63</v>
      </c>
      <c r="D90" s="181">
        <v>816409010379</v>
      </c>
      <c r="E90" s="190" t="s">
        <v>155</v>
      </c>
      <c r="F90" s="191">
        <v>12</v>
      </c>
      <c r="G90" s="192">
        <v>5.5</v>
      </c>
      <c r="H90" s="192">
        <f>G90*0.9</f>
        <v>4.95</v>
      </c>
      <c r="I90" s="192">
        <f>G90*0.85</f>
        <v>4.6749999999999998</v>
      </c>
      <c r="J90" s="192">
        <v>9.99</v>
      </c>
      <c r="K90" s="229">
        <f t="shared" si="16"/>
        <v>0</v>
      </c>
      <c r="L90" s="230"/>
    </row>
    <row r="91" spans="1:12" s="49" customFormat="1" ht="21" x14ac:dyDescent="0.35">
      <c r="A91" s="258"/>
      <c r="B91" s="83"/>
      <c r="C91" s="82" t="s">
        <v>59</v>
      </c>
      <c r="D91" s="52">
        <v>816409010362</v>
      </c>
      <c r="E91" s="53" t="s">
        <v>156</v>
      </c>
      <c r="F91" s="62">
        <v>6</v>
      </c>
      <c r="G91" s="60">
        <v>10.5</v>
      </c>
      <c r="H91" s="205"/>
      <c r="I91" s="205"/>
      <c r="J91" s="60">
        <v>19.989999999999998</v>
      </c>
      <c r="K91" s="229">
        <f t="shared" si="16"/>
        <v>0</v>
      </c>
      <c r="L91" s="230"/>
    </row>
    <row r="92" spans="1:12" s="49" customFormat="1" ht="21" x14ac:dyDescent="0.35">
      <c r="A92" s="258"/>
      <c r="B92" s="84"/>
      <c r="C92" s="85" t="s">
        <v>20</v>
      </c>
      <c r="D92" s="52">
        <v>793573680792</v>
      </c>
      <c r="E92" s="82" t="s">
        <v>157</v>
      </c>
      <c r="F92" s="62">
        <v>8</v>
      </c>
      <c r="G92" s="60">
        <v>8</v>
      </c>
      <c r="H92" s="205"/>
      <c r="I92" s="205"/>
      <c r="J92" s="60">
        <v>14.99</v>
      </c>
      <c r="K92" s="229">
        <f t="shared" si="16"/>
        <v>0</v>
      </c>
      <c r="L92" s="230"/>
    </row>
    <row r="93" spans="1:12" s="49" customFormat="1" ht="21" x14ac:dyDescent="0.35">
      <c r="A93" s="258"/>
      <c r="B93" s="84"/>
      <c r="C93" s="85" t="s">
        <v>29</v>
      </c>
      <c r="D93" s="52">
        <v>793573685865</v>
      </c>
      <c r="E93" s="53" t="s">
        <v>158</v>
      </c>
      <c r="F93" s="62">
        <v>8</v>
      </c>
      <c r="G93" s="60">
        <v>7</v>
      </c>
      <c r="H93" s="205"/>
      <c r="I93" s="205"/>
      <c r="J93" s="60">
        <v>12.99</v>
      </c>
      <c r="K93" s="229">
        <f t="shared" si="16"/>
        <v>0</v>
      </c>
      <c r="L93" s="230"/>
    </row>
    <row r="94" spans="1:12" s="49" customFormat="1" ht="21" x14ac:dyDescent="0.35">
      <c r="A94" s="258"/>
      <c r="B94" s="50"/>
      <c r="C94" s="53" t="s">
        <v>216</v>
      </c>
      <c r="D94" s="52">
        <v>816409014025</v>
      </c>
      <c r="E94" s="53" t="s">
        <v>220</v>
      </c>
      <c r="F94" s="62">
        <v>4</v>
      </c>
      <c r="G94" s="60">
        <v>10.5</v>
      </c>
      <c r="H94" s="205"/>
      <c r="I94" s="205"/>
      <c r="J94" s="60">
        <v>19.989999999999998</v>
      </c>
      <c r="K94" s="229">
        <f t="shared" si="16"/>
        <v>0</v>
      </c>
      <c r="L94" s="230"/>
    </row>
    <row r="95" spans="1:12" s="49" customFormat="1" ht="21.6" thickBot="1" x14ac:dyDescent="0.4">
      <c r="A95" s="259"/>
      <c r="B95" s="86"/>
      <c r="C95" s="178" t="s">
        <v>25</v>
      </c>
      <c r="D95" s="74">
        <v>793573715029</v>
      </c>
      <c r="E95" s="75" t="s">
        <v>159</v>
      </c>
      <c r="F95" s="76">
        <v>12</v>
      </c>
      <c r="G95" s="77">
        <v>7</v>
      </c>
      <c r="H95" s="208"/>
      <c r="I95" s="208"/>
      <c r="J95" s="77">
        <v>12.99</v>
      </c>
      <c r="K95" s="270">
        <f t="shared" si="16"/>
        <v>0</v>
      </c>
      <c r="L95" s="267"/>
    </row>
    <row r="96" spans="1:12" s="56" customFormat="1" ht="19.95" customHeight="1" x14ac:dyDescent="0.25">
      <c r="A96" s="237" t="s">
        <v>89</v>
      </c>
      <c r="B96" s="95"/>
      <c r="C96" s="30" t="s">
        <v>207</v>
      </c>
      <c r="D96" s="66">
        <v>816409013486</v>
      </c>
      <c r="E96" s="30" t="s">
        <v>208</v>
      </c>
      <c r="F96" s="68">
        <v>12</v>
      </c>
      <c r="G96" s="69">
        <v>3</v>
      </c>
      <c r="H96" s="206"/>
      <c r="I96" s="206"/>
      <c r="J96" s="69">
        <v>5.99</v>
      </c>
      <c r="K96" s="227">
        <f t="shared" si="16"/>
        <v>0</v>
      </c>
      <c r="L96" s="228"/>
    </row>
    <row r="97" spans="1:12" s="34" customFormat="1" ht="21" x14ac:dyDescent="0.35">
      <c r="A97" s="238"/>
      <c r="B97" s="161"/>
      <c r="C97" s="204" t="s">
        <v>218</v>
      </c>
      <c r="D97" s="186">
        <v>816409014001</v>
      </c>
      <c r="E97" s="187" t="s">
        <v>304</v>
      </c>
      <c r="F97" s="183">
        <v>6</v>
      </c>
      <c r="G97" s="192">
        <v>10.5</v>
      </c>
      <c r="H97" s="192">
        <f>G97*0.9</f>
        <v>9.4500000000000011</v>
      </c>
      <c r="I97" s="192">
        <f>G97*0.85</f>
        <v>8.9249999999999989</v>
      </c>
      <c r="J97" s="192">
        <v>19.989999999999998</v>
      </c>
      <c r="K97" s="229">
        <f t="shared" si="16"/>
        <v>0</v>
      </c>
      <c r="L97" s="230"/>
    </row>
    <row r="98" spans="1:12" s="49" customFormat="1" ht="21" x14ac:dyDescent="0.35">
      <c r="A98" s="238"/>
      <c r="B98" s="83"/>
      <c r="C98" s="190" t="s">
        <v>64</v>
      </c>
      <c r="D98" s="181">
        <v>816409010386</v>
      </c>
      <c r="E98" s="182" t="s">
        <v>160</v>
      </c>
      <c r="F98" s="191">
        <v>6</v>
      </c>
      <c r="G98" s="192">
        <v>15.5</v>
      </c>
      <c r="H98" s="192">
        <f>G98*0.9</f>
        <v>13.950000000000001</v>
      </c>
      <c r="I98" s="192">
        <f>G98*0.85</f>
        <v>13.174999999999999</v>
      </c>
      <c r="J98" s="192">
        <v>29.99</v>
      </c>
      <c r="K98" s="229">
        <f>B98*G98</f>
        <v>0</v>
      </c>
      <c r="L98" s="230"/>
    </row>
    <row r="99" spans="1:12" s="49" customFormat="1" ht="21" x14ac:dyDescent="0.35">
      <c r="A99" s="238"/>
      <c r="B99" s="83"/>
      <c r="C99" s="82" t="s">
        <v>111</v>
      </c>
      <c r="D99" s="52">
        <v>816409012908</v>
      </c>
      <c r="E99" s="53" t="s">
        <v>161</v>
      </c>
      <c r="F99" s="62">
        <v>6</v>
      </c>
      <c r="G99" s="60">
        <v>15.5</v>
      </c>
      <c r="H99" s="205"/>
      <c r="I99" s="205"/>
      <c r="J99" s="60">
        <v>29.99</v>
      </c>
      <c r="K99" s="229">
        <f>B99*G99</f>
        <v>0</v>
      </c>
      <c r="L99" s="230"/>
    </row>
    <row r="100" spans="1:12" s="56" customFormat="1" ht="21" x14ac:dyDescent="0.25">
      <c r="A100" s="238"/>
      <c r="B100" s="87"/>
      <c r="C100" s="204" t="s">
        <v>290</v>
      </c>
      <c r="D100" s="186">
        <v>816409013431</v>
      </c>
      <c r="E100" s="187" t="s">
        <v>313</v>
      </c>
      <c r="F100" s="183">
        <v>8</v>
      </c>
      <c r="G100" s="192">
        <v>8</v>
      </c>
      <c r="H100" s="192">
        <f>G100*0.9</f>
        <v>7.2</v>
      </c>
      <c r="I100" s="192">
        <f>G100*0.85</f>
        <v>6.8</v>
      </c>
      <c r="J100" s="192">
        <v>14.99</v>
      </c>
      <c r="K100" s="229">
        <f t="shared" ref="K100" si="17">B100*G100</f>
        <v>0</v>
      </c>
      <c r="L100" s="230"/>
    </row>
    <row r="101" spans="1:12" s="49" customFormat="1" ht="21" x14ac:dyDescent="0.35">
      <c r="A101" s="238"/>
      <c r="B101" s="88"/>
      <c r="C101" s="57" t="s">
        <v>78</v>
      </c>
      <c r="D101" s="52">
        <v>816409011550</v>
      </c>
      <c r="E101" s="71" t="s">
        <v>162</v>
      </c>
      <c r="F101" s="89">
        <v>4</v>
      </c>
      <c r="G101" s="90">
        <v>20.5</v>
      </c>
      <c r="H101" s="215"/>
      <c r="I101" s="215"/>
      <c r="J101" s="90">
        <v>39.99</v>
      </c>
      <c r="K101" s="229">
        <f t="shared" ref="K101:K110" si="18">B101*G101</f>
        <v>0</v>
      </c>
      <c r="L101" s="230"/>
    </row>
    <row r="102" spans="1:12" s="49" customFormat="1" ht="21" x14ac:dyDescent="0.35">
      <c r="A102" s="238"/>
      <c r="B102" s="83"/>
      <c r="C102" s="57" t="s">
        <v>66</v>
      </c>
      <c r="D102" s="52">
        <v>816409010652</v>
      </c>
      <c r="E102" s="57" t="s">
        <v>163</v>
      </c>
      <c r="F102" s="62">
        <v>6</v>
      </c>
      <c r="G102" s="60">
        <v>13</v>
      </c>
      <c r="H102" s="205"/>
      <c r="I102" s="205"/>
      <c r="J102" s="60">
        <v>24.99</v>
      </c>
      <c r="K102" s="229">
        <f t="shared" si="18"/>
        <v>0</v>
      </c>
      <c r="L102" s="230"/>
    </row>
    <row r="103" spans="1:12" s="49" customFormat="1" ht="21" x14ac:dyDescent="0.35">
      <c r="A103" s="238"/>
      <c r="B103" s="83"/>
      <c r="C103" s="57" t="s">
        <v>67</v>
      </c>
      <c r="D103" s="52">
        <v>816409010645</v>
      </c>
      <c r="E103" s="57" t="s">
        <v>164</v>
      </c>
      <c r="F103" s="62">
        <v>6</v>
      </c>
      <c r="G103" s="60">
        <v>13</v>
      </c>
      <c r="H103" s="205"/>
      <c r="I103" s="205"/>
      <c r="J103" s="60">
        <v>24.99</v>
      </c>
      <c r="K103" s="229">
        <f t="shared" si="18"/>
        <v>0</v>
      </c>
      <c r="L103" s="230"/>
    </row>
    <row r="104" spans="1:12" s="49" customFormat="1" ht="21" x14ac:dyDescent="0.35">
      <c r="A104" s="238"/>
      <c r="B104" s="83"/>
      <c r="C104" s="57" t="s">
        <v>68</v>
      </c>
      <c r="D104" s="52">
        <v>816409010638</v>
      </c>
      <c r="E104" s="57" t="s">
        <v>165</v>
      </c>
      <c r="F104" s="62">
        <v>6</v>
      </c>
      <c r="G104" s="60">
        <v>13</v>
      </c>
      <c r="H104" s="205"/>
      <c r="I104" s="205"/>
      <c r="J104" s="60">
        <v>24.99</v>
      </c>
      <c r="K104" s="229">
        <f t="shared" si="18"/>
        <v>0</v>
      </c>
      <c r="L104" s="230"/>
    </row>
    <row r="105" spans="1:12" s="49" customFormat="1" ht="21" x14ac:dyDescent="0.35">
      <c r="A105" s="238"/>
      <c r="B105" s="83"/>
      <c r="C105" s="194" t="s">
        <v>49</v>
      </c>
      <c r="D105" s="181">
        <v>816409010317</v>
      </c>
      <c r="E105" s="190" t="s">
        <v>166</v>
      </c>
      <c r="F105" s="191">
        <v>6</v>
      </c>
      <c r="G105" s="192">
        <v>13</v>
      </c>
      <c r="H105" s="192">
        <f>G105*0.9</f>
        <v>11.700000000000001</v>
      </c>
      <c r="I105" s="192">
        <f>G105*0.85</f>
        <v>11.049999999999999</v>
      </c>
      <c r="J105" s="192">
        <v>24.99</v>
      </c>
      <c r="K105" s="229">
        <f t="shared" si="18"/>
        <v>0</v>
      </c>
      <c r="L105" s="230"/>
    </row>
    <row r="106" spans="1:12" s="49" customFormat="1" ht="21" x14ac:dyDescent="0.35">
      <c r="A106" s="238"/>
      <c r="B106" s="83"/>
      <c r="C106" s="85" t="s">
        <v>50</v>
      </c>
      <c r="D106" s="52">
        <v>816409010294</v>
      </c>
      <c r="E106" s="82" t="s">
        <v>167</v>
      </c>
      <c r="F106" s="62">
        <v>6</v>
      </c>
      <c r="G106" s="60">
        <v>13</v>
      </c>
      <c r="H106" s="205"/>
      <c r="I106" s="205"/>
      <c r="J106" s="60">
        <v>24.99</v>
      </c>
      <c r="K106" s="229">
        <f t="shared" si="18"/>
        <v>0</v>
      </c>
      <c r="L106" s="230"/>
    </row>
    <row r="107" spans="1:12" s="49" customFormat="1" ht="21" x14ac:dyDescent="0.35">
      <c r="A107" s="238"/>
      <c r="B107" s="80"/>
      <c r="C107" s="194" t="s">
        <v>51</v>
      </c>
      <c r="D107" s="181">
        <v>816409010300</v>
      </c>
      <c r="E107" s="190" t="s">
        <v>168</v>
      </c>
      <c r="F107" s="191">
        <v>6</v>
      </c>
      <c r="G107" s="192">
        <v>13</v>
      </c>
      <c r="H107" s="192">
        <f>G107*0.9</f>
        <v>11.700000000000001</v>
      </c>
      <c r="I107" s="192">
        <f>G107*0.85</f>
        <v>11.049999999999999</v>
      </c>
      <c r="J107" s="192">
        <v>24.99</v>
      </c>
      <c r="K107" s="229">
        <f t="shared" si="18"/>
        <v>0</v>
      </c>
      <c r="L107" s="230"/>
    </row>
    <row r="108" spans="1:12" s="49" customFormat="1" ht="21" x14ac:dyDescent="0.35">
      <c r="A108" s="238"/>
      <c r="B108" s="80"/>
      <c r="C108" s="194" t="s">
        <v>52</v>
      </c>
      <c r="D108" s="181">
        <v>816409010348</v>
      </c>
      <c r="E108" s="182" t="s">
        <v>312</v>
      </c>
      <c r="F108" s="191">
        <v>8</v>
      </c>
      <c r="G108" s="192">
        <v>8</v>
      </c>
      <c r="H108" s="192">
        <f>G108*0.9</f>
        <v>7.2</v>
      </c>
      <c r="I108" s="192">
        <f>G108*0.85</f>
        <v>6.8</v>
      </c>
      <c r="J108" s="192">
        <v>14.99</v>
      </c>
      <c r="K108" s="231">
        <f t="shared" si="18"/>
        <v>0</v>
      </c>
      <c r="L108" s="232"/>
    </row>
    <row r="109" spans="1:12" s="56" customFormat="1" ht="21" x14ac:dyDescent="0.25">
      <c r="A109" s="238"/>
      <c r="B109" s="80"/>
      <c r="C109" s="85" t="s">
        <v>53</v>
      </c>
      <c r="D109" s="52">
        <v>816409010324</v>
      </c>
      <c r="E109" s="53" t="s">
        <v>311</v>
      </c>
      <c r="F109" s="62">
        <v>8</v>
      </c>
      <c r="G109" s="60">
        <v>8</v>
      </c>
      <c r="H109" s="205"/>
      <c r="I109" s="205"/>
      <c r="J109" s="60">
        <v>14.99</v>
      </c>
      <c r="K109" s="231">
        <f t="shared" si="18"/>
        <v>0</v>
      </c>
      <c r="L109" s="232"/>
    </row>
    <row r="110" spans="1:12" s="56" customFormat="1" ht="21" x14ac:dyDescent="0.25">
      <c r="A110" s="238"/>
      <c r="B110" s="80"/>
      <c r="C110" s="85" t="s">
        <v>54</v>
      </c>
      <c r="D110" s="52">
        <v>816409010331</v>
      </c>
      <c r="E110" s="53" t="s">
        <v>310</v>
      </c>
      <c r="F110" s="62">
        <v>8</v>
      </c>
      <c r="G110" s="60">
        <v>8</v>
      </c>
      <c r="H110" s="205"/>
      <c r="I110" s="205"/>
      <c r="J110" s="60">
        <v>14.99</v>
      </c>
      <c r="K110" s="231">
        <f t="shared" si="18"/>
        <v>0</v>
      </c>
      <c r="L110" s="232"/>
    </row>
    <row r="111" spans="1:12" s="56" customFormat="1" ht="21" x14ac:dyDescent="0.25">
      <c r="A111" s="238"/>
      <c r="B111" s="80"/>
      <c r="C111" s="53" t="s">
        <v>116</v>
      </c>
      <c r="D111" s="52">
        <v>816409013110</v>
      </c>
      <c r="E111" s="53" t="s">
        <v>112</v>
      </c>
      <c r="F111" s="62">
        <v>6</v>
      </c>
      <c r="G111" s="60">
        <v>13</v>
      </c>
      <c r="H111" s="205"/>
      <c r="I111" s="205"/>
      <c r="J111" s="60">
        <v>24.99</v>
      </c>
      <c r="K111" s="229">
        <f>B111*G111</f>
        <v>0</v>
      </c>
      <c r="L111" s="230"/>
    </row>
    <row r="112" spans="1:12" s="56" customFormat="1" ht="21" x14ac:dyDescent="0.25">
      <c r="A112" s="238"/>
      <c r="B112" s="80"/>
      <c r="C112" s="189" t="s">
        <v>21</v>
      </c>
      <c r="D112" s="181">
        <v>793573685827</v>
      </c>
      <c r="E112" s="190" t="s">
        <v>315</v>
      </c>
      <c r="F112" s="191">
        <v>9</v>
      </c>
      <c r="G112" s="192">
        <v>8</v>
      </c>
      <c r="H112" s="192">
        <f>G112*0.9</f>
        <v>7.2</v>
      </c>
      <c r="I112" s="192">
        <f>G112*0.85</f>
        <v>6.8</v>
      </c>
      <c r="J112" s="192">
        <v>14.99</v>
      </c>
      <c r="K112" s="229">
        <f>B112*G112</f>
        <v>0</v>
      </c>
      <c r="L112" s="230"/>
    </row>
    <row r="113" spans="1:12" s="56" customFormat="1" ht="21" x14ac:dyDescent="0.25">
      <c r="A113" s="238"/>
      <c r="B113" s="80"/>
      <c r="C113" s="85" t="s">
        <v>30</v>
      </c>
      <c r="D113" s="52">
        <v>793573640536</v>
      </c>
      <c r="E113" s="82" t="s">
        <v>309</v>
      </c>
      <c r="F113" s="62">
        <v>9</v>
      </c>
      <c r="G113" s="60">
        <v>8</v>
      </c>
      <c r="H113" s="205"/>
      <c r="I113" s="205"/>
      <c r="J113" s="60">
        <v>14.99</v>
      </c>
      <c r="K113" s="229">
        <f>B113*G113</f>
        <v>0</v>
      </c>
      <c r="L113" s="230"/>
    </row>
    <row r="114" spans="1:12" s="56" customFormat="1" ht="21" x14ac:dyDescent="0.25">
      <c r="A114" s="238"/>
      <c r="B114" s="80"/>
      <c r="C114" s="85" t="s">
        <v>31</v>
      </c>
      <c r="D114" s="52">
        <v>793573680877</v>
      </c>
      <c r="E114" s="82" t="s">
        <v>308</v>
      </c>
      <c r="F114" s="62">
        <v>9</v>
      </c>
      <c r="G114" s="60">
        <v>8</v>
      </c>
      <c r="H114" s="205"/>
      <c r="I114" s="205"/>
      <c r="J114" s="60">
        <v>14.99</v>
      </c>
      <c r="K114" s="229">
        <f>B114*G114</f>
        <v>0</v>
      </c>
      <c r="L114" s="230"/>
    </row>
    <row r="115" spans="1:12" s="49" customFormat="1" ht="21.6" thickBot="1" x14ac:dyDescent="0.4">
      <c r="A115" s="239"/>
      <c r="B115" s="135"/>
      <c r="C115" s="178" t="s">
        <v>32</v>
      </c>
      <c r="D115" s="74">
        <v>793573680884</v>
      </c>
      <c r="E115" s="100" t="s">
        <v>307</v>
      </c>
      <c r="F115" s="76">
        <v>9</v>
      </c>
      <c r="G115" s="77">
        <v>8</v>
      </c>
      <c r="H115" s="208"/>
      <c r="I115" s="208"/>
      <c r="J115" s="77">
        <v>14.99</v>
      </c>
      <c r="K115" s="268">
        <f>B115*G115</f>
        <v>0</v>
      </c>
      <c r="L115" s="269"/>
    </row>
    <row r="116" spans="1:12" s="49" customFormat="1" ht="19.95" customHeight="1" x14ac:dyDescent="0.35">
      <c r="A116" s="235" t="s">
        <v>273</v>
      </c>
      <c r="B116" s="47"/>
      <c r="C116" s="179" t="s">
        <v>79</v>
      </c>
      <c r="D116" s="48">
        <v>816409011567</v>
      </c>
      <c r="E116" s="132" t="s">
        <v>169</v>
      </c>
      <c r="F116" s="133">
        <v>4</v>
      </c>
      <c r="G116" s="134">
        <v>27</v>
      </c>
      <c r="H116" s="216"/>
      <c r="I116" s="216"/>
      <c r="J116" s="134">
        <v>52.99</v>
      </c>
      <c r="K116" s="229">
        <f t="shared" ref="K116:K148" si="19">B116*G116</f>
        <v>0</v>
      </c>
      <c r="L116" s="230"/>
    </row>
    <row r="117" spans="1:12" s="49" customFormat="1" ht="21" x14ac:dyDescent="0.35">
      <c r="A117" s="235"/>
      <c r="B117" s="50"/>
      <c r="C117" s="57" t="s">
        <v>80</v>
      </c>
      <c r="D117" s="52">
        <v>816409011581</v>
      </c>
      <c r="E117" s="71" t="s">
        <v>170</v>
      </c>
      <c r="F117" s="89">
        <v>4</v>
      </c>
      <c r="G117" s="90">
        <v>27</v>
      </c>
      <c r="H117" s="215"/>
      <c r="I117" s="215"/>
      <c r="J117" s="90">
        <v>52.99</v>
      </c>
      <c r="K117" s="229">
        <f t="shared" si="19"/>
        <v>0</v>
      </c>
      <c r="L117" s="230"/>
    </row>
    <row r="118" spans="1:12" s="49" customFormat="1" ht="21" x14ac:dyDescent="0.35">
      <c r="A118" s="235"/>
      <c r="B118" s="50"/>
      <c r="C118" s="57" t="s">
        <v>94</v>
      </c>
      <c r="D118" s="52">
        <v>816409012397</v>
      </c>
      <c r="E118" s="58" t="s">
        <v>171</v>
      </c>
      <c r="F118" s="59">
        <v>4</v>
      </c>
      <c r="G118" s="61">
        <v>27</v>
      </c>
      <c r="H118" s="217"/>
      <c r="I118" s="217"/>
      <c r="J118" s="61">
        <v>52.99</v>
      </c>
      <c r="K118" s="229">
        <f t="shared" si="19"/>
        <v>0</v>
      </c>
      <c r="L118" s="230"/>
    </row>
    <row r="119" spans="1:12" s="56" customFormat="1" ht="21" x14ac:dyDescent="0.25">
      <c r="A119" s="235"/>
      <c r="B119" s="35"/>
      <c r="C119" s="36" t="s">
        <v>125</v>
      </c>
      <c r="D119" s="52">
        <v>816409013127</v>
      </c>
      <c r="E119" s="36" t="s">
        <v>126</v>
      </c>
      <c r="F119" s="62">
        <v>4</v>
      </c>
      <c r="G119" s="60">
        <v>25.5</v>
      </c>
      <c r="H119" s="205"/>
      <c r="I119" s="205"/>
      <c r="J119" s="60">
        <v>49.99</v>
      </c>
      <c r="K119" s="229">
        <f t="shared" si="19"/>
        <v>0</v>
      </c>
      <c r="L119" s="230"/>
    </row>
    <row r="120" spans="1:12" s="49" customFormat="1" ht="21.6" thickBot="1" x14ac:dyDescent="0.4">
      <c r="A120" s="236"/>
      <c r="B120" s="91"/>
      <c r="C120" s="92" t="s">
        <v>83</v>
      </c>
      <c r="D120" s="74">
        <v>816409011895</v>
      </c>
      <c r="E120" s="92" t="s">
        <v>172</v>
      </c>
      <c r="F120" s="93">
        <v>4</v>
      </c>
      <c r="G120" s="94">
        <v>20.5</v>
      </c>
      <c r="H120" s="218"/>
      <c r="I120" s="218"/>
      <c r="J120" s="94">
        <v>39.99</v>
      </c>
      <c r="K120" s="270">
        <f t="shared" si="19"/>
        <v>0</v>
      </c>
      <c r="L120" s="267"/>
    </row>
    <row r="121" spans="1:12" s="56" customFormat="1" ht="19.95" customHeight="1" x14ac:dyDescent="0.25">
      <c r="A121" s="234" t="s">
        <v>119</v>
      </c>
      <c r="B121" s="95"/>
      <c r="C121" s="30" t="s">
        <v>213</v>
      </c>
      <c r="D121" s="31">
        <v>816409013516</v>
      </c>
      <c r="E121" s="32" t="s">
        <v>214</v>
      </c>
      <c r="F121" s="33">
        <v>4</v>
      </c>
      <c r="G121" s="69">
        <v>35.5</v>
      </c>
      <c r="H121" s="206"/>
      <c r="I121" s="206"/>
      <c r="J121" s="69">
        <v>69.989999999999995</v>
      </c>
      <c r="K121" s="227">
        <f t="shared" si="19"/>
        <v>0</v>
      </c>
      <c r="L121" s="228"/>
    </row>
    <row r="122" spans="1:12" s="49" customFormat="1" ht="21" x14ac:dyDescent="0.35">
      <c r="A122" s="235"/>
      <c r="B122" s="79"/>
      <c r="C122" s="193" t="s">
        <v>3</v>
      </c>
      <c r="D122" s="181">
        <v>793573612441</v>
      </c>
      <c r="E122" s="182" t="s">
        <v>173</v>
      </c>
      <c r="F122" s="191">
        <v>8</v>
      </c>
      <c r="G122" s="192">
        <v>10.5</v>
      </c>
      <c r="H122" s="192">
        <f>G122*0.9</f>
        <v>9.4500000000000011</v>
      </c>
      <c r="I122" s="192">
        <f>G122*0.85</f>
        <v>8.9249999999999989</v>
      </c>
      <c r="J122" s="192">
        <v>19.989999999999998</v>
      </c>
      <c r="K122" s="229">
        <f t="shared" si="19"/>
        <v>0</v>
      </c>
      <c r="L122" s="230"/>
    </row>
    <row r="123" spans="1:12" s="49" customFormat="1" ht="21" x14ac:dyDescent="0.35">
      <c r="A123" s="235"/>
      <c r="B123" s="84"/>
      <c r="C123" s="289" t="s">
        <v>77</v>
      </c>
      <c r="D123" s="181">
        <v>816409011529</v>
      </c>
      <c r="E123" s="290" t="s">
        <v>175</v>
      </c>
      <c r="F123" s="291">
        <v>4</v>
      </c>
      <c r="G123" s="292">
        <v>15.5</v>
      </c>
      <c r="H123" s="293">
        <f>G123*0.9</f>
        <v>13.950000000000001</v>
      </c>
      <c r="I123" s="293">
        <f>G123*0.85</f>
        <v>13.174999999999999</v>
      </c>
      <c r="J123" s="292">
        <v>29.99</v>
      </c>
      <c r="K123" s="229">
        <f t="shared" si="19"/>
        <v>0</v>
      </c>
      <c r="L123" s="230"/>
    </row>
    <row r="124" spans="1:12" s="49" customFormat="1" ht="21" x14ac:dyDescent="0.35">
      <c r="A124" s="235"/>
      <c r="B124" s="84"/>
      <c r="C124" s="174" t="s">
        <v>4</v>
      </c>
      <c r="D124" s="52">
        <v>793573454263</v>
      </c>
      <c r="E124" s="53" t="s">
        <v>174</v>
      </c>
      <c r="F124" s="62">
        <v>4</v>
      </c>
      <c r="G124" s="60">
        <v>25.5</v>
      </c>
      <c r="H124" s="205"/>
      <c r="I124" s="205"/>
      <c r="J124" s="60">
        <v>49.99</v>
      </c>
      <c r="K124" s="229">
        <f t="shared" si="19"/>
        <v>0</v>
      </c>
      <c r="L124" s="230"/>
    </row>
    <row r="125" spans="1:12" s="49" customFormat="1" ht="21" x14ac:dyDescent="0.35">
      <c r="A125" s="235"/>
      <c r="B125" s="84"/>
      <c r="C125" s="193" t="s">
        <v>5</v>
      </c>
      <c r="D125" s="181">
        <v>793573640529</v>
      </c>
      <c r="E125" s="182" t="s">
        <v>176</v>
      </c>
      <c r="F125" s="191">
        <v>6</v>
      </c>
      <c r="G125" s="192">
        <v>15.5</v>
      </c>
      <c r="H125" s="192">
        <f>G125*0.9</f>
        <v>13.950000000000001</v>
      </c>
      <c r="I125" s="192">
        <f>G125*0.85</f>
        <v>13.174999999999999</v>
      </c>
      <c r="J125" s="192">
        <v>29.99</v>
      </c>
      <c r="K125" s="229">
        <f t="shared" si="19"/>
        <v>0</v>
      </c>
      <c r="L125" s="230"/>
    </row>
    <row r="126" spans="1:12" s="56" customFormat="1" ht="21" x14ac:dyDescent="0.25">
      <c r="A126" s="235"/>
      <c r="B126" s="80"/>
      <c r="C126" s="53" t="s">
        <v>115</v>
      </c>
      <c r="D126" s="52">
        <v>816409013141</v>
      </c>
      <c r="E126" s="53" t="s">
        <v>114</v>
      </c>
      <c r="F126" s="62">
        <v>6</v>
      </c>
      <c r="G126" s="60">
        <v>10.5</v>
      </c>
      <c r="H126" s="205"/>
      <c r="I126" s="205"/>
      <c r="J126" s="60">
        <v>19.989999999999998</v>
      </c>
      <c r="K126" s="229">
        <f t="shared" si="19"/>
        <v>0</v>
      </c>
      <c r="L126" s="230"/>
    </row>
    <row r="127" spans="1:12" s="56" customFormat="1" ht="21" x14ac:dyDescent="0.25">
      <c r="A127" s="235"/>
      <c r="B127" s="84"/>
      <c r="C127" s="193" t="s">
        <v>12</v>
      </c>
      <c r="D127" s="181">
        <v>793573454256</v>
      </c>
      <c r="E127" s="182" t="s">
        <v>151</v>
      </c>
      <c r="F127" s="191">
        <v>6</v>
      </c>
      <c r="G127" s="192">
        <v>15.5</v>
      </c>
      <c r="H127" s="192">
        <f>G127*0.9</f>
        <v>13.950000000000001</v>
      </c>
      <c r="I127" s="192">
        <f>G127*0.85</f>
        <v>13.174999999999999</v>
      </c>
      <c r="J127" s="192">
        <v>29.99</v>
      </c>
      <c r="K127" s="229">
        <f t="shared" si="19"/>
        <v>0</v>
      </c>
      <c r="L127" s="230"/>
    </row>
    <row r="128" spans="1:12" s="56" customFormat="1" ht="21" x14ac:dyDescent="0.25">
      <c r="A128" s="235"/>
      <c r="B128" s="84"/>
      <c r="C128" s="96" t="s">
        <v>75</v>
      </c>
      <c r="D128" s="52">
        <v>816409010744</v>
      </c>
      <c r="E128" s="96" t="s">
        <v>150</v>
      </c>
      <c r="F128" s="62">
        <v>6</v>
      </c>
      <c r="G128" s="60">
        <v>15.5</v>
      </c>
      <c r="H128" s="205"/>
      <c r="I128" s="205"/>
      <c r="J128" s="60">
        <v>29.99</v>
      </c>
      <c r="K128" s="229">
        <f t="shared" si="19"/>
        <v>0</v>
      </c>
      <c r="L128" s="230"/>
    </row>
    <row r="129" spans="1:12" s="56" customFormat="1" ht="21" x14ac:dyDescent="0.25">
      <c r="A129" s="235"/>
      <c r="B129" s="83"/>
      <c r="C129" s="36" t="s">
        <v>211</v>
      </c>
      <c r="D129" s="37">
        <v>816409012168</v>
      </c>
      <c r="E129" s="38" t="s">
        <v>212</v>
      </c>
      <c r="F129" s="39">
        <v>4</v>
      </c>
      <c r="G129" s="60">
        <v>10.5</v>
      </c>
      <c r="H129" s="205"/>
      <c r="I129" s="205"/>
      <c r="J129" s="60">
        <v>19.989999999999998</v>
      </c>
      <c r="K129" s="229">
        <f t="shared" si="19"/>
        <v>0</v>
      </c>
      <c r="L129" s="230"/>
    </row>
    <row r="130" spans="1:12" s="56" customFormat="1" ht="21" x14ac:dyDescent="0.25">
      <c r="A130" s="235"/>
      <c r="B130" s="97"/>
      <c r="C130" s="85" t="s">
        <v>107</v>
      </c>
      <c r="D130" s="52">
        <v>816409012854</v>
      </c>
      <c r="E130" s="53" t="s">
        <v>149</v>
      </c>
      <c r="F130" s="62">
        <v>4</v>
      </c>
      <c r="G130" s="60">
        <v>15.5</v>
      </c>
      <c r="H130" s="205"/>
      <c r="I130" s="205"/>
      <c r="J130" s="60">
        <v>29.99</v>
      </c>
      <c r="K130" s="229">
        <f t="shared" si="19"/>
        <v>0</v>
      </c>
      <c r="L130" s="230"/>
    </row>
    <row r="131" spans="1:12" s="56" customFormat="1" ht="21" x14ac:dyDescent="0.25">
      <c r="A131" s="235"/>
      <c r="B131" s="98"/>
      <c r="C131" s="81" t="s">
        <v>108</v>
      </c>
      <c r="D131" s="52">
        <v>816409012861</v>
      </c>
      <c r="E131" s="82" t="s">
        <v>148</v>
      </c>
      <c r="F131" s="62">
        <v>4</v>
      </c>
      <c r="G131" s="60">
        <v>17.5</v>
      </c>
      <c r="H131" s="205"/>
      <c r="I131" s="205"/>
      <c r="J131" s="60">
        <v>34.99</v>
      </c>
      <c r="K131" s="229">
        <f t="shared" si="19"/>
        <v>0</v>
      </c>
      <c r="L131" s="230"/>
    </row>
    <row r="132" spans="1:12" s="49" customFormat="1" ht="21.6" thickBot="1" x14ac:dyDescent="0.4">
      <c r="A132" s="236"/>
      <c r="B132" s="99"/>
      <c r="C132" s="178" t="s">
        <v>109</v>
      </c>
      <c r="D132" s="74">
        <v>816409012878</v>
      </c>
      <c r="E132" s="100" t="s">
        <v>146</v>
      </c>
      <c r="F132" s="76">
        <v>4</v>
      </c>
      <c r="G132" s="77">
        <v>17.5</v>
      </c>
      <c r="H132" s="208"/>
      <c r="I132" s="208"/>
      <c r="J132" s="77">
        <v>34.99</v>
      </c>
      <c r="K132" s="270">
        <f t="shared" si="19"/>
        <v>0</v>
      </c>
      <c r="L132" s="267"/>
    </row>
    <row r="133" spans="1:12" s="56" customFormat="1" ht="19.95" customHeight="1" x14ac:dyDescent="0.25">
      <c r="A133" s="234" t="s">
        <v>226</v>
      </c>
      <c r="B133" s="29"/>
      <c r="C133" s="30" t="s">
        <v>134</v>
      </c>
      <c r="D133" s="66">
        <v>816409013394</v>
      </c>
      <c r="E133" s="30" t="s">
        <v>135</v>
      </c>
      <c r="F133" s="68">
        <v>24</v>
      </c>
      <c r="G133" s="69">
        <v>2</v>
      </c>
      <c r="H133" s="206"/>
      <c r="I133" s="206"/>
      <c r="J133" s="69">
        <v>3.49</v>
      </c>
      <c r="K133" s="227">
        <f t="shared" si="19"/>
        <v>0</v>
      </c>
      <c r="L133" s="228"/>
    </row>
    <row r="134" spans="1:12" s="56" customFormat="1" ht="21" x14ac:dyDescent="0.25">
      <c r="A134" s="235"/>
      <c r="B134" s="50"/>
      <c r="C134" s="53" t="s">
        <v>101</v>
      </c>
      <c r="D134" s="52">
        <v>816409012410</v>
      </c>
      <c r="E134" s="53" t="s">
        <v>100</v>
      </c>
      <c r="F134" s="62">
        <v>6</v>
      </c>
      <c r="G134" s="60">
        <v>7.75</v>
      </c>
      <c r="H134" s="205"/>
      <c r="I134" s="205"/>
      <c r="J134" s="60">
        <v>15.49</v>
      </c>
      <c r="K134" s="229">
        <f t="shared" si="19"/>
        <v>0</v>
      </c>
      <c r="L134" s="230"/>
    </row>
    <row r="135" spans="1:12" s="56" customFormat="1" ht="21" x14ac:dyDescent="0.25">
      <c r="A135" s="235"/>
      <c r="B135" s="35"/>
      <c r="C135" s="36" t="s">
        <v>215</v>
      </c>
      <c r="D135" s="37">
        <v>816409013813</v>
      </c>
      <c r="E135" s="38" t="s">
        <v>261</v>
      </c>
      <c r="F135" s="39">
        <v>6</v>
      </c>
      <c r="G135" s="60">
        <v>15.5</v>
      </c>
      <c r="H135" s="205"/>
      <c r="I135" s="205"/>
      <c r="J135" s="60">
        <v>29.99</v>
      </c>
      <c r="K135" s="229">
        <f t="shared" si="19"/>
        <v>0</v>
      </c>
      <c r="L135" s="230"/>
    </row>
    <row r="136" spans="1:12" s="56" customFormat="1" ht="21" x14ac:dyDescent="0.25">
      <c r="A136" s="235"/>
      <c r="B136" s="50"/>
      <c r="C136" s="57" t="s">
        <v>97</v>
      </c>
      <c r="D136" s="52">
        <v>816409012434</v>
      </c>
      <c r="E136" s="58" t="s">
        <v>84</v>
      </c>
      <c r="F136" s="59">
        <v>4</v>
      </c>
      <c r="G136" s="61">
        <v>15.5</v>
      </c>
      <c r="H136" s="217"/>
      <c r="I136" s="217"/>
      <c r="J136" s="61">
        <v>29.99</v>
      </c>
      <c r="K136" s="229">
        <f t="shared" si="19"/>
        <v>0</v>
      </c>
      <c r="L136" s="230"/>
    </row>
    <row r="137" spans="1:12" s="56" customFormat="1" ht="21" x14ac:dyDescent="0.25">
      <c r="A137" s="235"/>
      <c r="B137" s="35"/>
      <c r="C137" s="36" t="s">
        <v>127</v>
      </c>
      <c r="D137" s="52">
        <v>816409013028</v>
      </c>
      <c r="E137" s="36" t="s">
        <v>128</v>
      </c>
      <c r="F137" s="62">
        <v>4</v>
      </c>
      <c r="G137" s="60">
        <v>13</v>
      </c>
      <c r="H137" s="205"/>
      <c r="I137" s="205"/>
      <c r="J137" s="60">
        <v>24.99</v>
      </c>
      <c r="K137" s="229">
        <f t="shared" si="19"/>
        <v>0</v>
      </c>
      <c r="L137" s="230"/>
    </row>
    <row r="138" spans="1:12" s="56" customFormat="1" ht="21" x14ac:dyDescent="0.25">
      <c r="A138" s="235"/>
      <c r="B138" s="50"/>
      <c r="C138" s="57" t="s">
        <v>96</v>
      </c>
      <c r="D138" s="52">
        <v>816409012441</v>
      </c>
      <c r="E138" s="58" t="s">
        <v>85</v>
      </c>
      <c r="F138" s="59">
        <v>4</v>
      </c>
      <c r="G138" s="61">
        <v>15.5</v>
      </c>
      <c r="H138" s="217"/>
      <c r="I138" s="217"/>
      <c r="J138" s="61">
        <v>29.99</v>
      </c>
      <c r="K138" s="229">
        <f t="shared" si="19"/>
        <v>0</v>
      </c>
      <c r="L138" s="230"/>
    </row>
    <row r="139" spans="1:12" s="56" customFormat="1" ht="21" x14ac:dyDescent="0.25">
      <c r="A139" s="235"/>
      <c r="B139" s="50"/>
      <c r="C139" s="57" t="s">
        <v>98</v>
      </c>
      <c r="D139" s="52">
        <v>816409012427</v>
      </c>
      <c r="E139" s="58" t="s">
        <v>86</v>
      </c>
      <c r="F139" s="59">
        <v>4</v>
      </c>
      <c r="G139" s="61">
        <v>15.5</v>
      </c>
      <c r="H139" s="217"/>
      <c r="I139" s="217"/>
      <c r="J139" s="61">
        <v>29.99</v>
      </c>
      <c r="K139" s="229">
        <f t="shared" si="19"/>
        <v>0</v>
      </c>
      <c r="L139" s="230"/>
    </row>
    <row r="140" spans="1:12" s="56" customFormat="1" ht="21" x14ac:dyDescent="0.25">
      <c r="A140" s="235"/>
      <c r="B140" s="50"/>
      <c r="C140" s="57" t="s">
        <v>99</v>
      </c>
      <c r="D140" s="52">
        <v>816409012465</v>
      </c>
      <c r="E140" s="58" t="s">
        <v>95</v>
      </c>
      <c r="F140" s="59">
        <v>4</v>
      </c>
      <c r="G140" s="61">
        <v>15.5</v>
      </c>
      <c r="H140" s="217"/>
      <c r="I140" s="217"/>
      <c r="J140" s="61">
        <v>29.99</v>
      </c>
      <c r="K140" s="229">
        <f t="shared" si="19"/>
        <v>0</v>
      </c>
      <c r="L140" s="230"/>
    </row>
    <row r="141" spans="1:12" s="56" customFormat="1" ht="21" x14ac:dyDescent="0.25">
      <c r="A141" s="235"/>
      <c r="B141" s="50"/>
      <c r="C141" s="57" t="s">
        <v>102</v>
      </c>
      <c r="D141" s="52">
        <v>816409012458</v>
      </c>
      <c r="E141" s="58" t="s">
        <v>87</v>
      </c>
      <c r="F141" s="59">
        <v>4</v>
      </c>
      <c r="G141" s="61">
        <v>15.5</v>
      </c>
      <c r="H141" s="217"/>
      <c r="I141" s="217"/>
      <c r="J141" s="61">
        <v>29.99</v>
      </c>
      <c r="K141" s="229">
        <f t="shared" si="19"/>
        <v>0</v>
      </c>
      <c r="L141" s="230"/>
    </row>
    <row r="142" spans="1:12" s="56" customFormat="1" ht="21.6" thickBot="1" x14ac:dyDescent="0.3">
      <c r="A142" s="236"/>
      <c r="B142" s="41"/>
      <c r="C142" s="42" t="s">
        <v>129</v>
      </c>
      <c r="D142" s="74">
        <v>816409013011</v>
      </c>
      <c r="E142" s="42" t="s">
        <v>130</v>
      </c>
      <c r="F142" s="76">
        <v>4</v>
      </c>
      <c r="G142" s="77">
        <v>13</v>
      </c>
      <c r="H142" s="208"/>
      <c r="I142" s="208"/>
      <c r="J142" s="77">
        <v>24.99</v>
      </c>
      <c r="K142" s="270">
        <f t="shared" si="19"/>
        <v>0</v>
      </c>
      <c r="L142" s="267"/>
    </row>
    <row r="143" spans="1:12" s="49" customFormat="1" ht="19.95" customHeight="1" x14ac:dyDescent="0.35">
      <c r="A143" s="234" t="s">
        <v>120</v>
      </c>
      <c r="B143" s="101"/>
      <c r="C143" s="102" t="s">
        <v>7</v>
      </c>
      <c r="D143" s="66">
        <v>793573550347</v>
      </c>
      <c r="E143" s="103" t="s">
        <v>147</v>
      </c>
      <c r="F143" s="68">
        <v>12</v>
      </c>
      <c r="G143" s="69">
        <v>3.25</v>
      </c>
      <c r="H143" s="206"/>
      <c r="I143" s="206"/>
      <c r="J143" s="69">
        <v>6.99</v>
      </c>
      <c r="K143" s="227">
        <f t="shared" si="19"/>
        <v>0</v>
      </c>
      <c r="L143" s="228"/>
    </row>
    <row r="144" spans="1:12" s="49" customFormat="1" ht="21" x14ac:dyDescent="0.35">
      <c r="A144" s="235"/>
      <c r="B144" s="97"/>
      <c r="C144" s="81" t="s">
        <v>8</v>
      </c>
      <c r="D144" s="52">
        <v>793573612434</v>
      </c>
      <c r="E144" s="82" t="s">
        <v>144</v>
      </c>
      <c r="F144" s="62">
        <v>12</v>
      </c>
      <c r="G144" s="60">
        <v>7.5</v>
      </c>
      <c r="H144" s="205"/>
      <c r="I144" s="205"/>
      <c r="J144" s="60">
        <v>14.99</v>
      </c>
      <c r="K144" s="229">
        <f t="shared" si="19"/>
        <v>0</v>
      </c>
      <c r="L144" s="230"/>
    </row>
    <row r="145" spans="1:12" s="49" customFormat="1" ht="21" x14ac:dyDescent="0.35">
      <c r="A145" s="235"/>
      <c r="B145" s="97"/>
      <c r="C145" s="81" t="s">
        <v>9</v>
      </c>
      <c r="D145" s="52">
        <v>793573550330</v>
      </c>
      <c r="E145" s="82" t="s">
        <v>145</v>
      </c>
      <c r="F145" s="62">
        <v>12</v>
      </c>
      <c r="G145" s="60">
        <v>7.5</v>
      </c>
      <c r="H145" s="205"/>
      <c r="I145" s="205"/>
      <c r="J145" s="60">
        <v>14.99</v>
      </c>
      <c r="K145" s="229">
        <f t="shared" si="19"/>
        <v>0</v>
      </c>
      <c r="L145" s="230"/>
    </row>
    <row r="146" spans="1:12" s="49" customFormat="1" ht="21" x14ac:dyDescent="0.35">
      <c r="A146" s="235"/>
      <c r="B146" s="97"/>
      <c r="C146" s="85" t="s">
        <v>11</v>
      </c>
      <c r="D146" s="52">
        <v>793573454270</v>
      </c>
      <c r="E146" s="82" t="s">
        <v>143</v>
      </c>
      <c r="F146" s="62">
        <v>6</v>
      </c>
      <c r="G146" s="60">
        <v>11.5</v>
      </c>
      <c r="H146" s="205"/>
      <c r="I146" s="205"/>
      <c r="J146" s="60">
        <v>21.99</v>
      </c>
      <c r="K146" s="229">
        <f t="shared" si="19"/>
        <v>0</v>
      </c>
      <c r="L146" s="230"/>
    </row>
    <row r="147" spans="1:12" s="49" customFormat="1" ht="21" x14ac:dyDescent="0.35">
      <c r="A147" s="235"/>
      <c r="B147" s="97"/>
      <c r="C147" s="85" t="s">
        <v>36</v>
      </c>
      <c r="D147" s="52">
        <v>816409010232</v>
      </c>
      <c r="E147" s="82" t="s">
        <v>142</v>
      </c>
      <c r="F147" s="62">
        <v>6</v>
      </c>
      <c r="G147" s="60">
        <v>11.5</v>
      </c>
      <c r="H147" s="205"/>
      <c r="I147" s="205"/>
      <c r="J147" s="60">
        <v>21.99</v>
      </c>
      <c r="K147" s="229">
        <f t="shared" si="19"/>
        <v>0</v>
      </c>
      <c r="L147" s="230"/>
    </row>
    <row r="148" spans="1:12" s="49" customFormat="1" ht="21" x14ac:dyDescent="0.35">
      <c r="A148" s="235"/>
      <c r="B148" s="104"/>
      <c r="C148" s="57" t="s">
        <v>93</v>
      </c>
      <c r="D148" s="52">
        <v>816409012274</v>
      </c>
      <c r="E148" s="58" t="s">
        <v>305</v>
      </c>
      <c r="F148" s="59">
        <v>4</v>
      </c>
      <c r="G148" s="61">
        <v>15.5</v>
      </c>
      <c r="H148" s="217"/>
      <c r="I148" s="217"/>
      <c r="J148" s="61">
        <v>29.99</v>
      </c>
      <c r="K148" s="229">
        <f t="shared" si="19"/>
        <v>0</v>
      </c>
      <c r="L148" s="230"/>
    </row>
    <row r="149" spans="1:12" s="49" customFormat="1" ht="21" x14ac:dyDescent="0.35">
      <c r="A149" s="235"/>
      <c r="B149" s="104"/>
      <c r="C149" s="36" t="s">
        <v>262</v>
      </c>
      <c r="D149" s="37">
        <v>816409015671</v>
      </c>
      <c r="E149" s="38" t="s">
        <v>306</v>
      </c>
      <c r="F149" s="39">
        <v>4</v>
      </c>
      <c r="G149" s="40">
        <v>18</v>
      </c>
      <c r="H149" s="205"/>
      <c r="I149" s="205"/>
      <c r="J149" s="40">
        <v>34.99</v>
      </c>
      <c r="K149" s="229">
        <f t="shared" ref="K149" si="20">B149*G149</f>
        <v>0</v>
      </c>
      <c r="L149" s="230"/>
    </row>
    <row r="150" spans="1:12" s="49" customFormat="1" ht="21.6" thickBot="1" x14ac:dyDescent="0.4">
      <c r="A150" s="236"/>
      <c r="B150" s="105"/>
      <c r="C150" s="92" t="s">
        <v>76</v>
      </c>
      <c r="D150" s="74">
        <v>816409011116</v>
      </c>
      <c r="E150" s="106" t="s">
        <v>141</v>
      </c>
      <c r="F150" s="76">
        <v>6</v>
      </c>
      <c r="G150" s="77">
        <v>9</v>
      </c>
      <c r="H150" s="208"/>
      <c r="I150" s="208"/>
      <c r="J150" s="77">
        <v>16.989999999999998</v>
      </c>
      <c r="K150" s="270">
        <f t="shared" ref="K150" si="21">B150*G150</f>
        <v>0</v>
      </c>
      <c r="L150" s="267"/>
    </row>
    <row r="151" spans="1:12" s="49" customFormat="1" ht="20.399999999999999" x14ac:dyDescent="0.35">
      <c r="B151" s="163"/>
      <c r="C151" s="163"/>
      <c r="D151" s="163"/>
      <c r="E151" s="163"/>
      <c r="F151" s="163"/>
      <c r="G151" s="223" t="s">
        <v>271</v>
      </c>
      <c r="H151" s="223"/>
      <c r="I151" s="223"/>
      <c r="J151" s="223"/>
      <c r="K151" s="274">
        <f>K85</f>
        <v>0</v>
      </c>
      <c r="L151" s="275"/>
    </row>
    <row r="152" spans="1:12" s="49" customFormat="1" ht="20.399999999999999" x14ac:dyDescent="0.35">
      <c r="B152" s="164"/>
      <c r="C152" s="164"/>
      <c r="D152" s="164"/>
      <c r="E152" s="164"/>
      <c r="F152" s="164"/>
      <c r="G152" s="131"/>
      <c r="H152" s="131"/>
      <c r="I152" s="131"/>
      <c r="J152" s="131" t="s">
        <v>74</v>
      </c>
      <c r="K152" s="219">
        <f>SUM(K87:L150)</f>
        <v>0</v>
      </c>
      <c r="L152" s="220"/>
    </row>
    <row r="153" spans="1:12" s="49" customFormat="1" ht="20.399999999999999" x14ac:dyDescent="0.35">
      <c r="D153" s="124"/>
      <c r="G153" s="131"/>
      <c r="H153" s="131"/>
      <c r="I153" s="131"/>
      <c r="J153" s="129" t="s">
        <v>224</v>
      </c>
      <c r="K153" s="219"/>
      <c r="L153" s="220"/>
    </row>
    <row r="154" spans="1:12" s="49" customFormat="1" ht="21" x14ac:dyDescent="0.4">
      <c r="B154" s="125" t="s">
        <v>325</v>
      </c>
      <c r="D154" s="124"/>
      <c r="G154" s="131"/>
      <c r="H154" s="131"/>
      <c r="I154" s="131"/>
      <c r="J154" s="129" t="s">
        <v>223</v>
      </c>
      <c r="K154" s="221"/>
      <c r="L154" s="222"/>
    </row>
    <row r="155" spans="1:12" s="49" customFormat="1" ht="21.6" thickBot="1" x14ac:dyDescent="0.45">
      <c r="B155" s="125" t="s">
        <v>225</v>
      </c>
      <c r="C155" s="126"/>
      <c r="D155" s="124"/>
      <c r="E155" s="126"/>
      <c r="J155" s="49" t="s">
        <v>287</v>
      </c>
      <c r="K155" s="276">
        <f>SUM(K151:L154)</f>
        <v>0</v>
      </c>
      <c r="L155" s="277"/>
    </row>
    <row r="156" spans="1:12" s="49" customFormat="1" ht="20.399999999999999" x14ac:dyDescent="0.35">
      <c r="C156" s="127"/>
      <c r="D156" s="128"/>
      <c r="J156" s="129"/>
      <c r="K156" s="136"/>
      <c r="L156" s="136"/>
    </row>
    <row r="157" spans="1:12" s="49" customFormat="1" ht="20.399999999999999" x14ac:dyDescent="0.35">
      <c r="C157" s="127"/>
      <c r="D157" s="128"/>
      <c r="J157" s="129"/>
      <c r="K157" s="137"/>
      <c r="L157" s="137"/>
    </row>
    <row r="158" spans="1:12" s="49" customFormat="1" ht="20.399999999999999" x14ac:dyDescent="0.35">
      <c r="B158" s="130" t="s">
        <v>326</v>
      </c>
      <c r="D158" s="124"/>
      <c r="K158" s="136"/>
      <c r="L158" s="136"/>
    </row>
    <row r="159" spans="1:12" ht="13.8" x14ac:dyDescent="0.25">
      <c r="C159" s="2"/>
      <c r="D159" s="14"/>
      <c r="E159" s="2"/>
      <c r="F159" s="2"/>
      <c r="G159" s="2"/>
      <c r="H159" s="2"/>
      <c r="I159" s="2"/>
      <c r="J159" s="2"/>
      <c r="K159" s="273"/>
      <c r="L159" s="273"/>
    </row>
  </sheetData>
  <mergeCells count="161">
    <mergeCell ref="K13:L13"/>
    <mergeCell ref="K98:L98"/>
    <mergeCell ref="K25:L25"/>
    <mergeCell ref="K26:L26"/>
    <mergeCell ref="K27:L27"/>
    <mergeCell ref="K14:L14"/>
    <mergeCell ref="K15:L15"/>
    <mergeCell ref="K17:L17"/>
    <mergeCell ref="K18:L18"/>
    <mergeCell ref="K16:L16"/>
    <mergeCell ref="K51:L51"/>
    <mergeCell ref="K49:L49"/>
    <mergeCell ref="K20:L20"/>
    <mergeCell ref="K21:L21"/>
    <mergeCell ref="K28:L28"/>
    <mergeCell ref="K19:L19"/>
    <mergeCell ref="K30:L30"/>
    <mergeCell ref="K31:L31"/>
    <mergeCell ref="K39:L39"/>
    <mergeCell ref="K23:L23"/>
    <mergeCell ref="K22:L22"/>
    <mergeCell ref="K81:L81"/>
    <mergeCell ref="K97:L97"/>
    <mergeCell ref="K73:L73"/>
    <mergeCell ref="K24:L24"/>
    <mergeCell ref="K32:L32"/>
    <mergeCell ref="K33:L33"/>
    <mergeCell ref="K34:L34"/>
    <mergeCell ref="K114:L114"/>
    <mergeCell ref="K70:L70"/>
    <mergeCell ref="K55:L55"/>
    <mergeCell ref="K42:L42"/>
    <mergeCell ref="K88:L88"/>
    <mergeCell ref="K90:L90"/>
    <mergeCell ref="K41:L41"/>
    <mergeCell ref="K47:L47"/>
    <mergeCell ref="K48:L48"/>
    <mergeCell ref="K105:L105"/>
    <mergeCell ref="K65:L65"/>
    <mergeCell ref="K66:L66"/>
    <mergeCell ref="K67:L67"/>
    <mergeCell ref="K87:L87"/>
    <mergeCell ref="K92:L92"/>
    <mergeCell ref="K43:L43"/>
    <mergeCell ref="K44:L44"/>
    <mergeCell ref="K45:L45"/>
    <mergeCell ref="K101:L101"/>
    <mergeCell ref="K64:L64"/>
    <mergeCell ref="K50:L50"/>
    <mergeCell ref="K35:L35"/>
    <mergeCell ref="K36:L36"/>
    <mergeCell ref="K37:L37"/>
    <mergeCell ref="K38:L38"/>
    <mergeCell ref="K40:L40"/>
    <mergeCell ref="K29:L29"/>
    <mergeCell ref="K159:L159"/>
    <mergeCell ref="K95:L95"/>
    <mergeCell ref="K127:L127"/>
    <mergeCell ref="K128:L128"/>
    <mergeCell ref="K122:L122"/>
    <mergeCell ref="K150:L150"/>
    <mergeCell ref="K151:L151"/>
    <mergeCell ref="K155:L155"/>
    <mergeCell ref="K123:L123"/>
    <mergeCell ref="K126:L126"/>
    <mergeCell ref="K144:L144"/>
    <mergeCell ref="K145:L145"/>
    <mergeCell ref="K131:L131"/>
    <mergeCell ref="K132:L132"/>
    <mergeCell ref="K148:L148"/>
    <mergeCell ref="K146:L146"/>
    <mergeCell ref="K142:L142"/>
    <mergeCell ref="K141:L141"/>
    <mergeCell ref="K129:L129"/>
    <mergeCell ref="K120:L120"/>
    <mergeCell ref="K134:L134"/>
    <mergeCell ref="K121:L121"/>
    <mergeCell ref="K149:L149"/>
    <mergeCell ref="K117:L117"/>
    <mergeCell ref="K147:L147"/>
    <mergeCell ref="K124:L124"/>
    <mergeCell ref="K138:L138"/>
    <mergeCell ref="K135:L135"/>
    <mergeCell ref="K119:L119"/>
    <mergeCell ref="K71:L71"/>
    <mergeCell ref="K74:L74"/>
    <mergeCell ref="K104:L104"/>
    <mergeCell ref="K60:L60"/>
    <mergeCell ref="K79:L79"/>
    <mergeCell ref="K102:L102"/>
    <mergeCell ref="K72:L72"/>
    <mergeCell ref="K118:L118"/>
    <mergeCell ref="K58:L58"/>
    <mergeCell ref="K63:L63"/>
    <mergeCell ref="K113:L113"/>
    <mergeCell ref="K59:L59"/>
    <mergeCell ref="K111:L111"/>
    <mergeCell ref="K85:L85"/>
    <mergeCell ref="K84:L84"/>
    <mergeCell ref="K93:L93"/>
    <mergeCell ref="K99:L99"/>
    <mergeCell ref="K112:L112"/>
    <mergeCell ref="K108:L108"/>
    <mergeCell ref="K115:L115"/>
    <mergeCell ref="B1:C3"/>
    <mergeCell ref="A87:A95"/>
    <mergeCell ref="A116:A120"/>
    <mergeCell ref="A121:A132"/>
    <mergeCell ref="A133:A142"/>
    <mergeCell ref="K100:L100"/>
    <mergeCell ref="K103:L103"/>
    <mergeCell ref="K53:L53"/>
    <mergeCell ref="K68:L68"/>
    <mergeCell ref="K94:L94"/>
    <mergeCell ref="K86:L86"/>
    <mergeCell ref="K75:L75"/>
    <mergeCell ref="K76:L76"/>
    <mergeCell ref="E11:K12"/>
    <mergeCell ref="K62:L62"/>
    <mergeCell ref="K91:L91"/>
    <mergeCell ref="K89:L89"/>
    <mergeCell ref="K61:L61"/>
    <mergeCell ref="K78:L78"/>
    <mergeCell ref="K54:L54"/>
    <mergeCell ref="K56:L56"/>
    <mergeCell ref="K116:L116"/>
    <mergeCell ref="K137:L137"/>
    <mergeCell ref="K57:L57"/>
    <mergeCell ref="A143:A150"/>
    <mergeCell ref="A48:A84"/>
    <mergeCell ref="A40:A47"/>
    <mergeCell ref="A4:A9"/>
    <mergeCell ref="A10:A12"/>
    <mergeCell ref="A24:A39"/>
    <mergeCell ref="A96:A115"/>
    <mergeCell ref="A19:A23"/>
    <mergeCell ref="A14:A18"/>
    <mergeCell ref="K153:L153"/>
    <mergeCell ref="K154:L154"/>
    <mergeCell ref="K152:L152"/>
    <mergeCell ref="G151:J151"/>
    <mergeCell ref="F85:J85"/>
    <mergeCell ref="K133:L133"/>
    <mergeCell ref="K46:L46"/>
    <mergeCell ref="K110:L110"/>
    <mergeCell ref="K109:L109"/>
    <mergeCell ref="K107:L107"/>
    <mergeCell ref="K106:L106"/>
    <mergeCell ref="K130:L130"/>
    <mergeCell ref="K143:L143"/>
    <mergeCell ref="K125:L125"/>
    <mergeCell ref="K52:L52"/>
    <mergeCell ref="K69:L69"/>
    <mergeCell ref="K96:L96"/>
    <mergeCell ref="K77:L77"/>
    <mergeCell ref="K82:L82"/>
    <mergeCell ref="K83:L83"/>
    <mergeCell ref="K139:L139"/>
    <mergeCell ref="K136:L136"/>
    <mergeCell ref="K140:L140"/>
    <mergeCell ref="K80:L80"/>
  </mergeCells>
  <phoneticPr fontId="3" type="noConversion"/>
  <printOptions horizontalCentered="1"/>
  <pageMargins left="0.4" right="0.4" top="0.4" bottom="0.15" header="0.5" footer="0.5"/>
  <pageSetup scale="43" fitToHeight="0" orientation="portrait" r:id="rId1"/>
  <rowBreaks count="1" manualBreakCount="1">
    <brk id="85" max="9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13679c-05f2-44d0-b65c-bc565e2d3189">
      <Terms xmlns="http://schemas.microsoft.com/office/infopath/2007/PartnerControls"/>
    </lcf76f155ced4ddcb4097134ff3c332f>
    <TaxCatchAll xmlns="e1264cc6-18df-4b4c-916c-31c29561aa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C6EA722B3F624981383A659F235113" ma:contentTypeVersion="15" ma:contentTypeDescription="Create a new document." ma:contentTypeScope="" ma:versionID="02182e57231e4a4593064fe2a53ee667">
  <xsd:schema xmlns:xsd="http://www.w3.org/2001/XMLSchema" xmlns:xs="http://www.w3.org/2001/XMLSchema" xmlns:p="http://schemas.microsoft.com/office/2006/metadata/properties" xmlns:ns2="e1264cc6-18df-4b4c-916c-31c29561aa55" xmlns:ns3="4013679c-05f2-44d0-b65c-bc565e2d3189" targetNamespace="http://schemas.microsoft.com/office/2006/metadata/properties" ma:root="true" ma:fieldsID="65a08648fa8768b66012905eeeb939ca" ns2:_="" ns3:_="">
    <xsd:import namespace="e1264cc6-18df-4b4c-916c-31c29561aa55"/>
    <xsd:import namespace="4013679c-05f2-44d0-b65c-bc565e2d31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4cc6-18df-4b4c-916c-31c29561aa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a9f824f-55fd-45a2-9192-dd663e4a8574}" ma:internalName="TaxCatchAll" ma:showField="CatchAllData" ma:web="e1264cc6-18df-4b4c-916c-31c29561aa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3679c-05f2-44d0-b65c-bc565e2d3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7583e6-abe9-440f-a3af-b55c5f828d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EEF3D8-7890-4FD4-98E7-204DADC4EB2E}">
  <ds:schemaRefs>
    <ds:schemaRef ds:uri="http://purl.org/dc/dcmitype/"/>
    <ds:schemaRef ds:uri="http://www.w3.org/XML/1998/namespace"/>
    <ds:schemaRef ds:uri="http://schemas.microsoft.com/office/2006/documentManagement/types"/>
    <ds:schemaRef ds:uri="8b56bbfe-ea8a-4a09-90cc-f249f7f153f4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37845ee-be6f-4d8e-afa4-3a4f548f7e9b"/>
    <ds:schemaRef ds:uri="4013679c-05f2-44d0-b65c-bc565e2d3189"/>
    <ds:schemaRef ds:uri="e1264cc6-18df-4b4c-916c-31c29561aa55"/>
  </ds:schemaRefs>
</ds:datastoreItem>
</file>

<file path=customXml/itemProps2.xml><?xml version="1.0" encoding="utf-8"?>
<ds:datastoreItem xmlns:ds="http://schemas.openxmlformats.org/officeDocument/2006/customXml" ds:itemID="{E11E66BB-0BE2-4F5B-A756-EA9AC3EDE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64cc6-18df-4b4c-916c-31c29561aa55"/>
    <ds:schemaRef ds:uri="4013679c-05f2-44d0-b65c-bc565e2d3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02F4E0-A553-4F11-89B0-44DF56455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Stevie</dc:creator>
  <cp:lastModifiedBy>Cameron Passmore</cp:lastModifiedBy>
  <cp:lastPrinted>2022-06-07T20:27:11Z</cp:lastPrinted>
  <dcterms:created xsi:type="dcterms:W3CDTF">2009-12-14T22:10:44Z</dcterms:created>
  <dcterms:modified xsi:type="dcterms:W3CDTF">2023-08-15T22:12:57Z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0x01010048C6EA722B3F624981383A659F235113</vt:lpwstr>
  </property>
  <property fmtid="{D5CDD505-2E9C-101B-9397-08002B2CF9AE}" pid="3" name="Order">
    <vt:r8>4848800</vt:r8>
  </property>
  <property fmtid="{D5CDD505-2E9C-101B-9397-08002B2CF9AE}" pid="4" name="MediaServiceImageTags">
    <vt:lpwstr/>
  </property>
</Properties>
</file>