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easury Services\37 Greater Kansas City\GKC 2018\"/>
    </mc:Choice>
  </mc:AlternateContent>
  <bookViews>
    <workbookView xWindow="0" yWindow="0" windowWidth="25200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D46" i="1"/>
  <c r="J47" i="1" l="1"/>
  <c r="I47" i="1"/>
  <c r="J26" i="1"/>
  <c r="J15" i="1"/>
  <c r="J16" i="1"/>
  <c r="J17" i="1"/>
  <c r="J18" i="1"/>
  <c r="J19" i="1"/>
  <c r="J20" i="1"/>
  <c r="J21" i="1"/>
  <c r="J22" i="1"/>
  <c r="J24" i="1"/>
  <c r="J27" i="1"/>
  <c r="J28" i="1"/>
  <c r="J29" i="1"/>
  <c r="J30" i="1"/>
  <c r="J31" i="1"/>
  <c r="J33" i="1"/>
  <c r="J34" i="1"/>
  <c r="J35" i="1"/>
  <c r="J36" i="1"/>
  <c r="J37" i="1"/>
  <c r="J39" i="1"/>
  <c r="J40" i="1"/>
  <c r="J41" i="1"/>
  <c r="J43" i="1"/>
  <c r="J5" i="1"/>
  <c r="J10" i="1"/>
  <c r="J44" i="1"/>
  <c r="G25" i="1"/>
  <c r="J25" i="1" s="1"/>
  <c r="G6" i="1"/>
  <c r="J6" i="1" s="1"/>
  <c r="G7" i="1"/>
  <c r="G8" i="1"/>
  <c r="H8" i="1" s="1"/>
  <c r="J8" i="1" s="1"/>
  <c r="G9" i="1"/>
  <c r="J9" i="1" s="1"/>
  <c r="G10" i="1"/>
  <c r="G11" i="1"/>
  <c r="J11" i="1" s="1"/>
  <c r="G12" i="1"/>
  <c r="J12" i="1" s="1"/>
  <c r="G13" i="1"/>
  <c r="J13" i="1" s="1"/>
  <c r="G14" i="1"/>
  <c r="J14" i="1" s="1"/>
  <c r="G23" i="1"/>
  <c r="J23" i="1" s="1"/>
  <c r="G38" i="1"/>
  <c r="J38" i="1" s="1"/>
  <c r="G42" i="1"/>
  <c r="J42" i="1" s="1"/>
  <c r="G32" i="1"/>
  <c r="J32" i="1" s="1"/>
  <c r="G45" i="1"/>
  <c r="J45" i="1" s="1"/>
  <c r="E4" i="1"/>
  <c r="G4" i="1" s="1"/>
  <c r="J4" i="1" s="1"/>
  <c r="E5" i="1"/>
  <c r="G5" i="1" s="1"/>
  <c r="E3" i="1"/>
  <c r="G3" i="1" s="1"/>
  <c r="J3" i="1" s="1"/>
  <c r="H7" i="1" l="1"/>
  <c r="J7" i="1" s="1"/>
  <c r="F48" i="1" l="1"/>
  <c r="G48" i="1"/>
  <c r="H48" i="1"/>
  <c r="I48" i="1"/>
  <c r="J48" i="1"/>
  <c r="K48" i="1"/>
  <c r="L48" i="1"/>
  <c r="M48" i="1"/>
  <c r="P48" i="1"/>
  <c r="Q48" i="1"/>
  <c r="S48" i="1"/>
  <c r="T48" i="1"/>
  <c r="U48" i="1"/>
  <c r="X48" i="1"/>
  <c r="Y48" i="1"/>
  <c r="AA48" i="1"/>
  <c r="AB48" i="1"/>
  <c r="AC48" i="1"/>
  <c r="AF48" i="1"/>
  <c r="AG48" i="1"/>
  <c r="AI48" i="1"/>
  <c r="AJ48" i="1"/>
  <c r="AK48" i="1"/>
  <c r="AN48" i="1"/>
  <c r="E48" i="1"/>
  <c r="N48" i="1"/>
  <c r="O48" i="1"/>
  <c r="R48" i="1"/>
  <c r="V48" i="1"/>
  <c r="W48" i="1"/>
  <c r="Z48" i="1"/>
  <c r="AD48" i="1"/>
  <c r="AE48" i="1"/>
  <c r="AH48" i="1"/>
  <c r="AL48" i="1"/>
  <c r="AM48" i="1"/>
  <c r="D48" i="1"/>
</calcChain>
</file>

<file path=xl/sharedStrings.xml><?xml version="1.0" encoding="utf-8"?>
<sst xmlns="http://schemas.openxmlformats.org/spreadsheetml/2006/main" count="88" uniqueCount="86">
  <si>
    <t>0118-02-04</t>
  </si>
  <si>
    <t>St Andrew CC #2719 0118-02-04 Misc Tall Oaks depos</t>
  </si>
  <si>
    <t>0118-03-02</t>
  </si>
  <si>
    <t>State Line Hookers #2719 0118-03-02 Misc Tall Oaks depos</t>
  </si>
  <si>
    <t>0118-03-06</t>
  </si>
  <si>
    <t>GST 1925 #2719 0118-03-06 Misc Tall Oaks depos</t>
  </si>
  <si>
    <t>0218-03-01</t>
  </si>
  <si>
    <t>Westside Famil Churc #2666 0218-03-01 Misc Tall Oaks depos</t>
  </si>
  <si>
    <t>0218-03-04</t>
  </si>
  <si>
    <t>Eudora Quilting Bee #2666 0218-03-04 Misc Tall Oaks depos</t>
  </si>
  <si>
    <t>0318-03-01</t>
  </si>
  <si>
    <t>Cantral State Womn #2719 0318-03-01 Misc Tall Oaks depos</t>
  </si>
  <si>
    <t>0418-03-01</t>
  </si>
  <si>
    <t>Sante Fe Trail Chapt #2666 0418-03-01 Misc Tall Oaks depos</t>
  </si>
  <si>
    <t>0918-03-01</t>
  </si>
  <si>
    <t>KRPA #2719 0918-03-01 Misc Tall Oaks depos</t>
  </si>
  <si>
    <t>Dec 31 Balance</t>
  </si>
  <si>
    <t xml:space="preserve">January </t>
  </si>
  <si>
    <t>February</t>
  </si>
  <si>
    <t>March Releases</t>
  </si>
  <si>
    <t>March Deposits</t>
  </si>
  <si>
    <t>March</t>
  </si>
  <si>
    <t>April Releases</t>
  </si>
  <si>
    <t>April Deposits</t>
  </si>
  <si>
    <t>April</t>
  </si>
  <si>
    <t>May Releases</t>
  </si>
  <si>
    <t>May Deposits</t>
  </si>
  <si>
    <t>May</t>
  </si>
  <si>
    <t>June Releases</t>
  </si>
  <si>
    <t>June Deposits</t>
  </si>
  <si>
    <t>June</t>
  </si>
  <si>
    <t>July Releases</t>
  </si>
  <si>
    <t>July Deposits</t>
  </si>
  <si>
    <t>July</t>
  </si>
  <si>
    <t>August Releases</t>
  </si>
  <si>
    <t>August Deposits</t>
  </si>
  <si>
    <t>August</t>
  </si>
  <si>
    <t>Sept. Releases</t>
  </si>
  <si>
    <t>Sept. Deposits</t>
  </si>
  <si>
    <t>Sept.</t>
  </si>
  <si>
    <t>Oct. Releases</t>
  </si>
  <si>
    <t>Oct. Deposits</t>
  </si>
  <si>
    <t>Oct</t>
  </si>
  <si>
    <t>Nov. Releases</t>
  </si>
  <si>
    <t>Nov. Deposits</t>
  </si>
  <si>
    <t>Nov</t>
  </si>
  <si>
    <t>Dec. Releases</t>
  </si>
  <si>
    <t>Dec. Deposits</t>
  </si>
  <si>
    <t>Dec.</t>
  </si>
  <si>
    <t>January Releases</t>
  </si>
  <si>
    <t>January Deposits</t>
  </si>
  <si>
    <t>February Releases</t>
  </si>
  <si>
    <t>February Deposits</t>
  </si>
  <si>
    <t>Expected balance</t>
  </si>
  <si>
    <t>Balance per GL</t>
  </si>
  <si>
    <t>1018-03-01</t>
  </si>
  <si>
    <t>Women to Women #2646 1018-03-01 Misc Tall Oaks depos</t>
  </si>
  <si>
    <t>Blue Springs CC #418 0318-03-04 Misc GKC deposit</t>
  </si>
  <si>
    <t>Blue Springs CC #418 0318-03-03 Misc GKC deposit</t>
  </si>
  <si>
    <t>Ruby Ladies #2832 0618-03-01 GF Webconnex</t>
  </si>
  <si>
    <t>Emmanual Chinese Bap #418 0518-03-02 Misc GKC deposit</t>
  </si>
  <si>
    <t>Central State Women #2905 0318-03-01 Misc Tall Oaks depos</t>
  </si>
  <si>
    <t>Southwoods CC #2905 0518-03-05 Misc Tall Oaks depos</t>
  </si>
  <si>
    <t>Trinity Luthern Chur #2905 0318-03-02 Misc Tall Oaks depos</t>
  </si>
  <si>
    <t>Camp Encourage #2905 0318-03-05 Misc Tall Oaks depos</t>
  </si>
  <si>
    <t>Dan Deeble #2916 0318-03-10 Giving Fuel</t>
  </si>
  <si>
    <t>MICO Quilting #2905 0418-03-04 Misc Tall Oaks depos</t>
  </si>
  <si>
    <t>Rotary Club #2905 0418-03-04 Misc Tall Oaks depos</t>
  </si>
  <si>
    <t>Jacob's Well #2905 0418-03-03 Misc Tall Oaks depos</t>
  </si>
  <si>
    <t>St Andrew CC #2905 0518-02-01 Misc Tall Oaks depos</t>
  </si>
  <si>
    <t>Victory Family Camp #2905 0618-03-04 Misc Tall Oaks depos</t>
  </si>
  <si>
    <t>Royal Family Kids #2905 0618-03 Misc Tall Oaks depos</t>
  </si>
  <si>
    <t>Miracle Apostolic Ch #2905 0618-03-04 Misc Tall Oaks depos</t>
  </si>
  <si>
    <t>Camp Encourage #2905 0618-03-03 Misc Tall Oaks depos</t>
  </si>
  <si>
    <t>Camp Encourage #2905 0618-03-02 Misc Tall Oaks depos</t>
  </si>
  <si>
    <t>Camp Encourage #2905 0718-03-02 Misc Tall Oaks depos</t>
  </si>
  <si>
    <t>Kaitlyn Peine #2916 0718-03-04 Giving Fuel</t>
  </si>
  <si>
    <t>Great Presbytery #2905 0918-03-02 Misc Tall Oaks depos</t>
  </si>
  <si>
    <t>Rockhurst University #2905 0918-04-03 Misc Tall Oaks depos</t>
  </si>
  <si>
    <t>Christian Church #2905 0918-01-04 Misc Tall Oaks depos</t>
  </si>
  <si>
    <t>Doug &amp; Donna Helgeso #2905 1018-01-03 Misc Tall Oaks depos</t>
  </si>
  <si>
    <t>Oak Grove CC #2905 1018-02-01 Misc Tall Oaks depos</t>
  </si>
  <si>
    <t>Camp Encourage #2905 1018-03-02 Misc Tall Oaks depos</t>
  </si>
  <si>
    <t>KS Heart to Heart #2905 0518-03-04 Misc Tall Oaks depos</t>
  </si>
  <si>
    <t>1117-03-08</t>
  </si>
  <si>
    <t>Community Bible #2426 1117-03-08 Misc Tall Oaks depos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</si>
</sst>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  <xf numFmtId="0" fontId="0" fillId="0" borderId="0" xfId="0" applyAlignment="1">
      <alignment horizontal="right"/>
    </xf>
    <xf numFmtId="43" fontId="0" fillId="0" borderId="1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abSelected="1" workbookViewId="0">
      <pane xSplit="3" ySplit="1" topLeftCell="D26" activePane="bottomRight" state="frozen"/>
      <selection pane="topRight" activeCell="D1" sqref="D1"/>
      <selection pane="bottomLeft" activeCell="A2" sqref="A2"/>
      <selection pane="bottomRight" activeCell="E48" sqref="E48"/>
    </sheetView>
  </sheetViews>
  <sheetFormatPr defaultRowHeight="15" x14ac:dyDescent="0.25"/>
  <cols>
    <col min="1" max="1" width="10.42578125" bestFit="1" customWidth="1"/>
    <col min="2" max="2" width="10.42578125" customWidth="1"/>
    <col min="3" max="3" width="35.28515625" customWidth="1"/>
    <col min="4" max="4" width="10.28515625" style="1" bestFit="1" customWidth="1"/>
    <col min="5" max="5" width="9.5703125" style="1" bestFit="1" customWidth="1"/>
    <col min="6" max="7" width="10.28515625" style="1" bestFit="1" customWidth="1"/>
    <col min="8" max="8" width="9.5703125" style="1" bestFit="1" customWidth="1"/>
    <col min="9" max="10" width="11.28515625" style="1" bestFit="1" customWidth="1"/>
    <col min="11" max="11" width="9.140625" style="1"/>
  </cols>
  <sheetData>
    <row r="1" spans="1:40" s="2" customFormat="1" ht="45" x14ac:dyDescent="0.25">
      <c r="D1" s="3" t="s">
        <v>16</v>
      </c>
      <c r="E1" s="3" t="s">
        <v>49</v>
      </c>
      <c r="F1" s="3" t="s">
        <v>50</v>
      </c>
      <c r="G1" s="3" t="s">
        <v>17</v>
      </c>
      <c r="H1" s="3" t="s">
        <v>51</v>
      </c>
      <c r="I1" s="3" t="s">
        <v>52</v>
      </c>
      <c r="J1" s="3" t="s">
        <v>18</v>
      </c>
      <c r="K1" s="3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33</v>
      </c>
      <c r="Z1" s="2" t="s">
        <v>34</v>
      </c>
      <c r="AA1" s="2" t="s">
        <v>35</v>
      </c>
      <c r="AB1" s="2" t="s">
        <v>36</v>
      </c>
      <c r="AC1" s="2" t="s">
        <v>37</v>
      </c>
      <c r="AD1" s="2" t="s">
        <v>38</v>
      </c>
      <c r="AE1" s="2" t="s">
        <v>39</v>
      </c>
      <c r="AF1" s="2" t="s">
        <v>40</v>
      </c>
      <c r="AG1" s="2" t="s">
        <v>41</v>
      </c>
      <c r="AH1" s="2" t="s">
        <v>42</v>
      </c>
      <c r="AI1" s="2" t="s">
        <v>43</v>
      </c>
      <c r="AJ1" s="2" t="s">
        <v>44</v>
      </c>
      <c r="AK1" s="2" t="s">
        <v>45</v>
      </c>
      <c r="AL1" s="2" t="s">
        <v>46</v>
      </c>
      <c r="AM1" s="2" t="s">
        <v>47</v>
      </c>
      <c r="AN1" s="2" t="s">
        <v>48</v>
      </c>
    </row>
    <row r="2" spans="1:40" x14ac:dyDescent="0.25">
      <c r="A2" t="s">
        <v>84</v>
      </c>
      <c r="B2" t="s">
        <v>85</v>
      </c>
      <c r="D2" s="1">
        <v>-204</v>
      </c>
      <c r="E2" s="1">
        <v>204</v>
      </c>
    </row>
    <row r="3" spans="1:40" x14ac:dyDescent="0.25">
      <c r="A3" t="s">
        <v>0</v>
      </c>
      <c r="C3" t="s">
        <v>1</v>
      </c>
      <c r="D3" s="1">
        <v>-440</v>
      </c>
      <c r="E3" s="1">
        <f>-D3</f>
        <v>440</v>
      </c>
      <c r="G3" s="1">
        <f>SUM(D3:F3)</f>
        <v>0</v>
      </c>
      <c r="J3" s="1">
        <f>SUM(G3:I3)</f>
        <v>0</v>
      </c>
    </row>
    <row r="4" spans="1:40" x14ac:dyDescent="0.25">
      <c r="A4" t="s">
        <v>2</v>
      </c>
      <c r="C4" t="s">
        <v>3</v>
      </c>
      <c r="D4" s="1">
        <v>-885</v>
      </c>
      <c r="E4" s="1">
        <f t="shared" ref="E4:E5" si="0">-D4</f>
        <v>885</v>
      </c>
      <c r="G4" s="1">
        <f t="shared" ref="G4:G45" si="1">SUM(D4:F4)</f>
        <v>0</v>
      </c>
      <c r="J4" s="1">
        <f t="shared" ref="J4:J45" si="2">SUM(G4:I4)</f>
        <v>0</v>
      </c>
    </row>
    <row r="5" spans="1:40" x14ac:dyDescent="0.25">
      <c r="A5" t="s">
        <v>4</v>
      </c>
      <c r="C5" t="s">
        <v>5</v>
      </c>
      <c r="D5" s="1">
        <v>-250</v>
      </c>
      <c r="E5" s="1">
        <f t="shared" si="0"/>
        <v>250</v>
      </c>
      <c r="G5" s="1">
        <f t="shared" si="1"/>
        <v>0</v>
      </c>
      <c r="J5" s="1">
        <f t="shared" si="2"/>
        <v>0</v>
      </c>
    </row>
    <row r="6" spans="1:40" x14ac:dyDescent="0.25">
      <c r="G6" s="1">
        <f t="shared" si="1"/>
        <v>0</v>
      </c>
      <c r="J6" s="1">
        <f t="shared" si="2"/>
        <v>0</v>
      </c>
    </row>
    <row r="7" spans="1:40" x14ac:dyDescent="0.25">
      <c r="A7" t="s">
        <v>6</v>
      </c>
      <c r="C7" t="s">
        <v>7</v>
      </c>
      <c r="D7" s="1">
        <v>-378</v>
      </c>
      <c r="G7" s="1">
        <f t="shared" si="1"/>
        <v>-378</v>
      </c>
      <c r="H7" s="1">
        <f>-G7</f>
        <v>378</v>
      </c>
      <c r="J7" s="1">
        <f t="shared" si="2"/>
        <v>0</v>
      </c>
    </row>
    <row r="8" spans="1:40" x14ac:dyDescent="0.25">
      <c r="A8" t="s">
        <v>8</v>
      </c>
      <c r="C8" t="s">
        <v>9</v>
      </c>
      <c r="D8" s="1">
        <v>-1308</v>
      </c>
      <c r="G8" s="1">
        <f t="shared" si="1"/>
        <v>-1308</v>
      </c>
      <c r="H8" s="1">
        <f>-G8</f>
        <v>1308</v>
      </c>
      <c r="J8" s="1">
        <f t="shared" si="2"/>
        <v>0</v>
      </c>
    </row>
    <row r="9" spans="1:40" x14ac:dyDescent="0.25">
      <c r="G9" s="1">
        <f t="shared" si="1"/>
        <v>0</v>
      </c>
      <c r="J9" s="1">
        <f t="shared" si="2"/>
        <v>0</v>
      </c>
    </row>
    <row r="10" spans="1:40" x14ac:dyDescent="0.25">
      <c r="A10" t="s">
        <v>10</v>
      </c>
      <c r="C10" t="s">
        <v>11</v>
      </c>
      <c r="D10" s="1">
        <v>-106.25</v>
      </c>
      <c r="G10" s="1">
        <f t="shared" si="1"/>
        <v>-106.25</v>
      </c>
      <c r="J10" s="1">
        <f t="shared" si="2"/>
        <v>-106.25</v>
      </c>
    </row>
    <row r="11" spans="1:40" x14ac:dyDescent="0.25">
      <c r="C11" t="s">
        <v>57</v>
      </c>
      <c r="F11" s="1">
        <v>-1456.25</v>
      </c>
      <c r="G11" s="1">
        <f t="shared" si="1"/>
        <v>-1456.25</v>
      </c>
      <c r="J11" s="1">
        <f t="shared" si="2"/>
        <v>-1456.25</v>
      </c>
    </row>
    <row r="12" spans="1:40" x14ac:dyDescent="0.25">
      <c r="C12" t="s">
        <v>58</v>
      </c>
      <c r="F12" s="1">
        <v>-1090.8</v>
      </c>
      <c r="G12" s="1">
        <f t="shared" si="1"/>
        <v>-1090.8</v>
      </c>
      <c r="J12" s="1">
        <f t="shared" si="2"/>
        <v>-1090.8</v>
      </c>
    </row>
    <row r="13" spans="1:40" x14ac:dyDescent="0.25">
      <c r="C13" t="s">
        <v>57</v>
      </c>
      <c r="F13" s="1">
        <v>-656</v>
      </c>
      <c r="G13" s="1">
        <f t="shared" si="1"/>
        <v>-656</v>
      </c>
      <c r="J13" s="1">
        <f t="shared" si="2"/>
        <v>-656</v>
      </c>
    </row>
    <row r="14" spans="1:40" x14ac:dyDescent="0.25">
      <c r="C14" t="s">
        <v>58</v>
      </c>
      <c r="F14" s="1">
        <v>-615</v>
      </c>
      <c r="G14" s="1">
        <f t="shared" si="1"/>
        <v>-615</v>
      </c>
      <c r="J14" s="1">
        <f t="shared" si="2"/>
        <v>-615</v>
      </c>
    </row>
    <row r="15" spans="1:40" x14ac:dyDescent="0.25">
      <c r="B15">
        <v>3</v>
      </c>
      <c r="C15" t="s">
        <v>61</v>
      </c>
      <c r="I15" s="1">
        <v>-318.75</v>
      </c>
      <c r="J15" s="1">
        <f>SUM(G15:I15)</f>
        <v>-318.75</v>
      </c>
    </row>
    <row r="16" spans="1:40" x14ac:dyDescent="0.25">
      <c r="B16">
        <v>3</v>
      </c>
      <c r="C16" t="s">
        <v>62</v>
      </c>
      <c r="I16" s="1">
        <v>-291.75</v>
      </c>
      <c r="J16" s="1">
        <f>SUM(G16:I16)</f>
        <v>-291.75</v>
      </c>
    </row>
    <row r="17" spans="1:10" x14ac:dyDescent="0.25">
      <c r="B17">
        <v>3</v>
      </c>
      <c r="C17" t="s">
        <v>63</v>
      </c>
      <c r="I17" s="1">
        <v>-1623</v>
      </c>
      <c r="J17" s="1">
        <f>SUM(G17:I17)</f>
        <v>-1623</v>
      </c>
    </row>
    <row r="18" spans="1:10" x14ac:dyDescent="0.25">
      <c r="B18">
        <v>3</v>
      </c>
      <c r="C18" t="s">
        <v>64</v>
      </c>
      <c r="I18" s="1">
        <v>-106.25</v>
      </c>
      <c r="J18" s="1">
        <f>SUM(G18:I18)</f>
        <v>-106.25</v>
      </c>
    </row>
    <row r="19" spans="1:10" x14ac:dyDescent="0.25">
      <c r="B19">
        <v>3</v>
      </c>
      <c r="C19" t="s">
        <v>65</v>
      </c>
      <c r="I19" s="1">
        <v>-75</v>
      </c>
      <c r="J19" s="1">
        <f>SUM(G19:I19)</f>
        <v>-75</v>
      </c>
    </row>
    <row r="20" spans="1:10" x14ac:dyDescent="0.25">
      <c r="B20">
        <v>4</v>
      </c>
      <c r="C20" t="s">
        <v>66</v>
      </c>
      <c r="I20" s="1">
        <v>-1479</v>
      </c>
      <c r="J20" s="1">
        <f>SUM(G20:I20)</f>
        <v>-1479</v>
      </c>
    </row>
    <row r="21" spans="1:10" x14ac:dyDescent="0.25">
      <c r="B21">
        <v>4</v>
      </c>
      <c r="C21" t="s">
        <v>67</v>
      </c>
      <c r="I21" s="1">
        <v>-577.5</v>
      </c>
      <c r="J21" s="1">
        <f>SUM(G21:I21)</f>
        <v>-577.5</v>
      </c>
    </row>
    <row r="22" spans="1:10" x14ac:dyDescent="0.25">
      <c r="B22">
        <v>4</v>
      </c>
      <c r="C22" t="s">
        <v>68</v>
      </c>
      <c r="I22" s="1">
        <v>-250.5</v>
      </c>
      <c r="J22" s="1">
        <f>SUM(G22:I22)</f>
        <v>-250.5</v>
      </c>
    </row>
    <row r="23" spans="1:10" x14ac:dyDescent="0.25">
      <c r="A23" t="s">
        <v>12</v>
      </c>
      <c r="B23">
        <v>4</v>
      </c>
      <c r="C23" t="s">
        <v>13</v>
      </c>
      <c r="D23" s="1">
        <v>-918.5</v>
      </c>
      <c r="G23" s="1">
        <f>SUM(D23:F23)</f>
        <v>-918.5</v>
      </c>
      <c r="J23" s="1">
        <f>SUM(G23:I23)</f>
        <v>-918.5</v>
      </c>
    </row>
    <row r="24" spans="1:10" x14ac:dyDescent="0.25">
      <c r="B24">
        <v>5</v>
      </c>
      <c r="C24" t="s">
        <v>69</v>
      </c>
      <c r="I24" s="1">
        <v>-423</v>
      </c>
      <c r="J24" s="1">
        <f>SUM(G24:I24)</f>
        <v>-423</v>
      </c>
    </row>
    <row r="25" spans="1:10" x14ac:dyDescent="0.25">
      <c r="B25">
        <v>5</v>
      </c>
      <c r="C25" t="s">
        <v>60</v>
      </c>
      <c r="F25" s="1">
        <v>-495.5</v>
      </c>
      <c r="G25" s="1">
        <f>SUM(D25:F25)</f>
        <v>-495.5</v>
      </c>
      <c r="J25" s="1">
        <f>SUM(G25:I25)</f>
        <v>-495.5</v>
      </c>
    </row>
    <row r="26" spans="1:10" x14ac:dyDescent="0.25">
      <c r="B26">
        <v>5</v>
      </c>
      <c r="C26" t="s">
        <v>83</v>
      </c>
      <c r="I26" s="1">
        <v>-788.75</v>
      </c>
      <c r="J26" s="1">
        <f>SUM(G26:I26)</f>
        <v>-788.75</v>
      </c>
    </row>
    <row r="27" spans="1:10" x14ac:dyDescent="0.25">
      <c r="B27">
        <v>6</v>
      </c>
      <c r="C27" t="s">
        <v>70</v>
      </c>
      <c r="I27" s="1">
        <v>-2300</v>
      </c>
      <c r="J27" s="1">
        <f>SUM(G27:I27)</f>
        <v>-2300</v>
      </c>
    </row>
    <row r="28" spans="1:10" x14ac:dyDescent="0.25">
      <c r="B28">
        <v>6</v>
      </c>
      <c r="C28" t="s">
        <v>71</v>
      </c>
      <c r="I28" s="1">
        <v>-5507.5</v>
      </c>
      <c r="J28" s="1">
        <f>SUM(G28:I28)</f>
        <v>-5507.5</v>
      </c>
    </row>
    <row r="29" spans="1:10" x14ac:dyDescent="0.25">
      <c r="B29">
        <v>6</v>
      </c>
      <c r="C29" t="s">
        <v>72</v>
      </c>
      <c r="I29" s="1">
        <v>-525</v>
      </c>
      <c r="J29" s="1">
        <f>SUM(G29:I29)</f>
        <v>-525</v>
      </c>
    </row>
    <row r="30" spans="1:10" x14ac:dyDescent="0.25">
      <c r="B30">
        <v>6</v>
      </c>
      <c r="C30" t="s">
        <v>73</v>
      </c>
      <c r="I30" s="1">
        <v>-680</v>
      </c>
      <c r="J30" s="1">
        <f>SUM(G30:I30)</f>
        <v>-680</v>
      </c>
    </row>
    <row r="31" spans="1:10" x14ac:dyDescent="0.25">
      <c r="B31">
        <v>6</v>
      </c>
      <c r="C31" t="s">
        <v>74</v>
      </c>
      <c r="I31" s="1">
        <v>-3512</v>
      </c>
      <c r="J31" s="1">
        <f>SUM(G31:I31)</f>
        <v>-3512</v>
      </c>
    </row>
    <row r="32" spans="1:10" x14ac:dyDescent="0.25">
      <c r="B32">
        <v>6</v>
      </c>
      <c r="C32" t="s">
        <v>59</v>
      </c>
      <c r="F32" s="1">
        <v>-197.5</v>
      </c>
      <c r="G32" s="1">
        <f>SUM(D32:F32)</f>
        <v>-197.5</v>
      </c>
      <c r="J32" s="1">
        <f>SUM(G32:I32)</f>
        <v>-197.5</v>
      </c>
    </row>
    <row r="33" spans="1:40" x14ac:dyDescent="0.25">
      <c r="B33">
        <v>7</v>
      </c>
      <c r="C33" t="s">
        <v>75</v>
      </c>
      <c r="I33" s="1">
        <v>-3512</v>
      </c>
      <c r="J33" s="1">
        <f>SUM(G33:I33)</f>
        <v>-3512</v>
      </c>
    </row>
    <row r="34" spans="1:40" x14ac:dyDescent="0.25">
      <c r="B34">
        <v>7</v>
      </c>
      <c r="C34" t="s">
        <v>76</v>
      </c>
      <c r="I34" s="1">
        <v>-68</v>
      </c>
      <c r="J34" s="1">
        <f>SUM(G34:I34)</f>
        <v>-68</v>
      </c>
    </row>
    <row r="35" spans="1:40" x14ac:dyDescent="0.25">
      <c r="B35">
        <v>9</v>
      </c>
      <c r="C35" t="s">
        <v>77</v>
      </c>
      <c r="I35" s="1">
        <v>-542.5</v>
      </c>
      <c r="J35" s="1">
        <f>SUM(G35:I35)</f>
        <v>-542.5</v>
      </c>
    </row>
    <row r="36" spans="1:40" x14ac:dyDescent="0.25">
      <c r="B36">
        <v>9</v>
      </c>
      <c r="C36" t="s">
        <v>78</v>
      </c>
      <c r="I36" s="1">
        <v>-2855</v>
      </c>
      <c r="J36" s="1">
        <f>SUM(G36:I36)</f>
        <v>-2855</v>
      </c>
    </row>
    <row r="37" spans="1:40" x14ac:dyDescent="0.25">
      <c r="B37">
        <v>9</v>
      </c>
      <c r="C37" t="s">
        <v>79</v>
      </c>
      <c r="I37" s="1">
        <v>-47.5</v>
      </c>
      <c r="J37" s="1">
        <f>SUM(G37:I37)</f>
        <v>-47.5</v>
      </c>
    </row>
    <row r="38" spans="1:40" x14ac:dyDescent="0.25">
      <c r="A38" t="s">
        <v>14</v>
      </c>
      <c r="B38">
        <v>9</v>
      </c>
      <c r="C38" t="s">
        <v>15</v>
      </c>
      <c r="D38" s="1">
        <v>-787.5</v>
      </c>
      <c r="G38" s="1">
        <f>SUM(D38:F38)</f>
        <v>-787.5</v>
      </c>
      <c r="J38" s="1">
        <f>SUM(G38:I38)</f>
        <v>-787.5</v>
      </c>
    </row>
    <row r="39" spans="1:40" x14ac:dyDescent="0.25">
      <c r="B39">
        <v>10</v>
      </c>
      <c r="C39" t="s">
        <v>80</v>
      </c>
      <c r="I39" s="1">
        <v>-475</v>
      </c>
      <c r="J39" s="1">
        <f>SUM(G39:I39)</f>
        <v>-475</v>
      </c>
    </row>
    <row r="40" spans="1:40" x14ac:dyDescent="0.25">
      <c r="B40">
        <v>10</v>
      </c>
      <c r="C40" t="s">
        <v>81</v>
      </c>
      <c r="I40" s="1">
        <v>-140</v>
      </c>
      <c r="J40" s="1">
        <f>SUM(G40:I40)</f>
        <v>-140</v>
      </c>
    </row>
    <row r="41" spans="1:40" x14ac:dyDescent="0.25">
      <c r="B41">
        <v>10</v>
      </c>
      <c r="C41" t="s">
        <v>82</v>
      </c>
      <c r="I41" s="1">
        <v>-680</v>
      </c>
      <c r="J41" s="1">
        <f>SUM(G41:I41)</f>
        <v>-680</v>
      </c>
    </row>
    <row r="42" spans="1:40" x14ac:dyDescent="0.25">
      <c r="A42" t="s">
        <v>55</v>
      </c>
      <c r="B42">
        <v>10</v>
      </c>
      <c r="C42" t="s">
        <v>56</v>
      </c>
      <c r="D42" s="1">
        <v>-1094</v>
      </c>
      <c r="G42" s="1">
        <f>SUM(D42:F42)</f>
        <v>-1094</v>
      </c>
      <c r="J42" s="1">
        <f>SUM(G42:I42)</f>
        <v>-1094</v>
      </c>
    </row>
    <row r="43" spans="1:40" x14ac:dyDescent="0.25">
      <c r="J43" s="1">
        <f>SUM(G43:I43)</f>
        <v>0</v>
      </c>
    </row>
    <row r="44" spans="1:40" x14ac:dyDescent="0.25">
      <c r="J44" s="1">
        <f>SUM(G44:I44)</f>
        <v>0</v>
      </c>
    </row>
    <row r="45" spans="1:40" x14ac:dyDescent="0.25">
      <c r="G45" s="1">
        <f t="shared" si="1"/>
        <v>0</v>
      </c>
      <c r="J45" s="1">
        <f t="shared" si="2"/>
        <v>0</v>
      </c>
    </row>
    <row r="46" spans="1:40" x14ac:dyDescent="0.25">
      <c r="C46" t="s">
        <v>53</v>
      </c>
      <c r="D46" s="6">
        <f>SUM(D2:D45)</f>
        <v>-6371.25</v>
      </c>
      <c r="E46" s="6">
        <f t="shared" ref="E46:AN46" si="3">SUM(E2:E45)</f>
        <v>1779</v>
      </c>
      <c r="F46" s="6">
        <f t="shared" si="3"/>
        <v>-4511.05</v>
      </c>
      <c r="G46" s="6">
        <f t="shared" si="3"/>
        <v>-9103.2999999999993</v>
      </c>
      <c r="H46" s="6">
        <f t="shared" si="3"/>
        <v>1686</v>
      </c>
      <c r="I46" s="6">
        <f t="shared" si="3"/>
        <v>-26778</v>
      </c>
      <c r="J46" s="6">
        <f t="shared" si="3"/>
        <v>-34195.300000000003</v>
      </c>
      <c r="K46" s="6">
        <f t="shared" si="3"/>
        <v>0</v>
      </c>
      <c r="L46" s="6">
        <f t="shared" si="3"/>
        <v>0</v>
      </c>
      <c r="M46" s="6">
        <f t="shared" si="3"/>
        <v>0</v>
      </c>
      <c r="N46" s="6">
        <f t="shared" si="3"/>
        <v>0</v>
      </c>
      <c r="O46" s="6">
        <f t="shared" si="3"/>
        <v>0</v>
      </c>
      <c r="P46" s="6">
        <f t="shared" si="3"/>
        <v>0</v>
      </c>
      <c r="Q46" s="6">
        <f t="shared" si="3"/>
        <v>0</v>
      </c>
      <c r="R46" s="6">
        <f t="shared" si="3"/>
        <v>0</v>
      </c>
      <c r="S46" s="6">
        <f t="shared" si="3"/>
        <v>0</v>
      </c>
      <c r="T46" s="6">
        <f t="shared" si="3"/>
        <v>0</v>
      </c>
      <c r="U46" s="6">
        <f t="shared" si="3"/>
        <v>0</v>
      </c>
      <c r="V46" s="6">
        <f t="shared" si="3"/>
        <v>0</v>
      </c>
      <c r="W46" s="6">
        <f t="shared" si="3"/>
        <v>0</v>
      </c>
      <c r="X46" s="6">
        <f t="shared" si="3"/>
        <v>0</v>
      </c>
      <c r="Y46" s="6">
        <f t="shared" si="3"/>
        <v>0</v>
      </c>
      <c r="Z46" s="6">
        <f t="shared" si="3"/>
        <v>0</v>
      </c>
      <c r="AA46" s="6">
        <f t="shared" si="3"/>
        <v>0</v>
      </c>
      <c r="AB46" s="6">
        <f t="shared" si="3"/>
        <v>0</v>
      </c>
      <c r="AC46" s="6">
        <f t="shared" si="3"/>
        <v>0</v>
      </c>
      <c r="AD46" s="6">
        <f t="shared" si="3"/>
        <v>0</v>
      </c>
      <c r="AE46" s="6">
        <f t="shared" si="3"/>
        <v>0</v>
      </c>
      <c r="AF46" s="6">
        <f t="shared" si="3"/>
        <v>0</v>
      </c>
      <c r="AG46" s="6">
        <f t="shared" si="3"/>
        <v>0</v>
      </c>
      <c r="AH46" s="6">
        <f t="shared" si="3"/>
        <v>0</v>
      </c>
      <c r="AI46" s="6">
        <f t="shared" si="3"/>
        <v>0</v>
      </c>
      <c r="AJ46" s="6">
        <f t="shared" si="3"/>
        <v>0</v>
      </c>
      <c r="AK46" s="6">
        <f t="shared" si="3"/>
        <v>0</v>
      </c>
      <c r="AL46" s="6">
        <f t="shared" si="3"/>
        <v>0</v>
      </c>
      <c r="AM46" s="6">
        <f t="shared" si="3"/>
        <v>0</v>
      </c>
      <c r="AN46" s="6">
        <f t="shared" si="3"/>
        <v>0</v>
      </c>
    </row>
    <row r="47" spans="1:40" ht="15.75" thickBot="1" x14ac:dyDescent="0.3">
      <c r="C47" t="s">
        <v>54</v>
      </c>
      <c r="D47" s="5">
        <v>-6371.25</v>
      </c>
      <c r="E47" s="5">
        <v>1779</v>
      </c>
      <c r="F47" s="5">
        <v>-4511.05</v>
      </c>
      <c r="G47" s="5">
        <v>-9103.2999999999993</v>
      </c>
      <c r="H47" s="5">
        <v>1686</v>
      </c>
      <c r="I47" s="5">
        <f>-25989.25-788.75</f>
        <v>-26778</v>
      </c>
      <c r="J47" s="5">
        <f>-33406.55-788.75</f>
        <v>-34195.300000000003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5.75" thickTop="1" x14ac:dyDescent="0.25">
      <c r="C48" s="4"/>
      <c r="D48" s="1">
        <f>+D46-D47</f>
        <v>0</v>
      </c>
      <c r="E48" s="1">
        <f t="shared" ref="E48:AN48" si="4">+E46-E47</f>
        <v>0</v>
      </c>
      <c r="F48" s="1">
        <f t="shared" si="4"/>
        <v>0</v>
      </c>
      <c r="G48" s="1">
        <f t="shared" si="4"/>
        <v>0</v>
      </c>
      <c r="H48" s="1">
        <f t="shared" si="4"/>
        <v>0</v>
      </c>
      <c r="I48" s="1">
        <f t="shared" si="4"/>
        <v>0</v>
      </c>
      <c r="J48" s="1">
        <f t="shared" si="4"/>
        <v>0</v>
      </c>
      <c r="K48" s="1">
        <f t="shared" si="4"/>
        <v>0</v>
      </c>
      <c r="L48" s="1">
        <f t="shared" si="4"/>
        <v>0</v>
      </c>
      <c r="M48" s="1">
        <f t="shared" si="4"/>
        <v>0</v>
      </c>
      <c r="N48" s="1">
        <f t="shared" si="4"/>
        <v>0</v>
      </c>
      <c r="O48" s="1">
        <f t="shared" si="4"/>
        <v>0</v>
      </c>
      <c r="P48" s="1">
        <f t="shared" si="4"/>
        <v>0</v>
      </c>
      <c r="Q48" s="1">
        <f t="shared" si="4"/>
        <v>0</v>
      </c>
      <c r="R48" s="1">
        <f t="shared" si="4"/>
        <v>0</v>
      </c>
      <c r="S48" s="1">
        <f t="shared" si="4"/>
        <v>0</v>
      </c>
      <c r="T48" s="1">
        <f t="shared" si="4"/>
        <v>0</v>
      </c>
      <c r="U48" s="1">
        <f t="shared" si="4"/>
        <v>0</v>
      </c>
      <c r="V48" s="1">
        <f t="shared" si="4"/>
        <v>0</v>
      </c>
      <c r="W48" s="1">
        <f t="shared" si="4"/>
        <v>0</v>
      </c>
      <c r="X48" s="1">
        <f t="shared" si="4"/>
        <v>0</v>
      </c>
      <c r="Y48" s="1">
        <f t="shared" si="4"/>
        <v>0</v>
      </c>
      <c r="Z48" s="1">
        <f t="shared" si="4"/>
        <v>0</v>
      </c>
      <c r="AA48" s="1">
        <f t="shared" si="4"/>
        <v>0</v>
      </c>
      <c r="AB48" s="1">
        <f t="shared" si="4"/>
        <v>0</v>
      </c>
      <c r="AC48" s="1">
        <f t="shared" si="4"/>
        <v>0</v>
      </c>
      <c r="AD48" s="1">
        <f t="shared" si="4"/>
        <v>0</v>
      </c>
      <c r="AE48" s="1">
        <f t="shared" si="4"/>
        <v>0</v>
      </c>
      <c r="AF48" s="1">
        <f t="shared" si="4"/>
        <v>0</v>
      </c>
      <c r="AG48" s="1">
        <f t="shared" si="4"/>
        <v>0</v>
      </c>
      <c r="AH48" s="1">
        <f t="shared" si="4"/>
        <v>0</v>
      </c>
      <c r="AI48" s="1">
        <f t="shared" si="4"/>
        <v>0</v>
      </c>
      <c r="AJ48" s="1">
        <f t="shared" si="4"/>
        <v>0</v>
      </c>
      <c r="AK48" s="1">
        <f t="shared" si="4"/>
        <v>0</v>
      </c>
      <c r="AL48" s="1">
        <f t="shared" si="4"/>
        <v>0</v>
      </c>
      <c r="AM48" s="1">
        <f t="shared" si="4"/>
        <v>0</v>
      </c>
      <c r="AN48" s="1">
        <f t="shared" si="4"/>
        <v>0</v>
      </c>
    </row>
  </sheetData>
  <sortState ref="A15:J44">
    <sortCondition ref="B15:B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Goebel</dc:creator>
  <cp:lastModifiedBy>John Goebel</cp:lastModifiedBy>
  <dcterms:created xsi:type="dcterms:W3CDTF">2018-03-03T16:47:48Z</dcterms:created>
  <dcterms:modified xsi:type="dcterms:W3CDTF">2018-04-03T22:23:05Z</dcterms:modified>
</cp:coreProperties>
</file>