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hs\Share\OCDEL\BELS\ERLNG\Early Learning\Current ELS Announcements\1 Approval\Adrienne\ELS-KS-17 #10 STARS Enrollment Calculation Tool Full Time Equivalency (FTE)\"/>
    </mc:Choice>
  </mc:AlternateContent>
  <workbookProtection workbookAlgorithmName="SHA-512" workbookHashValue="IQRhmBRsX92uco2EqM5pQkYMn2DmEfLtTnVCiGEeyFPd1wA1pcti065SqG/v5rh80H12D26wQYwRNhzHGwHTuA==" workbookSaltValue="bvyLdzb4xl3zT9DYM3vinw==" workbookSpinCount="100000" lockStructure="1"/>
  <bookViews>
    <workbookView xWindow="0" yWindow="45" windowWidth="15480" windowHeight="11640" tabRatio="891"/>
  </bookViews>
  <sheets>
    <sheet name="page 3 (1)" sheetId="1" r:id="rId1"/>
    <sheet name="page 3 (2)" sheetId="2" r:id="rId2"/>
    <sheet name="page 3 (3)" sheetId="3" r:id="rId3"/>
    <sheet name="page 3 (4)" sheetId="4" r:id="rId4"/>
    <sheet name="page 3 (5)" sheetId="5" r:id="rId5"/>
    <sheet name="page 3 (6)" sheetId="6" r:id="rId6"/>
    <sheet name="page 3 (7)" sheetId="7" r:id="rId7"/>
    <sheet name="page 3 (8)" sheetId="8" r:id="rId8"/>
    <sheet name="page 3 (9)" sheetId="9" r:id="rId9"/>
    <sheet name="page 3 (10)" sheetId="10" r:id="rId10"/>
    <sheet name="page 3 (11)" sheetId="11" r:id="rId11"/>
    <sheet name="page 3 (12)" sheetId="12" r:id="rId12"/>
    <sheet name="page 3 (13)" sheetId="13" r:id="rId13"/>
    <sheet name="page 3 (14)" sheetId="14" r:id="rId14"/>
    <sheet name="page 3 (15)" sheetId="15" r:id="rId15"/>
    <sheet name="page 4" sheetId="16" r:id="rId16"/>
  </sheets>
  <definedNames>
    <definedName name="_xlnm.Print_Area" localSheetId="0">'page 3 (1)'!$A$1:$O$40</definedName>
    <definedName name="_xlnm.Print_Area" localSheetId="9">'page 3 (10)'!$A$1:$O$40</definedName>
    <definedName name="_xlnm.Print_Area" localSheetId="10">'page 3 (11)'!$A$1:$O$40</definedName>
    <definedName name="_xlnm.Print_Area" localSheetId="11">'page 3 (12)'!$A$1:$O$40</definedName>
    <definedName name="_xlnm.Print_Area" localSheetId="12">'page 3 (13)'!$A$1:$O$40</definedName>
    <definedName name="_xlnm.Print_Area" localSheetId="13">'page 3 (14)'!$A$1:$O$40</definedName>
    <definedName name="_xlnm.Print_Area" localSheetId="14">'page 3 (15)'!$A$1:$O$40</definedName>
    <definedName name="_xlnm.Print_Area" localSheetId="1">'page 3 (2)'!$A$1:$O$40</definedName>
    <definedName name="_xlnm.Print_Area" localSheetId="2">'page 3 (3)'!$A$1:$O$40</definedName>
    <definedName name="_xlnm.Print_Area" localSheetId="3">'page 3 (4)'!$A$1:$O$40</definedName>
    <definedName name="_xlnm.Print_Area" localSheetId="4">'page 3 (5)'!$A$1:$O$40</definedName>
    <definedName name="_xlnm.Print_Area" localSheetId="5">'page 3 (6)'!$A$1:$O$40</definedName>
    <definedName name="_xlnm.Print_Area" localSheetId="6">'page 3 (7)'!$A$1:$O$40</definedName>
    <definedName name="_xlnm.Print_Area" localSheetId="7">'page 3 (8)'!$A$1:$O$40</definedName>
    <definedName name="_xlnm.Print_Area" localSheetId="8">'page 3 (9)'!$A$1:$O$40</definedName>
    <definedName name="_xlnm.Print_Area" localSheetId="15">'page 4'!$A$1:$O$35</definedName>
    <definedName name="Z_74C38E9B_2C00_47E6_A5BD_05BFFF4D4FCE_.wvu.PrintArea" localSheetId="0" hidden="1">'page 3 (1)'!$A$1:$O$40</definedName>
    <definedName name="Z_74C38E9B_2C00_47E6_A5BD_05BFFF4D4FCE_.wvu.PrintArea" localSheetId="9" hidden="1">'page 3 (10)'!$A$1:$O$40</definedName>
    <definedName name="Z_74C38E9B_2C00_47E6_A5BD_05BFFF4D4FCE_.wvu.PrintArea" localSheetId="10" hidden="1">'page 3 (11)'!$A$1:$O$40</definedName>
    <definedName name="Z_74C38E9B_2C00_47E6_A5BD_05BFFF4D4FCE_.wvu.PrintArea" localSheetId="11" hidden="1">'page 3 (12)'!$A$1:$O$40</definedName>
    <definedName name="Z_74C38E9B_2C00_47E6_A5BD_05BFFF4D4FCE_.wvu.PrintArea" localSheetId="12" hidden="1">'page 3 (13)'!$A$1:$O$40</definedName>
    <definedName name="Z_74C38E9B_2C00_47E6_A5BD_05BFFF4D4FCE_.wvu.PrintArea" localSheetId="13" hidden="1">'page 3 (14)'!$A$1:$O$40</definedName>
    <definedName name="Z_74C38E9B_2C00_47E6_A5BD_05BFFF4D4FCE_.wvu.PrintArea" localSheetId="14" hidden="1">'page 3 (15)'!$A$1:$O$40</definedName>
    <definedName name="Z_74C38E9B_2C00_47E6_A5BD_05BFFF4D4FCE_.wvu.PrintArea" localSheetId="1" hidden="1">'page 3 (2)'!$A$1:$O$40</definedName>
    <definedName name="Z_74C38E9B_2C00_47E6_A5BD_05BFFF4D4FCE_.wvu.PrintArea" localSheetId="2" hidden="1">'page 3 (3)'!$A$1:$O$40</definedName>
    <definedName name="Z_74C38E9B_2C00_47E6_A5BD_05BFFF4D4FCE_.wvu.PrintArea" localSheetId="3" hidden="1">'page 3 (4)'!$A$1:$O$40</definedName>
    <definedName name="Z_74C38E9B_2C00_47E6_A5BD_05BFFF4D4FCE_.wvu.PrintArea" localSheetId="4" hidden="1">'page 3 (5)'!$A$1:$O$40</definedName>
    <definedName name="Z_74C38E9B_2C00_47E6_A5BD_05BFFF4D4FCE_.wvu.PrintArea" localSheetId="5" hidden="1">'page 3 (6)'!$A$1:$O$40</definedName>
    <definedName name="Z_74C38E9B_2C00_47E6_A5BD_05BFFF4D4FCE_.wvu.PrintArea" localSheetId="6" hidden="1">'page 3 (7)'!$A$1:$O$40</definedName>
    <definedName name="Z_74C38E9B_2C00_47E6_A5BD_05BFFF4D4FCE_.wvu.PrintArea" localSheetId="7" hidden="1">'page 3 (8)'!$A$1:$O$40</definedName>
    <definedName name="Z_74C38E9B_2C00_47E6_A5BD_05BFFF4D4FCE_.wvu.PrintArea" localSheetId="8" hidden="1">'page 3 (9)'!$A$1:$O$40</definedName>
    <definedName name="Z_74C38E9B_2C00_47E6_A5BD_05BFFF4D4FCE_.wvu.PrintArea" localSheetId="15" hidden="1">'page 4'!$A$1:$O$35</definedName>
  </definedNames>
  <calcPr calcId="162913"/>
  <customWorkbookViews>
    <customWorkbookView name="xplocal - Personal View" guid="{74C38E9B-2C00-47E6-A5BD-05BFFF4D4FCE}" mergeInterval="0" personalView="1" maximized="1" xWindow="1" yWindow="1" windowWidth="1676" windowHeight="832" tabRatio="891" activeSheetId="1"/>
  </customWorkbookViews>
</workbook>
</file>

<file path=xl/calcChain.xml><?xml version="1.0" encoding="utf-8"?>
<calcChain xmlns="http://schemas.openxmlformats.org/spreadsheetml/2006/main">
  <c r="C1" i="16" l="1"/>
  <c r="N1" i="16"/>
  <c r="O1" i="15"/>
  <c r="N1" i="15"/>
  <c r="O1" i="14"/>
  <c r="N1" i="14"/>
  <c r="O1" i="13"/>
  <c r="N1" i="13"/>
  <c r="O1" i="12"/>
  <c r="N1" i="12"/>
  <c r="O1" i="11"/>
  <c r="N1" i="11"/>
  <c r="O1" i="10"/>
  <c r="N1" i="10"/>
  <c r="O1" i="9"/>
  <c r="N1" i="9"/>
  <c r="O1" i="8"/>
  <c r="N1" i="8"/>
  <c r="O1" i="7"/>
  <c r="N1" i="7"/>
  <c r="O1" i="6"/>
  <c r="N1" i="6"/>
  <c r="O1" i="5"/>
  <c r="N1" i="5"/>
  <c r="O1" i="4"/>
  <c r="N1" i="4"/>
  <c r="O1" i="3"/>
  <c r="N1" i="3"/>
  <c r="N1" i="2"/>
  <c r="C1" i="9"/>
  <c r="B19" i="16" l="1"/>
  <c r="B18" i="16"/>
  <c r="B17" i="16"/>
  <c r="B16" i="16"/>
  <c r="B15" i="16"/>
  <c r="B14" i="16"/>
  <c r="B13" i="16"/>
  <c r="B12" i="16"/>
  <c r="B11" i="16"/>
  <c r="B10" i="16"/>
  <c r="B9" i="16"/>
  <c r="B8" i="16"/>
  <c r="B7" i="16"/>
  <c r="B6" i="16"/>
  <c r="B5" i="16"/>
  <c r="G32" i="2" l="1"/>
  <c r="H6" i="16" s="1"/>
  <c r="G32" i="3"/>
  <c r="H7" i="16" s="1"/>
  <c r="G32" i="4"/>
  <c r="H8" i="16" s="1"/>
  <c r="G32" i="5"/>
  <c r="H9" i="16" s="1"/>
  <c r="G32" i="6"/>
  <c r="H10" i="16" s="1"/>
  <c r="G32" i="7"/>
  <c r="H11" i="16" s="1"/>
  <c r="G32" i="8"/>
  <c r="H12" i="16" s="1"/>
  <c r="G32" i="9"/>
  <c r="H13" i="16" s="1"/>
  <c r="G32" i="10"/>
  <c r="H14" i="16" s="1"/>
  <c r="G32" i="11"/>
  <c r="H15" i="16" s="1"/>
  <c r="G32" i="12"/>
  <c r="H16" i="16" s="1"/>
  <c r="G32" i="13"/>
  <c r="H17" i="16" s="1"/>
  <c r="G32" i="14"/>
  <c r="H18" i="16" s="1"/>
  <c r="G32" i="15"/>
  <c r="H19" i="16" s="1"/>
  <c r="G32" i="1"/>
  <c r="H5" i="16" s="1"/>
  <c r="H20" i="16" l="1"/>
  <c r="D26" i="16" s="1"/>
  <c r="K31" i="2"/>
  <c r="K30" i="2"/>
  <c r="K29" i="2"/>
  <c r="K28" i="2"/>
  <c r="K27" i="2"/>
  <c r="K26" i="2"/>
  <c r="K25" i="2"/>
  <c r="K24" i="2"/>
  <c r="K23" i="2"/>
  <c r="K22" i="2"/>
  <c r="K21" i="2"/>
  <c r="K20" i="2"/>
  <c r="K19" i="2"/>
  <c r="K18" i="2"/>
  <c r="K17" i="2"/>
  <c r="K16" i="2"/>
  <c r="K15" i="2"/>
  <c r="K14" i="2"/>
  <c r="K13" i="2"/>
  <c r="K12" i="2"/>
  <c r="K11" i="2"/>
  <c r="K10" i="2"/>
  <c r="K9" i="2"/>
  <c r="K8" i="2"/>
  <c r="K7" i="2"/>
  <c r="J32" i="2"/>
  <c r="K6" i="16" s="1"/>
  <c r="I32" i="2"/>
  <c r="J6" i="16" s="1"/>
  <c r="H32" i="2"/>
  <c r="F32" i="2"/>
  <c r="G6" i="16" s="1"/>
  <c r="E32" i="2"/>
  <c r="F6" i="16" s="1"/>
  <c r="D32" i="2"/>
  <c r="E6" i="16" s="1"/>
  <c r="D19" i="16"/>
  <c r="D18" i="16"/>
  <c r="D17" i="16"/>
  <c r="D16" i="16"/>
  <c r="D15" i="16"/>
  <c r="D14" i="16"/>
  <c r="D13" i="16"/>
  <c r="D12" i="16"/>
  <c r="D11" i="16"/>
  <c r="D10" i="16"/>
  <c r="D9" i="16"/>
  <c r="D8" i="16"/>
  <c r="D7" i="16"/>
  <c r="D6" i="16"/>
  <c r="D5" i="16"/>
  <c r="J32" i="15"/>
  <c r="K19" i="16" s="1"/>
  <c r="I32" i="15"/>
  <c r="J19" i="16" s="1"/>
  <c r="H32" i="15"/>
  <c r="I19" i="16" s="1"/>
  <c r="F32" i="15"/>
  <c r="G19" i="16" s="1"/>
  <c r="E32" i="15"/>
  <c r="F19" i="16" s="1"/>
  <c r="D32" i="15"/>
  <c r="E19" i="16" s="1"/>
  <c r="K31" i="15"/>
  <c r="K30" i="15"/>
  <c r="K29" i="15"/>
  <c r="K28" i="15"/>
  <c r="K27" i="15"/>
  <c r="K26" i="15"/>
  <c r="K25" i="15"/>
  <c r="K24" i="15"/>
  <c r="K23" i="15"/>
  <c r="K22" i="15"/>
  <c r="K21" i="15"/>
  <c r="K20" i="15"/>
  <c r="K19" i="15"/>
  <c r="K18" i="15"/>
  <c r="K17" i="15"/>
  <c r="K16" i="15"/>
  <c r="K15" i="15"/>
  <c r="K14" i="15"/>
  <c r="K13" i="15"/>
  <c r="K12" i="15"/>
  <c r="K11" i="15"/>
  <c r="K10" i="15"/>
  <c r="K9" i="15"/>
  <c r="K8" i="15"/>
  <c r="K7" i="15"/>
  <c r="C1" i="15"/>
  <c r="J32" i="14"/>
  <c r="K18" i="16" s="1"/>
  <c r="I32" i="14"/>
  <c r="J18" i="16" s="1"/>
  <c r="H32" i="14"/>
  <c r="I18" i="16" s="1"/>
  <c r="F32" i="14"/>
  <c r="G18" i="16" s="1"/>
  <c r="E32" i="14"/>
  <c r="F18" i="16" s="1"/>
  <c r="D32" i="14"/>
  <c r="E18" i="16" s="1"/>
  <c r="K31" i="14"/>
  <c r="K30" i="14"/>
  <c r="K29" i="14"/>
  <c r="K28" i="14"/>
  <c r="K27" i="14"/>
  <c r="K26" i="14"/>
  <c r="K25" i="14"/>
  <c r="K24" i="14"/>
  <c r="K23" i="14"/>
  <c r="K22" i="14"/>
  <c r="K21" i="14"/>
  <c r="K20" i="14"/>
  <c r="K19" i="14"/>
  <c r="K18" i="14"/>
  <c r="K17" i="14"/>
  <c r="K16" i="14"/>
  <c r="K15" i="14"/>
  <c r="K14" i="14"/>
  <c r="K13" i="14"/>
  <c r="K12" i="14"/>
  <c r="K11" i="14"/>
  <c r="K10" i="14"/>
  <c r="K9" i="14"/>
  <c r="K32" i="14" s="1"/>
  <c r="K8" i="14"/>
  <c r="K7" i="14"/>
  <c r="C1" i="14"/>
  <c r="J32" i="13"/>
  <c r="K17" i="16" s="1"/>
  <c r="I32" i="13"/>
  <c r="J17" i="16" s="1"/>
  <c r="H32" i="13"/>
  <c r="I17" i="16" s="1"/>
  <c r="F32" i="13"/>
  <c r="G17" i="16" s="1"/>
  <c r="E32" i="13"/>
  <c r="F17" i="16" s="1"/>
  <c r="D32" i="13"/>
  <c r="E17" i="16" s="1"/>
  <c r="K31" i="13"/>
  <c r="K30" i="13"/>
  <c r="K29" i="13"/>
  <c r="K28" i="13"/>
  <c r="K27" i="13"/>
  <c r="K26" i="13"/>
  <c r="K25" i="13"/>
  <c r="K24" i="13"/>
  <c r="K23" i="13"/>
  <c r="K22" i="13"/>
  <c r="K21" i="13"/>
  <c r="K20" i="13"/>
  <c r="K19" i="13"/>
  <c r="K18" i="13"/>
  <c r="K17" i="13"/>
  <c r="K16" i="13"/>
  <c r="K15" i="13"/>
  <c r="K14" i="13"/>
  <c r="K13" i="13"/>
  <c r="K12" i="13"/>
  <c r="K11" i="13"/>
  <c r="K10" i="13"/>
  <c r="K9" i="13"/>
  <c r="K8" i="13"/>
  <c r="K7" i="13"/>
  <c r="C1" i="13"/>
  <c r="J32" i="12"/>
  <c r="K16" i="16" s="1"/>
  <c r="I32" i="12"/>
  <c r="J16" i="16" s="1"/>
  <c r="H32" i="12"/>
  <c r="I16" i="16" s="1"/>
  <c r="F32" i="12"/>
  <c r="G16" i="16" s="1"/>
  <c r="E32" i="12"/>
  <c r="F16" i="16" s="1"/>
  <c r="D32" i="12"/>
  <c r="E16" i="16" s="1"/>
  <c r="K31" i="12"/>
  <c r="K30" i="12"/>
  <c r="K29" i="12"/>
  <c r="K28" i="12"/>
  <c r="K27" i="12"/>
  <c r="K26" i="12"/>
  <c r="K25" i="12"/>
  <c r="K24" i="12"/>
  <c r="K23" i="12"/>
  <c r="K22" i="12"/>
  <c r="K21" i="12"/>
  <c r="K20" i="12"/>
  <c r="K19" i="12"/>
  <c r="K18" i="12"/>
  <c r="K17" i="12"/>
  <c r="K16" i="12"/>
  <c r="K15" i="12"/>
  <c r="K14" i="12"/>
  <c r="K13" i="12"/>
  <c r="K12" i="12"/>
  <c r="K11" i="12"/>
  <c r="K10" i="12"/>
  <c r="K9" i="12"/>
  <c r="K8" i="12"/>
  <c r="K7" i="12"/>
  <c r="C1" i="12"/>
  <c r="J32" i="11"/>
  <c r="K15" i="16" s="1"/>
  <c r="I32" i="11"/>
  <c r="J15" i="16" s="1"/>
  <c r="H32" i="11"/>
  <c r="I15" i="16" s="1"/>
  <c r="F32" i="11"/>
  <c r="G15" i="16" s="1"/>
  <c r="E32" i="11"/>
  <c r="F15" i="16" s="1"/>
  <c r="D32" i="11"/>
  <c r="E15" i="16" s="1"/>
  <c r="K31" i="11"/>
  <c r="K30" i="11"/>
  <c r="K29" i="11"/>
  <c r="K28" i="11"/>
  <c r="K27" i="11"/>
  <c r="K26" i="11"/>
  <c r="K25" i="11"/>
  <c r="K24" i="11"/>
  <c r="K23" i="11"/>
  <c r="K22" i="11"/>
  <c r="K21" i="11"/>
  <c r="K20" i="11"/>
  <c r="K19" i="11"/>
  <c r="K18" i="11"/>
  <c r="K17" i="11"/>
  <c r="K16" i="11"/>
  <c r="K15" i="11"/>
  <c r="K14" i="11"/>
  <c r="K13" i="11"/>
  <c r="K12" i="11"/>
  <c r="K11" i="11"/>
  <c r="K10" i="11"/>
  <c r="K9" i="11"/>
  <c r="K8" i="11"/>
  <c r="K7" i="11"/>
  <c r="C1" i="11"/>
  <c r="J32" i="10"/>
  <c r="K14" i="16" s="1"/>
  <c r="I32" i="10"/>
  <c r="J14" i="16" s="1"/>
  <c r="H32" i="10"/>
  <c r="I14" i="16" s="1"/>
  <c r="F32" i="10"/>
  <c r="G14" i="16" s="1"/>
  <c r="E32" i="10"/>
  <c r="F14" i="16" s="1"/>
  <c r="D32" i="10"/>
  <c r="E14" i="16" s="1"/>
  <c r="K31" i="10"/>
  <c r="K30" i="10"/>
  <c r="K29" i="10"/>
  <c r="K28" i="10"/>
  <c r="K27" i="10"/>
  <c r="K26" i="10"/>
  <c r="K25" i="10"/>
  <c r="K24" i="10"/>
  <c r="K23" i="10"/>
  <c r="K22" i="10"/>
  <c r="K21" i="10"/>
  <c r="K20" i="10"/>
  <c r="K19" i="10"/>
  <c r="K18" i="10"/>
  <c r="K17" i="10"/>
  <c r="K16" i="10"/>
  <c r="K15" i="10"/>
  <c r="K14" i="10"/>
  <c r="K13" i="10"/>
  <c r="K12" i="10"/>
  <c r="K11" i="10"/>
  <c r="K10" i="10"/>
  <c r="K9" i="10"/>
  <c r="K8" i="10"/>
  <c r="K7" i="10"/>
  <c r="C1" i="10"/>
  <c r="J32" i="9"/>
  <c r="K13" i="16" s="1"/>
  <c r="I32" i="9"/>
  <c r="J13" i="16" s="1"/>
  <c r="H32" i="9"/>
  <c r="I13" i="16" s="1"/>
  <c r="F32" i="9"/>
  <c r="G13" i="16" s="1"/>
  <c r="E32" i="9"/>
  <c r="F13" i="16" s="1"/>
  <c r="D32" i="9"/>
  <c r="E13" i="16" s="1"/>
  <c r="K31" i="9"/>
  <c r="K30" i="9"/>
  <c r="K29" i="9"/>
  <c r="K28" i="9"/>
  <c r="K27" i="9"/>
  <c r="K26" i="9"/>
  <c r="K25" i="9"/>
  <c r="K24" i="9"/>
  <c r="K23" i="9"/>
  <c r="K22" i="9"/>
  <c r="K21" i="9"/>
  <c r="K20" i="9"/>
  <c r="K19" i="9"/>
  <c r="K18" i="9"/>
  <c r="K17" i="9"/>
  <c r="K16" i="9"/>
  <c r="K15" i="9"/>
  <c r="K14" i="9"/>
  <c r="K13" i="9"/>
  <c r="K12" i="9"/>
  <c r="K11" i="9"/>
  <c r="K10" i="9"/>
  <c r="K9" i="9"/>
  <c r="K8" i="9"/>
  <c r="K7" i="9"/>
  <c r="J32" i="8"/>
  <c r="K12" i="16" s="1"/>
  <c r="I32" i="8"/>
  <c r="J12" i="16" s="1"/>
  <c r="H32" i="8"/>
  <c r="I12" i="16" s="1"/>
  <c r="F32" i="8"/>
  <c r="G12" i="16" s="1"/>
  <c r="E32" i="8"/>
  <c r="F12" i="16" s="1"/>
  <c r="D32" i="8"/>
  <c r="E12" i="16" s="1"/>
  <c r="K31" i="8"/>
  <c r="K30" i="8"/>
  <c r="K29" i="8"/>
  <c r="K28" i="8"/>
  <c r="K27" i="8"/>
  <c r="K26" i="8"/>
  <c r="K25" i="8"/>
  <c r="K24" i="8"/>
  <c r="K23" i="8"/>
  <c r="K22" i="8"/>
  <c r="K21" i="8"/>
  <c r="K20" i="8"/>
  <c r="K19" i="8"/>
  <c r="K18" i="8"/>
  <c r="K17" i="8"/>
  <c r="K16" i="8"/>
  <c r="K15" i="8"/>
  <c r="K14" i="8"/>
  <c r="K13" i="8"/>
  <c r="K12" i="8"/>
  <c r="K11" i="8"/>
  <c r="K10" i="8"/>
  <c r="K9" i="8"/>
  <c r="K8" i="8"/>
  <c r="K7" i="8"/>
  <c r="C1" i="8"/>
  <c r="J32" i="7"/>
  <c r="K11" i="16" s="1"/>
  <c r="I32" i="7"/>
  <c r="J11" i="16" s="1"/>
  <c r="H32" i="7"/>
  <c r="I11" i="16" s="1"/>
  <c r="F32" i="7"/>
  <c r="G11" i="16" s="1"/>
  <c r="E32" i="7"/>
  <c r="F11" i="16" s="1"/>
  <c r="D32" i="7"/>
  <c r="E11" i="16" s="1"/>
  <c r="K31" i="7"/>
  <c r="K30" i="7"/>
  <c r="K29" i="7"/>
  <c r="K28" i="7"/>
  <c r="K27" i="7"/>
  <c r="K26" i="7"/>
  <c r="K25" i="7"/>
  <c r="K24" i="7"/>
  <c r="K23" i="7"/>
  <c r="K22" i="7"/>
  <c r="K21" i="7"/>
  <c r="K20" i="7"/>
  <c r="K19" i="7"/>
  <c r="K18" i="7"/>
  <c r="K17" i="7"/>
  <c r="K16" i="7"/>
  <c r="K15" i="7"/>
  <c r="K14" i="7"/>
  <c r="K13" i="7"/>
  <c r="K12" i="7"/>
  <c r="K11" i="7"/>
  <c r="K10" i="7"/>
  <c r="K9" i="7"/>
  <c r="K8" i="7"/>
  <c r="K7" i="7"/>
  <c r="C1" i="7"/>
  <c r="J32" i="6"/>
  <c r="K10" i="16" s="1"/>
  <c r="I32" i="6"/>
  <c r="J10" i="16" s="1"/>
  <c r="H32" i="6"/>
  <c r="I10" i="16" s="1"/>
  <c r="F32" i="6"/>
  <c r="G10" i="16" s="1"/>
  <c r="E32" i="6"/>
  <c r="F10" i="16" s="1"/>
  <c r="D32" i="6"/>
  <c r="E10" i="16" s="1"/>
  <c r="K31" i="6"/>
  <c r="K30" i="6"/>
  <c r="K29" i="6"/>
  <c r="K28" i="6"/>
  <c r="K27" i="6"/>
  <c r="K26" i="6"/>
  <c r="K25" i="6"/>
  <c r="K24" i="6"/>
  <c r="K23" i="6"/>
  <c r="K22" i="6"/>
  <c r="K21" i="6"/>
  <c r="K20" i="6"/>
  <c r="K19" i="6"/>
  <c r="K18" i="6"/>
  <c r="K17" i="6"/>
  <c r="K16" i="6"/>
  <c r="K15" i="6"/>
  <c r="K14" i="6"/>
  <c r="K13" i="6"/>
  <c r="K12" i="6"/>
  <c r="K11" i="6"/>
  <c r="K10" i="6"/>
  <c r="K9" i="6"/>
  <c r="K8" i="6"/>
  <c r="K7" i="6"/>
  <c r="C1" i="6"/>
  <c r="J32" i="5"/>
  <c r="K9" i="16" s="1"/>
  <c r="I32" i="5"/>
  <c r="J9" i="16" s="1"/>
  <c r="H32" i="5"/>
  <c r="I9" i="16" s="1"/>
  <c r="F32" i="5"/>
  <c r="G9" i="16" s="1"/>
  <c r="E32" i="5"/>
  <c r="F9" i="16" s="1"/>
  <c r="D32" i="5"/>
  <c r="E9" i="16" s="1"/>
  <c r="K31" i="5"/>
  <c r="K30" i="5"/>
  <c r="K29" i="5"/>
  <c r="K28" i="5"/>
  <c r="K27" i="5"/>
  <c r="K26" i="5"/>
  <c r="K25" i="5"/>
  <c r="K24" i="5"/>
  <c r="K23" i="5"/>
  <c r="K22" i="5"/>
  <c r="K21" i="5"/>
  <c r="K20" i="5"/>
  <c r="K19" i="5"/>
  <c r="K18" i="5"/>
  <c r="K17" i="5"/>
  <c r="K16" i="5"/>
  <c r="K15" i="5"/>
  <c r="K14" i="5"/>
  <c r="K13" i="5"/>
  <c r="K12" i="5"/>
  <c r="K11" i="5"/>
  <c r="K10" i="5"/>
  <c r="K9" i="5"/>
  <c r="K8" i="5"/>
  <c r="K7" i="5"/>
  <c r="C1" i="5"/>
  <c r="J32" i="4"/>
  <c r="K8" i="16" s="1"/>
  <c r="I32" i="4"/>
  <c r="J8" i="16" s="1"/>
  <c r="H32" i="4"/>
  <c r="I8" i="16" s="1"/>
  <c r="F32" i="4"/>
  <c r="G8" i="16" s="1"/>
  <c r="E32" i="4"/>
  <c r="F8" i="16" s="1"/>
  <c r="D32" i="4"/>
  <c r="E8" i="16" s="1"/>
  <c r="K31" i="4"/>
  <c r="K30" i="4"/>
  <c r="K29" i="4"/>
  <c r="K28" i="4"/>
  <c r="K27" i="4"/>
  <c r="K26" i="4"/>
  <c r="K25" i="4"/>
  <c r="K24" i="4"/>
  <c r="K23" i="4"/>
  <c r="K22" i="4"/>
  <c r="K21" i="4"/>
  <c r="K20" i="4"/>
  <c r="K19" i="4"/>
  <c r="K18" i="4"/>
  <c r="K17" i="4"/>
  <c r="K16" i="4"/>
  <c r="K15" i="4"/>
  <c r="K14" i="4"/>
  <c r="K13" i="4"/>
  <c r="K12" i="4"/>
  <c r="K11" i="4"/>
  <c r="K10" i="4"/>
  <c r="K9" i="4"/>
  <c r="K8" i="4"/>
  <c r="K7" i="4"/>
  <c r="C1" i="4"/>
  <c r="J32" i="3"/>
  <c r="K7" i="16" s="1"/>
  <c r="I32" i="3"/>
  <c r="J7" i="16" s="1"/>
  <c r="H32" i="3"/>
  <c r="I7" i="16" s="1"/>
  <c r="F32" i="3"/>
  <c r="G7" i="16" s="1"/>
  <c r="E32" i="3"/>
  <c r="F7" i="16" s="1"/>
  <c r="D32" i="3"/>
  <c r="E7" i="16" s="1"/>
  <c r="K31" i="3"/>
  <c r="K30" i="3"/>
  <c r="K29" i="3"/>
  <c r="K28" i="3"/>
  <c r="K27" i="3"/>
  <c r="K26" i="3"/>
  <c r="K25" i="3"/>
  <c r="K24" i="3"/>
  <c r="K23" i="3"/>
  <c r="K22" i="3"/>
  <c r="K21" i="3"/>
  <c r="K20" i="3"/>
  <c r="K19" i="3"/>
  <c r="K18" i="3"/>
  <c r="K17" i="3"/>
  <c r="K16" i="3"/>
  <c r="K15" i="3"/>
  <c r="K14" i="3"/>
  <c r="K13" i="3"/>
  <c r="K12" i="3"/>
  <c r="K11" i="3"/>
  <c r="K10" i="3"/>
  <c r="K9" i="3"/>
  <c r="K8" i="3"/>
  <c r="K7" i="3"/>
  <c r="C1" i="3"/>
  <c r="I6" i="16"/>
  <c r="C1" i="2"/>
  <c r="H32" i="1"/>
  <c r="I5" i="16" s="1"/>
  <c r="I32" i="1"/>
  <c r="J5" i="16" s="1"/>
  <c r="J32" i="1"/>
  <c r="K5" i="16" s="1"/>
  <c r="F32" i="1"/>
  <c r="G5" i="16" s="1"/>
  <c r="E32" i="1"/>
  <c r="F5" i="16" s="1"/>
  <c r="D32" i="1"/>
  <c r="E5" i="16" s="1"/>
  <c r="K8" i="1"/>
  <c r="K9" i="1"/>
  <c r="K10" i="1"/>
  <c r="K11" i="1"/>
  <c r="K12" i="1"/>
  <c r="K13" i="1"/>
  <c r="K14" i="1"/>
  <c r="K15" i="1"/>
  <c r="K16" i="1"/>
  <c r="K17" i="1"/>
  <c r="K18" i="1"/>
  <c r="K19" i="1"/>
  <c r="K20" i="1"/>
  <c r="K21" i="1"/>
  <c r="K22" i="1"/>
  <c r="K23" i="1"/>
  <c r="K24" i="1"/>
  <c r="K25" i="1"/>
  <c r="K26" i="1"/>
  <c r="K27" i="1"/>
  <c r="K28" i="1"/>
  <c r="K29" i="1"/>
  <c r="K30" i="1"/>
  <c r="K31" i="1"/>
  <c r="K7" i="1"/>
  <c r="K32" i="2" l="1"/>
  <c r="K32" i="12"/>
  <c r="K32" i="13"/>
  <c r="K32" i="15"/>
  <c r="K32" i="8"/>
  <c r="K32" i="11"/>
  <c r="K32" i="9"/>
  <c r="G20" i="16"/>
  <c r="D31" i="16" s="1"/>
  <c r="D32" i="16"/>
  <c r="K32" i="10"/>
  <c r="K32" i="6"/>
  <c r="D20" i="16"/>
  <c r="L9" i="16"/>
  <c r="K32" i="1"/>
  <c r="K32" i="4"/>
  <c r="K32" i="3"/>
  <c r="K32" i="7"/>
  <c r="K32" i="5"/>
  <c r="L16" i="16"/>
  <c r="L19" i="16"/>
  <c r="L18" i="16"/>
  <c r="K20" i="16"/>
  <c r="J20" i="16"/>
  <c r="L8" i="16"/>
  <c r="L10" i="16"/>
  <c r="L11" i="16"/>
  <c r="L12" i="16"/>
  <c r="L13" i="16"/>
  <c r="L14" i="16"/>
  <c r="L15" i="16"/>
  <c r="L17" i="16"/>
  <c r="I20" i="16"/>
  <c r="L6" i="16"/>
  <c r="L7" i="16"/>
  <c r="L5" i="16"/>
  <c r="F20" i="16"/>
  <c r="D24" i="16" s="1"/>
  <c r="E20" i="16"/>
  <c r="D23" i="16" s="1"/>
  <c r="D25" i="16" l="1"/>
  <c r="D27" i="16" s="1"/>
  <c r="D30" i="16"/>
  <c r="D33" i="16" s="1"/>
  <c r="L20" i="16"/>
  <c r="D35" i="16" l="1"/>
  <c r="D34" i="16"/>
</calcChain>
</file>

<file path=xl/sharedStrings.xml><?xml version="1.0" encoding="utf-8"?>
<sst xmlns="http://schemas.openxmlformats.org/spreadsheetml/2006/main" count="1065" uniqueCount="90">
  <si>
    <t>Full Day</t>
  </si>
  <si>
    <t>Part Day</t>
  </si>
  <si>
    <t># of Days Child is Enrolled</t>
  </si>
  <si>
    <t>Full Day or Part Day Funding</t>
  </si>
  <si>
    <t>Child's First Name &amp; Last Initial</t>
  </si>
  <si>
    <t>Eligible FTE</t>
  </si>
  <si>
    <t>Eligible FTE =</t>
  </si>
  <si>
    <t>Use these FTE values to identify the portion of the child's week funded by various sources.</t>
  </si>
  <si>
    <t>Full Day = 5 or more total hrs/day</t>
  </si>
  <si>
    <t>Part Day = less than 5 total hrs/day</t>
  </si>
  <si>
    <t>FTE Value</t>
  </si>
  <si>
    <t xml:space="preserve">Use this number to determine the facility's STARS Financial Award size.  </t>
  </si>
  <si>
    <t>Child Care Private Pay Only</t>
  </si>
  <si>
    <t>Child Care Private Pay with Early Intervention (EI)</t>
  </si>
  <si>
    <r>
      <t xml:space="preserve">Care Level </t>
    </r>
    <r>
      <rPr>
        <sz val="9"/>
        <rFont val="Verdana"/>
        <family val="2"/>
      </rPr>
      <t>(INF, YOT, OLT, PRE, YSA, OSA)</t>
    </r>
  </si>
  <si>
    <r>
      <t xml:space="preserve">Child Care Private Pay with Early Intervention (EI) </t>
    </r>
    <r>
      <rPr>
        <i/>
        <sz val="8"/>
        <rFont val="Verdana"/>
        <family val="2"/>
      </rPr>
      <t>(IEP/IFSP docs on site)</t>
    </r>
  </si>
  <si>
    <r>
      <t xml:space="preserve">What portion of the child's week in your facility is </t>
    </r>
    <r>
      <rPr>
        <i/>
        <sz val="9"/>
        <rFont val="Verdana"/>
        <family val="2"/>
      </rPr>
      <t>funded</t>
    </r>
    <r>
      <rPr>
        <sz val="9"/>
        <rFont val="Verdana"/>
        <family val="2"/>
      </rPr>
      <t xml:space="preserve"> through the following sources?  Place the appropriate FTE value in each column.</t>
    </r>
  </si>
  <si>
    <t>Provider Grand Totals</t>
  </si>
  <si>
    <t>Provider Name:</t>
  </si>
  <si>
    <t>Curriculum:</t>
  </si>
  <si>
    <t>OLT</t>
  </si>
  <si>
    <t>YSA</t>
  </si>
  <si>
    <t>OSA</t>
  </si>
  <si>
    <t>PRE</t>
  </si>
  <si>
    <t>Care Level</t>
  </si>
  <si>
    <t>Children’s Age</t>
  </si>
  <si>
    <t xml:space="preserve">Abbreviation </t>
  </si>
  <si>
    <t>Infant</t>
  </si>
  <si>
    <t>0-12 Months</t>
  </si>
  <si>
    <t>INF</t>
  </si>
  <si>
    <t>Young Toddler</t>
  </si>
  <si>
    <t>13-24 Months</t>
  </si>
  <si>
    <t>YOT</t>
  </si>
  <si>
    <t>Older Toddler</t>
  </si>
  <si>
    <t>25-36 Months</t>
  </si>
  <si>
    <t>Preschool</t>
  </si>
  <si>
    <t>37 Months – Child Enters Kindergarten</t>
  </si>
  <si>
    <t>Young School-Age</t>
  </si>
  <si>
    <t>Kindergarten - 3rd Grade</t>
  </si>
  <si>
    <t>Older School-Age</t>
  </si>
  <si>
    <t>4th Grade - 13th Birthday</t>
  </si>
  <si>
    <t>Lead Teacher:</t>
  </si>
  <si>
    <t>Assistant Teacher(s):</t>
  </si>
  <si>
    <t>PA Pre-K Counts</t>
  </si>
  <si>
    <t>Head Start</t>
  </si>
  <si>
    <r>
      <t>Child Care Works (CCW) Subsidy</t>
    </r>
    <r>
      <rPr>
        <i/>
        <sz val="8"/>
        <rFont val="Verdana"/>
        <family val="2"/>
      </rPr>
      <t xml:space="preserve"> (includes children receiving both CCW &amp; EI)</t>
    </r>
  </si>
  <si>
    <t>Other</t>
  </si>
  <si>
    <t>A</t>
  </si>
  <si>
    <t>B</t>
  </si>
  <si>
    <t>C</t>
  </si>
  <si>
    <t>D</t>
  </si>
  <si>
    <t>E</t>
  </si>
  <si>
    <t>F</t>
  </si>
  <si>
    <t>G</t>
  </si>
  <si>
    <t>H</t>
  </si>
  <si>
    <t>I</t>
  </si>
  <si>
    <t>MPI # on Certificate of Compliance:</t>
  </si>
  <si>
    <t>Provider Type:</t>
  </si>
  <si>
    <t>J</t>
  </si>
  <si>
    <r>
      <t>Child Care Works (CCW) Subsidy</t>
    </r>
    <r>
      <rPr>
        <sz val="7"/>
        <rFont val="Verdana"/>
        <family val="2"/>
      </rPr>
      <t xml:space="preserve"> (includes children in CCW &amp; EI)</t>
    </r>
  </si>
  <si>
    <r>
      <t>Total # Children Enrolled</t>
    </r>
    <r>
      <rPr>
        <b/>
        <sz val="7"/>
        <rFont val="Verdana"/>
        <family val="2"/>
      </rPr>
      <t xml:space="preserve">
</t>
    </r>
    <r>
      <rPr>
        <sz val="7"/>
        <rFont val="Verdana"/>
        <family val="2"/>
      </rPr>
      <t>(children listed on page 3)</t>
    </r>
  </si>
  <si>
    <t>Other Funding Sources</t>
  </si>
  <si>
    <t>Program Participation % (multiply by 100)</t>
  </si>
  <si>
    <r>
      <t xml:space="preserve">Total Column </t>
    </r>
    <r>
      <rPr>
        <b/>
        <sz val="9"/>
        <rFont val="Verdana"/>
        <family val="2"/>
      </rPr>
      <t>D</t>
    </r>
    <r>
      <rPr>
        <sz val="9"/>
        <rFont val="Verdana"/>
        <family val="2"/>
      </rPr>
      <t xml:space="preserve"> +</t>
    </r>
  </si>
  <si>
    <r>
      <t xml:space="preserve">Total Column </t>
    </r>
    <r>
      <rPr>
        <b/>
        <sz val="9"/>
        <rFont val="Verdana"/>
        <family val="2"/>
      </rPr>
      <t>E</t>
    </r>
    <r>
      <rPr>
        <sz val="9"/>
        <rFont val="Verdana"/>
        <family val="2"/>
      </rPr>
      <t xml:space="preserve"> +</t>
    </r>
  </si>
  <si>
    <r>
      <t xml:space="preserve">Total Column </t>
    </r>
    <r>
      <rPr>
        <b/>
        <sz val="10"/>
        <rFont val="Verdana"/>
        <family val="2"/>
      </rPr>
      <t>E</t>
    </r>
    <r>
      <rPr>
        <sz val="10"/>
        <rFont val="Verdana"/>
        <family val="2"/>
      </rPr>
      <t xml:space="preserve"> +</t>
    </r>
  </si>
  <si>
    <t xml:space="preserve">Use this percentage to determine provider's program participation level.  </t>
  </si>
  <si>
    <t>Date Completed:</t>
  </si>
  <si>
    <r>
      <t xml:space="preserve">Classroom </t>
    </r>
    <r>
      <rPr>
        <b/>
        <sz val="9"/>
        <color theme="1"/>
        <rFont val="Verdana"/>
        <family val="2"/>
      </rPr>
      <t>Session</t>
    </r>
    <r>
      <rPr>
        <b/>
        <sz val="9"/>
        <rFont val="Verdana"/>
        <family val="2"/>
      </rPr>
      <t xml:space="preserve"> Name</t>
    </r>
  </si>
  <si>
    <t>Classroom Session Name:</t>
  </si>
  <si>
    <t>Classroom Session Subtotals</t>
  </si>
  <si>
    <r>
      <t xml:space="preserve">Care Level(s) in Classroom Session </t>
    </r>
    <r>
      <rPr>
        <sz val="8"/>
        <rFont val="Verdana"/>
        <family val="2"/>
      </rPr>
      <t>(INF, YOT, OLT, PRE, YSA, OSA)</t>
    </r>
  </si>
  <si>
    <r>
      <rPr>
        <b/>
        <sz val="10"/>
        <rFont val="Verdana"/>
        <family val="2"/>
      </rPr>
      <t xml:space="preserve">Additional Information
------------------
</t>
    </r>
    <r>
      <rPr>
        <sz val="10"/>
        <rFont val="Verdana"/>
        <family val="2"/>
      </rPr>
      <t xml:space="preserve">The information on this page will help determine the provider's STARS Financial Award size as well as the program participation percentage.  Additionally, understanding the full time equivalency (FTE) of the facility and/or classroom session can be used to project annual budgets and classroom session staffing patterns.  Please contact the Regional Key for additional information regarding Technical Assistance for business practices.    </t>
    </r>
  </si>
  <si>
    <r>
      <t xml:space="preserve">Child's Total Weekly Attendance </t>
    </r>
    <r>
      <rPr>
        <sz val="9"/>
        <rFont val="Verdana"/>
        <family val="2"/>
      </rPr>
      <t>(sum of Columns C through I)</t>
    </r>
  </si>
  <si>
    <t>Timeframe*:</t>
  </si>
  <si>
    <t>K</t>
  </si>
  <si>
    <r>
      <t xml:space="preserve">Classroom Session Total Weekly Attendance </t>
    </r>
    <r>
      <rPr>
        <sz val="7.5"/>
        <rFont val="Verdana"/>
        <family val="2"/>
      </rPr>
      <t>(sum of Columns D through J)</t>
    </r>
  </si>
  <si>
    <r>
      <t xml:space="preserve">Total Column </t>
    </r>
    <r>
      <rPr>
        <b/>
        <sz val="9"/>
        <rFont val="Verdana"/>
        <family val="2"/>
      </rPr>
      <t>G</t>
    </r>
    <r>
      <rPr>
        <sz val="9"/>
        <rFont val="Verdana"/>
        <family val="2"/>
      </rPr>
      <t>=</t>
    </r>
  </si>
  <si>
    <r>
      <t xml:space="preserve">Total Column </t>
    </r>
    <r>
      <rPr>
        <b/>
        <sz val="9"/>
        <rFont val="Verdana"/>
        <family val="2"/>
      </rPr>
      <t>F</t>
    </r>
    <r>
      <rPr>
        <sz val="9"/>
        <rFont val="Verdana"/>
        <family val="2"/>
      </rPr>
      <t xml:space="preserve"> +</t>
    </r>
  </si>
  <si>
    <t>Column D + Column E + Column F + Column G= Eligible FTE</t>
  </si>
  <si>
    <r>
      <t xml:space="preserve">(Column E + Column F + Column G) </t>
    </r>
    <r>
      <rPr>
        <sz val="8"/>
        <rFont val="Symbol"/>
        <family val="1"/>
        <charset val="2"/>
      </rPr>
      <t>¸</t>
    </r>
    <r>
      <rPr>
        <sz val="8"/>
        <rFont val="Verdana"/>
        <family val="2"/>
      </rPr>
      <t xml:space="preserve"> Eligible FTE = Program Participation %</t>
    </r>
  </si>
  <si>
    <r>
      <t xml:space="preserve">Total Column </t>
    </r>
    <r>
      <rPr>
        <b/>
        <sz val="10"/>
        <rFont val="Verdana"/>
        <family val="2"/>
      </rPr>
      <t>F</t>
    </r>
    <r>
      <rPr>
        <sz val="10"/>
        <rFont val="Verdana"/>
        <family val="2"/>
      </rPr>
      <t xml:space="preserve"> +</t>
    </r>
  </si>
  <si>
    <r>
      <t xml:space="preserve">Total Column </t>
    </r>
    <r>
      <rPr>
        <b/>
        <sz val="10"/>
        <rFont val="Verdana"/>
        <family val="2"/>
      </rPr>
      <t>G</t>
    </r>
    <r>
      <rPr>
        <sz val="10"/>
        <rFont val="Verdana"/>
        <family val="2"/>
      </rPr>
      <t xml:space="preserve"> =</t>
    </r>
  </si>
  <si>
    <r>
      <t xml:space="preserve">Total Column </t>
    </r>
    <r>
      <rPr>
        <b/>
        <sz val="10"/>
        <rFont val="Verdana"/>
        <family val="2"/>
      </rPr>
      <t>E,F,G</t>
    </r>
    <r>
      <rPr>
        <sz val="10"/>
        <rFont val="Verdana"/>
        <family val="2"/>
      </rPr>
      <t xml:space="preserve"> </t>
    </r>
    <r>
      <rPr>
        <sz val="10"/>
        <rFont val="Symbol"/>
        <family val="1"/>
        <charset val="2"/>
      </rPr>
      <t>¸</t>
    </r>
  </si>
  <si>
    <t>Early Head Start/ Child Care</t>
  </si>
  <si>
    <t>Early Head Start/ 
Child Care</t>
  </si>
  <si>
    <t>Note: Do not include summer-only children (or inflated summer enrollment) as part of enrollment.</t>
  </si>
  <si>
    <t>*wk must be w/in 7/1-4/30
 (example 8/21/17-8/25/17)</t>
  </si>
  <si>
    <t>*wk must be w/in 7/1-4/30
  (example 8/21/17-8/25/17)</t>
  </si>
  <si>
    <t>*wk must be w/in 7/1-4/30  (example 8/21/17-8/25/17)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</si>
</sst>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25" x14ac:knownFonts="1">
    <font>
      <sz val="10"/>
      <name val="Arial"/>
    </font>
    <font>
      <sz val="10"/>
      <name val="Arial"/>
      <family val="2"/>
    </font>
    <font>
      <sz val="10"/>
      <name val="Verdana"/>
      <family val="2"/>
    </font>
    <font>
      <b/>
      <sz val="10"/>
      <name val="Verdana"/>
      <family val="2"/>
    </font>
    <font>
      <b/>
      <sz val="9"/>
      <name val="Verdana"/>
      <family val="2"/>
    </font>
    <font>
      <sz val="9"/>
      <name val="Verdana"/>
      <family val="2"/>
    </font>
    <font>
      <b/>
      <sz val="8.5"/>
      <name val="Verdana"/>
      <family val="2"/>
    </font>
    <font>
      <sz val="8"/>
      <name val="Verdana"/>
      <family val="2"/>
    </font>
    <font>
      <sz val="7"/>
      <name val="Verdana"/>
      <family val="2"/>
    </font>
    <font>
      <sz val="8"/>
      <name val="Symbol"/>
      <family val="1"/>
      <charset val="2"/>
    </font>
    <font>
      <sz val="10"/>
      <name val="Symbol"/>
      <family val="1"/>
      <charset val="2"/>
    </font>
    <font>
      <i/>
      <sz val="8"/>
      <name val="Verdana"/>
      <family val="2"/>
    </font>
    <font>
      <i/>
      <sz val="9"/>
      <name val="Verdana"/>
      <family val="2"/>
    </font>
    <font>
      <b/>
      <sz val="8"/>
      <name val="Verdana"/>
      <family val="2"/>
    </font>
    <font>
      <b/>
      <sz val="5"/>
      <name val="Verdana"/>
      <family val="2"/>
    </font>
    <font>
      <sz val="5"/>
      <name val="Verdana"/>
      <family val="2"/>
    </font>
    <font>
      <sz val="7.5"/>
      <name val="Verdana"/>
      <family val="2"/>
    </font>
    <font>
      <sz val="4"/>
      <name val="Verdana"/>
      <family val="2"/>
    </font>
    <font>
      <b/>
      <sz val="6"/>
      <name val="Verdana"/>
      <family val="2"/>
    </font>
    <font>
      <sz val="6"/>
      <name val="Verdana"/>
      <family val="2"/>
    </font>
    <font>
      <b/>
      <sz val="7"/>
      <name val="Verdana"/>
      <family val="2"/>
    </font>
    <font>
      <b/>
      <sz val="9"/>
      <color theme="1"/>
      <name val="Verdana"/>
      <family val="2"/>
    </font>
    <font>
      <b/>
      <sz val="10"/>
      <name val="Arial"/>
      <family val="2"/>
    </font>
    <font>
      <b/>
      <sz val="11"/>
      <color theme="0"/>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2"/>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9" fontId="1" fillId="0" borderId="0" applyFont="0" applyFill="0" applyBorder="0" applyAlignment="0" applyProtection="0"/>
    <xf numFmtId="0" fontId="23" fillId="3" borderId="23" applyNumberFormat="0" applyAlignment="0" applyProtection="0"/>
  </cellStyleXfs>
  <cellXfs count="216">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Protection="1"/>
    <xf numFmtId="0" fontId="3" fillId="0" borderId="0" xfId="0" applyFont="1" applyBorder="1" applyAlignment="1" applyProtection="1">
      <alignment horizontal="center" wrapText="1"/>
    </xf>
    <xf numFmtId="0" fontId="2" fillId="0" borderId="2" xfId="0" applyFont="1" applyBorder="1" applyAlignment="1" applyProtection="1">
      <alignment horizontal="right" wrapText="1"/>
    </xf>
    <xf numFmtId="0" fontId="2" fillId="0" borderId="0" xfId="0" applyFont="1" applyFill="1" applyBorder="1" applyAlignment="1" applyProtection="1">
      <alignment wrapText="1"/>
    </xf>
    <xf numFmtId="0" fontId="2" fillId="0" borderId="0" xfId="0" applyFont="1" applyBorder="1" applyAlignment="1" applyProtection="1">
      <alignment wrapText="1"/>
    </xf>
    <xf numFmtId="0" fontId="2" fillId="0" borderId="0" xfId="0" applyFont="1" applyBorder="1" applyProtection="1"/>
    <xf numFmtId="0" fontId="3" fillId="0" borderId="0" xfId="0" applyFont="1" applyBorder="1" applyAlignment="1" applyProtection="1">
      <alignment wrapText="1"/>
    </xf>
    <xf numFmtId="0" fontId="6" fillId="0" borderId="2" xfId="0" applyFont="1" applyBorder="1" applyAlignment="1" applyProtection="1">
      <alignment horizontal="center" vertical="center" wrapText="1"/>
    </xf>
    <xf numFmtId="0" fontId="2" fillId="0" borderId="2" xfId="0" applyFont="1" applyBorder="1" applyAlignment="1" applyProtection="1">
      <alignment horizontal="center" wrapText="1"/>
    </xf>
    <xf numFmtId="0" fontId="4" fillId="0" borderId="0" xfId="0" applyFont="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3" fillId="0" borderId="0" xfId="0" applyFont="1" applyBorder="1" applyAlignment="1" applyProtection="1">
      <alignment horizontal="center"/>
    </xf>
    <xf numFmtId="0" fontId="7" fillId="0" borderId="0" xfId="0" applyFont="1" applyBorder="1" applyProtection="1"/>
    <xf numFmtId="0" fontId="4" fillId="0" borderId="2" xfId="0" applyFont="1" applyBorder="1" applyAlignment="1" applyProtection="1">
      <alignment horizontal="center" vertical="center" wrapText="1"/>
    </xf>
    <xf numFmtId="1" fontId="5" fillId="0" borderId="0" xfId="0" applyNumberFormat="1" applyFont="1" applyFill="1" applyBorder="1" applyAlignment="1" applyProtection="1">
      <alignment horizontal="left" vertical="top"/>
    </xf>
    <xf numFmtId="0" fontId="2" fillId="0" borderId="2" xfId="0" applyNumberFormat="1" applyFont="1" applyFill="1" applyBorder="1" applyAlignment="1" applyProtection="1">
      <alignment horizontal="left" wrapText="1"/>
    </xf>
    <xf numFmtId="0" fontId="5" fillId="0" borderId="0" xfId="0" applyFont="1" applyFill="1" applyBorder="1" applyAlignment="1" applyProtection="1">
      <alignment horizontal="right" vertical="center" wrapText="1"/>
    </xf>
    <xf numFmtId="0" fontId="13" fillId="0" borderId="0" xfId="0" applyFont="1" applyBorder="1" applyAlignment="1" applyProtection="1">
      <alignment horizontal="center" wrapText="1"/>
    </xf>
    <xf numFmtId="0" fontId="2" fillId="0" borderId="2" xfId="0" applyFont="1" applyBorder="1" applyProtection="1"/>
    <xf numFmtId="0" fontId="2" fillId="0" borderId="0" xfId="0" applyFont="1" applyFill="1" applyAlignment="1">
      <alignment vertical="center"/>
    </xf>
    <xf numFmtId="0" fontId="2" fillId="0" borderId="2" xfId="0" applyFont="1" applyBorder="1" applyAlignment="1" applyProtection="1">
      <alignment horizontal="center"/>
    </xf>
    <xf numFmtId="0" fontId="17" fillId="0" borderId="0" xfId="0" applyFont="1" applyFill="1" applyAlignment="1">
      <alignment vertical="center"/>
    </xf>
    <xf numFmtId="0" fontId="17" fillId="2" borderId="0" xfId="0" applyFont="1" applyFill="1" applyBorder="1" applyAlignment="1" applyProtection="1">
      <alignment horizontal="right" vertical="top"/>
    </xf>
    <xf numFmtId="1" fontId="17" fillId="2" borderId="0" xfId="0" applyNumberFormat="1" applyFont="1" applyFill="1" applyBorder="1" applyAlignment="1" applyProtection="1">
      <alignment horizontal="left" vertical="top"/>
    </xf>
    <xf numFmtId="1" fontId="17" fillId="2" borderId="10" xfId="0" applyNumberFormat="1" applyFont="1" applyFill="1" applyBorder="1" applyAlignment="1" applyProtection="1">
      <alignment horizontal="left" vertical="top"/>
    </xf>
    <xf numFmtId="0" fontId="19" fillId="0" borderId="0" xfId="0" applyFont="1" applyBorder="1"/>
    <xf numFmtId="164" fontId="2" fillId="0" borderId="6" xfId="0" applyNumberFormat="1" applyFont="1" applyBorder="1" applyAlignment="1" applyProtection="1">
      <alignment vertical="center" wrapText="1"/>
    </xf>
    <xf numFmtId="164" fontId="2" fillId="0" borderId="2" xfId="0" applyNumberFormat="1" applyFont="1" applyFill="1" applyBorder="1" applyAlignment="1" applyProtection="1">
      <alignment horizontal="right" wrapText="1"/>
    </xf>
    <xf numFmtId="164" fontId="2" fillId="0" borderId="9" xfId="0" applyNumberFormat="1" applyFont="1" applyFill="1" applyBorder="1" applyAlignment="1" applyProtection="1">
      <alignment horizontal="right" wrapText="1"/>
    </xf>
    <xf numFmtId="164" fontId="3" fillId="0" borderId="12" xfId="0" applyNumberFormat="1" applyFont="1" applyBorder="1" applyAlignment="1" applyProtection="1">
      <alignment wrapText="1"/>
    </xf>
    <xf numFmtId="0" fontId="2" fillId="0" borderId="0" xfId="0" applyFont="1" applyAlignment="1" applyProtection="1">
      <alignment vertical="center"/>
    </xf>
    <xf numFmtId="0" fontId="17" fillId="0" borderId="0" xfId="0" applyFont="1" applyFill="1" applyAlignment="1" applyProtection="1">
      <alignment vertical="center"/>
    </xf>
    <xf numFmtId="0" fontId="2" fillId="0" borderId="0" xfId="0" applyFont="1" applyFill="1" applyAlignment="1" applyProtection="1">
      <alignment vertical="center"/>
    </xf>
    <xf numFmtId="0" fontId="19" fillId="0" borderId="0" xfId="0" applyFont="1" applyBorder="1" applyProtection="1"/>
    <xf numFmtId="0" fontId="3" fillId="0" borderId="0" xfId="0" applyFont="1" applyBorder="1" applyAlignment="1" applyProtection="1">
      <alignment vertical="center" wrapText="1"/>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7" fillId="0" borderId="0" xfId="0" applyFont="1" applyAlignment="1" applyProtection="1">
      <alignment horizontal="right" vertical="top"/>
    </xf>
    <xf numFmtId="0" fontId="17" fillId="2" borderId="0" xfId="0" applyFont="1" applyFill="1" applyBorder="1" applyAlignment="1" applyProtection="1">
      <alignment vertical="center"/>
    </xf>
    <xf numFmtId="0" fontId="17" fillId="2" borderId="0" xfId="0" applyNumberFormat="1" applyFont="1" applyFill="1" applyBorder="1" applyAlignment="1" applyProtection="1">
      <alignment horizontal="left" vertical="top"/>
    </xf>
    <xf numFmtId="0" fontId="14" fillId="0" borderId="0" xfId="0" applyFont="1" applyBorder="1" applyAlignment="1" applyProtection="1">
      <alignment vertical="center" wrapText="1"/>
    </xf>
    <xf numFmtId="0" fontId="14" fillId="0" borderId="0" xfId="0" applyFont="1" applyBorder="1" applyAlignment="1" applyProtection="1">
      <alignment wrapText="1"/>
    </xf>
    <xf numFmtId="0" fontId="15" fillId="0" borderId="0" xfId="0" applyFont="1" applyBorder="1" applyProtection="1"/>
    <xf numFmtId="0" fontId="2" fillId="0" borderId="0" xfId="0" applyFont="1" applyFill="1" applyBorder="1" applyProtection="1"/>
    <xf numFmtId="0" fontId="7" fillId="0" borderId="0" xfId="0" applyFont="1" applyProtection="1"/>
    <xf numFmtId="1" fontId="2" fillId="0" borderId="2" xfId="0" applyNumberFormat="1" applyFont="1" applyFill="1" applyBorder="1" applyAlignment="1" applyProtection="1">
      <alignment horizontal="right" wrapText="1"/>
    </xf>
    <xf numFmtId="1" fontId="2" fillId="0" borderId="9" xfId="0" applyNumberFormat="1" applyFont="1" applyFill="1" applyBorder="1" applyAlignment="1" applyProtection="1">
      <alignment horizontal="right" wrapText="1"/>
    </xf>
    <xf numFmtId="1" fontId="3" fillId="0" borderId="12" xfId="0" applyNumberFormat="1" applyFont="1" applyBorder="1" applyAlignment="1" applyProtection="1">
      <alignment wrapText="1"/>
    </xf>
    <xf numFmtId="0" fontId="3" fillId="0" borderId="0" xfId="0" applyFont="1" applyBorder="1" applyAlignment="1" applyProtection="1"/>
    <xf numFmtId="0" fontId="4"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7" fillId="2" borderId="0" xfId="0" applyNumberFormat="1" applyFont="1" applyFill="1" applyBorder="1" applyAlignment="1" applyProtection="1">
      <alignment horizontal="center" vertical="top"/>
    </xf>
    <xf numFmtId="164" fontId="2" fillId="2" borderId="11" xfId="0" applyNumberFormat="1" applyFont="1" applyFill="1" applyBorder="1" applyAlignment="1" applyProtection="1">
      <alignment vertical="center" wrapText="1"/>
    </xf>
    <xf numFmtId="164" fontId="2" fillId="2" borderId="22" xfId="0" applyNumberFormat="1" applyFont="1" applyFill="1" applyBorder="1" applyAlignment="1" applyProtection="1">
      <alignment vertical="center"/>
    </xf>
    <xf numFmtId="0" fontId="5" fillId="2" borderId="0" xfId="0" applyNumberFormat="1" applyFont="1" applyFill="1" applyBorder="1" applyAlignment="1" applyProtection="1">
      <alignment horizontal="left" vertical="top"/>
    </xf>
    <xf numFmtId="0" fontId="2" fillId="2" borderId="0" xfId="0" applyFont="1" applyFill="1" applyAlignment="1" applyProtection="1">
      <alignment vertical="center"/>
    </xf>
    <xf numFmtId="0" fontId="2" fillId="2" borderId="2" xfId="0" applyFont="1" applyFill="1" applyBorder="1" applyAlignment="1" applyProtection="1">
      <alignment horizontal="center"/>
    </xf>
    <xf numFmtId="0" fontId="6"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164" fontId="2" fillId="2" borderId="2" xfId="0" applyNumberFormat="1" applyFont="1" applyFill="1" applyBorder="1" applyAlignment="1" applyProtection="1">
      <alignment horizontal="right" wrapText="1"/>
    </xf>
    <xf numFmtId="164" fontId="2" fillId="2" borderId="2" xfId="0" applyNumberFormat="1" applyFont="1" applyFill="1" applyBorder="1" applyAlignment="1" applyProtection="1">
      <alignment wrapText="1"/>
    </xf>
    <xf numFmtId="164" fontId="2" fillId="2" borderId="9" xfId="0" applyNumberFormat="1" applyFont="1" applyFill="1" applyBorder="1" applyAlignment="1" applyProtection="1">
      <alignment horizontal="right" wrapText="1"/>
    </xf>
    <xf numFmtId="164" fontId="2" fillId="2" borderId="9" xfId="0" applyNumberFormat="1" applyFont="1" applyFill="1" applyBorder="1" applyAlignment="1" applyProtection="1">
      <alignment wrapText="1"/>
    </xf>
    <xf numFmtId="164" fontId="3" fillId="2" borderId="12" xfId="0" applyNumberFormat="1" applyFont="1" applyFill="1" applyBorder="1" applyAlignment="1" applyProtection="1">
      <alignment wrapText="1"/>
    </xf>
    <xf numFmtId="164" fontId="3" fillId="2" borderId="13" xfId="0" applyNumberFormat="1" applyFont="1" applyFill="1" applyBorder="1" applyAlignment="1" applyProtection="1">
      <alignment wrapText="1"/>
    </xf>
    <xf numFmtId="164" fontId="3" fillId="2" borderId="14" xfId="0" applyNumberFormat="1" applyFont="1" applyFill="1" applyBorder="1" applyAlignment="1" applyProtection="1">
      <alignment wrapText="1"/>
    </xf>
    <xf numFmtId="0" fontId="14" fillId="2" borderId="0" xfId="0" applyFont="1" applyFill="1" applyBorder="1" applyAlignment="1" applyProtection="1">
      <alignment wrapText="1"/>
    </xf>
    <xf numFmtId="0" fontId="15" fillId="2" borderId="0" xfId="0" applyFont="1" applyFill="1" applyBorder="1" applyProtection="1"/>
    <xf numFmtId="0" fontId="4" fillId="2" borderId="0" xfId="0" applyFont="1" applyFill="1" applyBorder="1" applyAlignment="1" applyProtection="1">
      <alignment horizontal="right" vertical="center" wrapText="1"/>
    </xf>
    <xf numFmtId="164" fontId="3" fillId="2" borderId="14" xfId="0" applyNumberFormat="1" applyFont="1" applyFill="1" applyBorder="1" applyAlignment="1" applyProtection="1">
      <alignment horizontal="right"/>
    </xf>
    <xf numFmtId="0" fontId="2" fillId="2" borderId="0" xfId="0" applyFont="1" applyFill="1" applyProtection="1"/>
    <xf numFmtId="0" fontId="7" fillId="2" borderId="0" xfId="0" applyFont="1" applyFill="1" applyBorder="1" applyProtection="1"/>
    <xf numFmtId="0" fontId="13" fillId="2" borderId="0" xfId="0" applyFont="1" applyFill="1" applyBorder="1" applyAlignment="1" applyProtection="1">
      <alignment wrapText="1"/>
    </xf>
    <xf numFmtId="0" fontId="13" fillId="2" borderId="0" xfId="0" applyFont="1" applyFill="1" applyBorder="1" applyAlignment="1" applyProtection="1">
      <alignment horizontal="center" wrapText="1"/>
    </xf>
    <xf numFmtId="164" fontId="2" fillId="2" borderId="6" xfId="0" applyNumberFormat="1" applyFont="1" applyFill="1" applyBorder="1" applyAlignment="1" applyProtection="1">
      <alignment wrapText="1"/>
    </xf>
    <xf numFmtId="164" fontId="2" fillId="2" borderId="15" xfId="0" applyNumberFormat="1" applyFont="1" applyFill="1" applyBorder="1" applyAlignment="1" applyProtection="1">
      <alignment wrapText="1"/>
    </xf>
    <xf numFmtId="10" fontId="3" fillId="2" borderId="14" xfId="1" applyNumberFormat="1" applyFont="1" applyFill="1" applyBorder="1" applyAlignment="1" applyProtection="1">
      <alignment horizontal="right"/>
    </xf>
    <xf numFmtId="0" fontId="7" fillId="0" borderId="0" xfId="0" applyFont="1" applyBorder="1" applyAlignment="1" applyProtection="1">
      <alignment horizontal="right" vertical="top"/>
    </xf>
    <xf numFmtId="0" fontId="2" fillId="0" borderId="2" xfId="0" applyFont="1" applyBorder="1" applyAlignment="1" applyProtection="1">
      <alignment vertical="top" wrapText="1"/>
    </xf>
    <xf numFmtId="0" fontId="2" fillId="0" borderId="2" xfId="0" applyFont="1" applyBorder="1" applyAlignment="1" applyProtection="1">
      <alignment vertical="top"/>
    </xf>
    <xf numFmtId="0" fontId="2" fillId="2" borderId="2" xfId="0" applyFont="1" applyFill="1" applyBorder="1" applyProtection="1"/>
    <xf numFmtId="0" fontId="7" fillId="2" borderId="0" xfId="0" applyFont="1" applyFill="1" applyBorder="1" applyAlignment="1" applyProtection="1">
      <alignment horizontal="right" vertical="top"/>
    </xf>
    <xf numFmtId="1" fontId="7" fillId="2" borderId="0" xfId="0" applyNumberFormat="1" applyFont="1" applyFill="1" applyBorder="1" applyAlignment="1" applyProtection="1">
      <alignment horizontal="right" vertical="top"/>
    </xf>
    <xf numFmtId="1" fontId="17" fillId="2" borderId="0" xfId="0" applyNumberFormat="1" applyFont="1" applyFill="1" applyBorder="1" applyAlignment="1" applyProtection="1">
      <alignment horizontal="right" vertical="top"/>
    </xf>
    <xf numFmtId="0" fontId="17" fillId="2" borderId="0" xfId="0" applyFont="1" applyFill="1" applyAlignment="1" applyProtection="1">
      <alignment vertical="center"/>
    </xf>
    <xf numFmtId="49" fontId="17" fillId="2" borderId="0" xfId="0" applyNumberFormat="1" applyFont="1" applyFill="1" applyBorder="1" applyAlignment="1" applyProtection="1">
      <alignment horizontal="left" vertical="top"/>
    </xf>
    <xf numFmtId="0" fontId="3" fillId="2" borderId="3" xfId="0" applyFont="1" applyFill="1" applyBorder="1" applyAlignment="1" applyProtection="1">
      <alignment horizontal="center" wrapText="1"/>
    </xf>
    <xf numFmtId="0" fontId="2" fillId="2" borderId="2" xfId="0" applyFont="1" applyFill="1" applyBorder="1" applyAlignment="1" applyProtection="1">
      <alignment horizontal="right" wrapText="1"/>
    </xf>
    <xf numFmtId="0" fontId="2" fillId="2" borderId="0" xfId="0" applyFont="1" applyFill="1" applyBorder="1" applyAlignment="1" applyProtection="1">
      <alignment wrapText="1"/>
    </xf>
    <xf numFmtId="0" fontId="2" fillId="2" borderId="2" xfId="0" applyFont="1" applyFill="1" applyBorder="1" applyAlignment="1" applyProtection="1">
      <alignment horizontal="center" wrapText="1"/>
    </xf>
    <xf numFmtId="0" fontId="2" fillId="2" borderId="1" xfId="0" applyFont="1" applyFill="1" applyBorder="1" applyAlignment="1" applyProtection="1">
      <alignment horizontal="center" wrapText="1"/>
    </xf>
    <xf numFmtId="0" fontId="2" fillId="2" borderId="4" xfId="0" applyFont="1" applyFill="1" applyBorder="1" applyAlignment="1" applyProtection="1">
      <alignment horizontal="center" wrapText="1"/>
    </xf>
    <xf numFmtId="0" fontId="2" fillId="2" borderId="4" xfId="0" applyFont="1" applyFill="1" applyBorder="1" applyAlignment="1" applyProtection="1">
      <alignment horizontal="right" wrapText="1"/>
    </xf>
    <xf numFmtId="0" fontId="3" fillId="2" borderId="0"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3" fillId="2" borderId="0" xfId="0" applyFont="1" applyFill="1" applyBorder="1" applyAlignment="1" applyProtection="1">
      <alignment horizontal="center" wrapText="1"/>
    </xf>
    <xf numFmtId="164" fontId="3" fillId="2" borderId="12" xfId="0" applyNumberFormat="1" applyFont="1" applyFill="1" applyBorder="1" applyAlignment="1" applyProtection="1">
      <alignment horizontal="right" wrapText="1"/>
    </xf>
    <xf numFmtId="164" fontId="3" fillId="2" borderId="14" xfId="0" applyNumberFormat="1" applyFont="1" applyFill="1" applyBorder="1" applyAlignment="1" applyProtection="1">
      <alignment horizontal="right" wrapText="1"/>
    </xf>
    <xf numFmtId="0" fontId="2" fillId="2" borderId="0" xfId="0" applyFont="1" applyFill="1" applyBorder="1" applyProtection="1"/>
    <xf numFmtId="0" fontId="3" fillId="2" borderId="0" xfId="0" applyFont="1" applyFill="1" applyBorder="1" applyAlignment="1" applyProtection="1">
      <alignment vertical="top" wrapText="1"/>
    </xf>
    <xf numFmtId="0" fontId="18" fillId="2" borderId="0" xfId="0" applyFont="1" applyFill="1" applyBorder="1" applyAlignment="1" applyProtection="1">
      <alignment vertical="center" wrapText="1"/>
    </xf>
    <xf numFmtId="0" fontId="18" fillId="2" borderId="0" xfId="0" applyFont="1" applyFill="1" applyBorder="1" applyAlignment="1" applyProtection="1">
      <alignment wrapText="1"/>
    </xf>
    <xf numFmtId="0" fontId="19" fillId="2" borderId="0" xfId="0" applyFont="1" applyFill="1" applyBorder="1" applyProtection="1"/>
    <xf numFmtId="0" fontId="18" fillId="2" borderId="0" xfId="0" applyFont="1" applyFill="1" applyBorder="1" applyAlignment="1" applyProtection="1">
      <alignment vertical="top" wrapText="1"/>
    </xf>
    <xf numFmtId="0" fontId="3" fillId="2" borderId="0" xfId="0" applyFont="1" applyFill="1" applyBorder="1" applyAlignment="1" applyProtection="1">
      <alignment vertical="center" wrapText="1"/>
    </xf>
    <xf numFmtId="0" fontId="3" fillId="2" borderId="2" xfId="0" applyFont="1" applyFill="1" applyBorder="1" applyAlignment="1" applyProtection="1">
      <alignment vertical="top" wrapText="1"/>
    </xf>
    <xf numFmtId="0" fontId="3" fillId="2" borderId="0" xfId="0" applyFont="1" applyFill="1" applyBorder="1" applyAlignment="1" applyProtection="1">
      <alignment wrapText="1"/>
    </xf>
    <xf numFmtId="0" fontId="2" fillId="2" borderId="2" xfId="0" applyFont="1" applyFill="1" applyBorder="1" applyAlignment="1" applyProtection="1">
      <alignment vertical="top" wrapText="1"/>
    </xf>
    <xf numFmtId="0" fontId="2" fillId="2" borderId="0" xfId="0" applyFont="1" applyFill="1" applyBorder="1" applyAlignment="1" applyProtection="1">
      <alignment vertical="top" wrapText="1"/>
    </xf>
    <xf numFmtId="1" fontId="5" fillId="4" borderId="9" xfId="0" applyNumberFormat="1" applyFont="1" applyFill="1" applyBorder="1" applyAlignment="1" applyProtection="1">
      <alignment horizontal="left" vertical="top"/>
      <protection locked="0"/>
    </xf>
    <xf numFmtId="1" fontId="24" fillId="0" borderId="2" xfId="2" applyNumberFormat="1" applyFont="1" applyFill="1" applyBorder="1" applyAlignment="1" applyProtection="1">
      <alignment horizontal="left" vertical="top"/>
    </xf>
    <xf numFmtId="14" fontId="2" fillId="4" borderId="1" xfId="0" applyNumberFormat="1" applyFont="1" applyFill="1" applyBorder="1" applyAlignment="1" applyProtection="1">
      <alignment vertical="center"/>
      <protection locked="0"/>
    </xf>
    <xf numFmtId="0" fontId="2" fillId="4" borderId="2" xfId="0" applyNumberFormat="1" applyFont="1" applyFill="1" applyBorder="1" applyAlignment="1" applyProtection="1">
      <alignment horizontal="left" wrapText="1"/>
      <protection locked="0"/>
    </xf>
    <xf numFmtId="0" fontId="2" fillId="4" borderId="2" xfId="0" applyFont="1" applyFill="1" applyBorder="1" applyAlignment="1" applyProtection="1">
      <alignment horizontal="left" wrapText="1"/>
      <protection locked="0"/>
    </xf>
    <xf numFmtId="164" fontId="2" fillId="4" borderId="2" xfId="0" applyNumberFormat="1" applyFont="1" applyFill="1" applyBorder="1" applyAlignment="1" applyProtection="1">
      <alignment horizontal="right" wrapText="1"/>
      <protection locked="0"/>
    </xf>
    <xf numFmtId="0" fontId="7" fillId="2" borderId="0" xfId="0" applyFont="1" applyFill="1" applyBorder="1" applyAlignment="1" applyProtection="1">
      <alignment horizontal="right" vertical="top"/>
    </xf>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vertical="top"/>
    </xf>
    <xf numFmtId="0" fontId="3" fillId="2" borderId="2" xfId="0" applyFont="1" applyFill="1" applyBorder="1" applyAlignment="1" applyProtection="1">
      <alignment vertical="top" wrapText="1"/>
    </xf>
    <xf numFmtId="0" fontId="2" fillId="2" borderId="2" xfId="0" applyFont="1" applyFill="1" applyBorder="1" applyAlignment="1" applyProtection="1">
      <alignment vertical="top" wrapText="1"/>
    </xf>
    <xf numFmtId="0" fontId="2" fillId="0" borderId="2" xfId="0" applyFont="1" applyBorder="1" applyAlignment="1" applyProtection="1">
      <alignment vertical="top"/>
    </xf>
    <xf numFmtId="0" fontId="2" fillId="0" borderId="2" xfId="0" applyFont="1" applyBorder="1" applyAlignment="1" applyProtection="1">
      <alignment vertical="top" wrapText="1"/>
    </xf>
    <xf numFmtId="0" fontId="7" fillId="2" borderId="0" xfId="0" applyFont="1" applyFill="1" applyBorder="1" applyAlignment="1" applyProtection="1">
      <alignment horizontal="right" vertical="top"/>
    </xf>
    <xf numFmtId="0" fontId="7" fillId="2" borderId="0" xfId="0" applyFont="1" applyFill="1" applyBorder="1" applyAlignment="1" applyProtection="1">
      <alignment horizontal="right" vertical="top"/>
    </xf>
    <xf numFmtId="0" fontId="4" fillId="0" borderId="18"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3" fillId="2" borderId="2" xfId="0" applyFont="1" applyFill="1" applyBorder="1" applyAlignment="1" applyProtection="1">
      <alignment vertical="top" wrapText="1"/>
    </xf>
    <xf numFmtId="0" fontId="3" fillId="2" borderId="10"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2" fillId="2" borderId="9" xfId="0" applyFont="1" applyFill="1" applyBorder="1" applyAlignment="1" applyProtection="1">
      <alignment horizontal="center" wrapText="1"/>
    </xf>
    <xf numFmtId="0" fontId="2" fillId="2" borderId="16" xfId="0" applyFont="1" applyFill="1" applyBorder="1" applyAlignment="1" applyProtection="1">
      <alignment horizontal="center" wrapText="1"/>
    </xf>
    <xf numFmtId="165" fontId="2" fillId="4" borderId="5" xfId="0" applyNumberFormat="1" applyFont="1" applyFill="1" applyBorder="1" applyAlignment="1" applyProtection="1">
      <alignment horizontal="left" vertical="center"/>
      <protection locked="0"/>
    </xf>
    <xf numFmtId="165" fontId="2" fillId="4" borderId="6" xfId="0" applyNumberFormat="1"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14" fontId="2" fillId="4" borderId="5" xfId="0" applyNumberFormat="1" applyFont="1" applyFill="1" applyBorder="1" applyAlignment="1" applyProtection="1">
      <alignment horizontal="left" vertical="center"/>
      <protection locked="0"/>
    </xf>
    <xf numFmtId="14" fontId="2" fillId="4" borderId="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center" vertical="top" wrapText="1"/>
    </xf>
    <xf numFmtId="0" fontId="2" fillId="2" borderId="2" xfId="0" applyFont="1" applyFill="1" applyBorder="1" applyAlignment="1" applyProtection="1">
      <alignment vertical="top" wrapText="1"/>
    </xf>
    <xf numFmtId="1" fontId="5" fillId="4" borderId="5" xfId="0" applyNumberFormat="1" applyFont="1" applyFill="1" applyBorder="1" applyAlignment="1" applyProtection="1">
      <alignment horizontal="left" vertical="top"/>
      <protection locked="0"/>
    </xf>
    <xf numFmtId="1" fontId="5" fillId="4" borderId="6" xfId="0" applyNumberFormat="1" applyFont="1" applyFill="1" applyBorder="1" applyAlignment="1" applyProtection="1">
      <alignment horizontal="left" vertical="top"/>
      <protection locked="0"/>
    </xf>
    <xf numFmtId="0" fontId="2" fillId="0" borderId="2" xfId="0" applyFont="1" applyBorder="1" applyAlignment="1" applyProtection="1">
      <alignment vertical="top"/>
    </xf>
    <xf numFmtId="0" fontId="2" fillId="0" borderId="2" xfId="0" applyFont="1" applyBorder="1" applyAlignment="1" applyProtection="1">
      <alignment vertical="top" wrapText="1"/>
    </xf>
    <xf numFmtId="165" fontId="2" fillId="2" borderId="5" xfId="0" applyNumberFormat="1" applyFont="1" applyFill="1" applyBorder="1" applyAlignment="1" applyProtection="1">
      <alignment horizontal="left" vertical="center" wrapText="1"/>
    </xf>
    <xf numFmtId="165" fontId="2" fillId="2" borderId="6" xfId="0" applyNumberFormat="1" applyFont="1" applyFill="1" applyBorder="1" applyAlignment="1" applyProtection="1">
      <alignment horizontal="left" vertical="center" wrapText="1"/>
    </xf>
    <xf numFmtId="1" fontId="5" fillId="0" borderId="5" xfId="0" applyNumberFormat="1" applyFont="1" applyFill="1" applyBorder="1" applyAlignment="1" applyProtection="1">
      <alignment horizontal="left" vertical="top"/>
    </xf>
    <xf numFmtId="1" fontId="5" fillId="0" borderId="6" xfId="0" applyNumberFormat="1" applyFont="1" applyFill="1" applyBorder="1" applyAlignment="1" applyProtection="1">
      <alignment horizontal="left" vertical="top"/>
    </xf>
    <xf numFmtId="0" fontId="4" fillId="2" borderId="18"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165" fontId="2" fillId="2" borderId="5" xfId="0" applyNumberFormat="1" applyFont="1" applyFill="1" applyBorder="1" applyAlignment="1" applyProtection="1">
      <alignment horizontal="left" vertical="center"/>
    </xf>
    <xf numFmtId="165" fontId="2" fillId="2" borderId="6" xfId="0" applyNumberFormat="1" applyFont="1" applyFill="1" applyBorder="1" applyAlignment="1" applyProtection="1">
      <alignment horizontal="left" vertical="center"/>
    </xf>
    <xf numFmtId="0" fontId="22" fillId="2" borderId="18" xfId="0" applyFont="1" applyFill="1" applyBorder="1" applyAlignment="1" applyProtection="1">
      <alignment horizontal="left" vertical="center" wrapText="1"/>
    </xf>
    <xf numFmtId="0" fontId="22" fillId="2" borderId="10"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19" xfId="0" applyFont="1" applyFill="1" applyBorder="1" applyAlignment="1" applyProtection="1">
      <alignment horizontal="left" vertical="center" wrapText="1"/>
    </xf>
    <xf numFmtId="0" fontId="22" fillId="2" borderId="8"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 fillId="0" borderId="18"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7" fillId="0" borderId="8" xfId="0" applyFont="1" applyBorder="1" applyAlignment="1" applyProtection="1"/>
    <xf numFmtId="0" fontId="3" fillId="0" borderId="0" xfId="0" applyFont="1" applyBorder="1" applyAlignment="1" applyProtection="1">
      <alignment horizontal="right" vertical="center" wrapText="1"/>
    </xf>
    <xf numFmtId="0" fontId="3" fillId="0" borderId="20" xfId="0" applyFont="1" applyBorder="1" applyAlignment="1" applyProtection="1">
      <alignment horizontal="right" vertical="center" wrapText="1"/>
    </xf>
    <xf numFmtId="0" fontId="7" fillId="0" borderId="0" xfId="0" applyFont="1" applyBorder="1" applyAlignment="1" applyProtection="1">
      <alignment horizontal="right" vertical="top"/>
    </xf>
    <xf numFmtId="0" fontId="17" fillId="2" borderId="8" xfId="0" applyNumberFormat="1" applyFont="1" applyFill="1" applyBorder="1" applyAlignment="1" applyProtection="1">
      <alignment horizontal="left" vertical="top"/>
    </xf>
    <xf numFmtId="0" fontId="7" fillId="2" borderId="21" xfId="0" applyFont="1" applyFill="1" applyBorder="1" applyAlignment="1" applyProtection="1">
      <alignment horizontal="center" vertical="top" wrapText="1"/>
    </xf>
    <xf numFmtId="0" fontId="7" fillId="0" borderId="8"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0" fontId="7" fillId="2" borderId="0" xfId="0" applyFont="1" applyFill="1" applyBorder="1" applyAlignment="1" applyProtection="1">
      <alignment horizontal="left" wrapText="1"/>
    </xf>
    <xf numFmtId="0" fontId="4" fillId="2" borderId="2" xfId="0" applyFont="1" applyFill="1" applyBorder="1" applyProtection="1"/>
    <xf numFmtId="0" fontId="4" fillId="2" borderId="5" xfId="0" applyFont="1" applyFill="1" applyBorder="1" applyProtection="1"/>
    <xf numFmtId="0" fontId="2" fillId="2" borderId="2" xfId="0" applyFont="1" applyFill="1" applyBorder="1" applyProtection="1"/>
    <xf numFmtId="0" fontId="5" fillId="0" borderId="2" xfId="0" applyFont="1" applyBorder="1" applyAlignment="1" applyProtection="1">
      <alignment vertical="center" wrapText="1"/>
    </xf>
    <xf numFmtId="0" fontId="5" fillId="2" borderId="2"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5" fillId="2" borderId="5" xfId="0" applyFont="1" applyFill="1" applyBorder="1" applyAlignment="1" applyProtection="1">
      <alignment horizontal="left" vertical="center" wrapText="1"/>
    </xf>
    <xf numFmtId="0" fontId="5" fillId="2" borderId="21"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cellXfs>
  <cellStyles count="3">
    <cellStyle name="Check Cell" xfId="2" builtinId="2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295275</xdr:colOff>
      <xdr:row>26</xdr:row>
      <xdr:rowOff>57150</xdr:rowOff>
    </xdr:from>
    <xdr:to>
      <xdr:col>5</xdr:col>
      <xdr:colOff>47625</xdr:colOff>
      <xdr:row>27</xdr:row>
      <xdr:rowOff>66675</xdr:rowOff>
    </xdr:to>
    <xdr:grpSp>
      <xdr:nvGrpSpPr>
        <xdr:cNvPr id="19751" name="Group 7"/>
        <xdr:cNvGrpSpPr>
          <a:grpSpLocks noChangeAspect="1"/>
        </xdr:cNvGrpSpPr>
      </xdr:nvGrpSpPr>
      <xdr:grpSpPr bwMode="auto">
        <a:xfrm rot="10800000">
          <a:off x="4124325" y="6362700"/>
          <a:ext cx="523875" cy="171450"/>
          <a:chOff x="4320" y="3700"/>
          <a:chExt cx="7200" cy="4320"/>
        </a:xfrm>
      </xdr:grpSpPr>
      <xdr:sp macro="" textlink="">
        <xdr:nvSpPr>
          <xdr:cNvPr id="19755" name="AutoShape 8"/>
          <xdr:cNvSpPr>
            <a:spLocks noChangeAspect="1" noChangeArrowheads="1"/>
          </xdr:cNvSpPr>
        </xdr:nvSpPr>
        <xdr:spPr bwMode="auto">
          <a:xfrm>
            <a:off x="4320" y="3700"/>
            <a:ext cx="7200" cy="4320"/>
          </a:xfrm>
          <a:prstGeom prst="rect">
            <a:avLst/>
          </a:prstGeom>
          <a:noFill/>
          <a:ln w="9525">
            <a:noFill/>
            <a:miter lim="800000"/>
            <a:headEnd/>
            <a:tailEnd/>
          </a:ln>
        </xdr:spPr>
      </xdr:sp>
      <xdr:sp macro="" textlink="">
        <xdr:nvSpPr>
          <xdr:cNvPr id="19756" name="Line 9"/>
          <xdr:cNvSpPr>
            <a:spLocks noChangeAspect="1" noChangeShapeType="1"/>
          </xdr:cNvSpPr>
        </xdr:nvSpPr>
        <xdr:spPr bwMode="auto">
          <a:xfrm>
            <a:off x="8434" y="6940"/>
            <a:ext cx="3086" cy="0"/>
          </a:xfrm>
          <a:prstGeom prst="line">
            <a:avLst/>
          </a:prstGeom>
          <a:noFill/>
          <a:ln w="38100">
            <a:solidFill>
              <a:srgbClr val="000000"/>
            </a:solidFill>
            <a:round/>
            <a:headEnd/>
            <a:tailEnd type="triangle" w="med" len="med"/>
          </a:ln>
        </xdr:spPr>
      </xdr:sp>
    </xdr:grpSp>
    <xdr:clientData/>
  </xdr:twoCellAnchor>
  <xdr:twoCellAnchor>
    <xdr:from>
      <xdr:col>4</xdr:col>
      <xdr:colOff>295275</xdr:colOff>
      <xdr:row>34</xdr:row>
      <xdr:rowOff>28575</xdr:rowOff>
    </xdr:from>
    <xdr:to>
      <xdr:col>5</xdr:col>
      <xdr:colOff>47625</xdr:colOff>
      <xdr:row>35</xdr:row>
      <xdr:rowOff>76200</xdr:rowOff>
    </xdr:to>
    <xdr:grpSp>
      <xdr:nvGrpSpPr>
        <xdr:cNvPr id="19752" name="Group 10"/>
        <xdr:cNvGrpSpPr>
          <a:grpSpLocks noChangeAspect="1"/>
        </xdr:cNvGrpSpPr>
      </xdr:nvGrpSpPr>
      <xdr:grpSpPr bwMode="auto">
        <a:xfrm rot="10800000">
          <a:off x="4124325" y="7610475"/>
          <a:ext cx="523875" cy="219075"/>
          <a:chOff x="4320" y="3700"/>
          <a:chExt cx="7200" cy="4320"/>
        </a:xfrm>
      </xdr:grpSpPr>
      <xdr:sp macro="" textlink="">
        <xdr:nvSpPr>
          <xdr:cNvPr id="19753" name="AutoShape 11"/>
          <xdr:cNvSpPr>
            <a:spLocks noChangeAspect="1" noChangeArrowheads="1"/>
          </xdr:cNvSpPr>
        </xdr:nvSpPr>
        <xdr:spPr bwMode="auto">
          <a:xfrm>
            <a:off x="4320" y="3700"/>
            <a:ext cx="7200" cy="4320"/>
          </a:xfrm>
          <a:prstGeom prst="rect">
            <a:avLst/>
          </a:prstGeom>
          <a:noFill/>
          <a:ln w="9525">
            <a:noFill/>
            <a:miter lim="800000"/>
            <a:headEnd/>
            <a:tailEnd/>
          </a:ln>
        </xdr:spPr>
      </xdr:sp>
      <xdr:sp macro="" textlink="">
        <xdr:nvSpPr>
          <xdr:cNvPr id="19754" name="Line 12"/>
          <xdr:cNvSpPr>
            <a:spLocks noChangeAspect="1" noChangeShapeType="1"/>
          </xdr:cNvSpPr>
        </xdr:nvSpPr>
        <xdr:spPr bwMode="auto">
          <a:xfrm>
            <a:off x="8434" y="6940"/>
            <a:ext cx="3086" cy="0"/>
          </a:xfrm>
          <a:prstGeom prst="line">
            <a:avLst/>
          </a:prstGeom>
          <a:noFill/>
          <a:ln w="38100">
            <a:solidFill>
              <a:srgbClr val="000000"/>
            </a:solidFill>
            <a:round/>
            <a:headEnd/>
            <a:tailEnd type="triangle" w="med" len="me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tabSelected="1" zoomScaleNormal="100" workbookViewId="0">
      <selection activeCell="B7" sqref="B7"/>
    </sheetView>
  </sheetViews>
  <sheetFormatPr defaultColWidth="9.140625" defaultRowHeight="12.75" x14ac:dyDescent="0.2"/>
  <cols>
    <col min="1" max="1" width="3.28515625" style="1" bestFit="1" customWidth="1"/>
    <col min="2" max="2" width="26.7109375" style="1" customWidth="1"/>
    <col min="3" max="3" width="12.42578125" style="1" customWidth="1"/>
    <col min="4" max="4" width="10.85546875" style="1" customWidth="1"/>
    <col min="5" max="5" width="15.28515625" style="1" customWidth="1"/>
    <col min="6" max="6" width="14.28515625" style="1" customWidth="1"/>
    <col min="7" max="7" width="9.42578125" style="1" customWidth="1"/>
    <col min="8" max="9" width="11.5703125" style="1" customWidth="1"/>
    <col min="10" max="10" width="9.85546875" style="1" customWidth="1"/>
    <col min="11" max="11" width="13.5703125" style="1" customWidth="1"/>
    <col min="12" max="12" width="1" style="1" customWidth="1"/>
    <col min="13" max="13" width="11.28515625" style="1" customWidth="1"/>
    <col min="14" max="14" width="11" style="1" customWidth="1"/>
    <col min="15" max="15" width="11.85546875" style="1" customWidth="1"/>
    <col min="16" max="16384" width="9.140625" style="1"/>
  </cols>
  <sheetData>
    <row r="1" spans="1:16" s="3" customFormat="1" ht="15" customHeight="1" x14ac:dyDescent="0.2">
      <c r="A1" s="127" t="s">
        <v>56</v>
      </c>
      <c r="B1" s="127"/>
      <c r="C1" s="163"/>
      <c r="D1" s="164"/>
      <c r="E1" s="126" t="s">
        <v>67</v>
      </c>
      <c r="F1" s="159"/>
      <c r="G1" s="160"/>
      <c r="H1" s="85"/>
      <c r="I1" s="85" t="s">
        <v>69</v>
      </c>
      <c r="J1" s="157"/>
      <c r="K1" s="158"/>
      <c r="L1" s="59"/>
      <c r="M1" s="119" t="s">
        <v>74</v>
      </c>
      <c r="N1" s="155"/>
      <c r="O1" s="156"/>
      <c r="P1" s="59"/>
    </row>
    <row r="2" spans="1:16" s="23" customFormat="1" ht="25.5" customHeight="1" x14ac:dyDescent="0.2">
      <c r="A2" s="126"/>
      <c r="B2" s="126" t="s">
        <v>19</v>
      </c>
      <c r="C2" s="163"/>
      <c r="D2" s="164"/>
      <c r="E2" s="86" t="s">
        <v>41</v>
      </c>
      <c r="F2" s="157"/>
      <c r="G2" s="158"/>
      <c r="H2" s="85"/>
      <c r="I2" s="85" t="s">
        <v>42</v>
      </c>
      <c r="J2" s="157"/>
      <c r="K2" s="158"/>
      <c r="L2" s="59"/>
      <c r="M2" s="161" t="s">
        <v>87</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4">
        <f>SUM(D7:J7)</f>
        <v>0</v>
      </c>
      <c r="L7" s="92"/>
      <c r="M7" s="93">
        <v>5</v>
      </c>
      <c r="N7" s="93" t="s">
        <v>0</v>
      </c>
      <c r="O7" s="91">
        <v>1</v>
      </c>
      <c r="P7" s="74"/>
    </row>
    <row r="8" spans="1:16" ht="15.75" customHeight="1" x14ac:dyDescent="0.2">
      <c r="A8" s="91">
        <v>2</v>
      </c>
      <c r="B8" s="117"/>
      <c r="C8" s="117"/>
      <c r="D8" s="118"/>
      <c r="E8" s="118"/>
      <c r="F8" s="118"/>
      <c r="G8" s="118"/>
      <c r="H8" s="118"/>
      <c r="I8" s="118"/>
      <c r="J8" s="118"/>
      <c r="K8" s="64">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4">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4">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4">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4">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4">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4">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4">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4">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4">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4">
        <f t="shared" si="0"/>
        <v>0</v>
      </c>
      <c r="L18" s="92"/>
      <c r="M18" s="143"/>
      <c r="N18" s="144"/>
      <c r="O18" s="145"/>
      <c r="P18" s="74"/>
    </row>
    <row r="19" spans="1:16" ht="15.75" customHeight="1" x14ac:dyDescent="0.2">
      <c r="A19" s="91">
        <v>13</v>
      </c>
      <c r="B19" s="117"/>
      <c r="C19" s="117"/>
      <c r="D19" s="118"/>
      <c r="E19" s="118"/>
      <c r="F19" s="118"/>
      <c r="G19" s="118"/>
      <c r="H19" s="118"/>
      <c r="I19" s="118"/>
      <c r="J19" s="118"/>
      <c r="K19" s="64">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4">
        <f t="shared" si="0"/>
        <v>0</v>
      </c>
      <c r="L20" s="92"/>
      <c r="M20" s="146"/>
      <c r="N20" s="147"/>
      <c r="O20" s="148"/>
      <c r="P20" s="74"/>
    </row>
    <row r="21" spans="1:16" ht="15.75" customHeight="1" x14ac:dyDescent="0.2">
      <c r="A21" s="91">
        <v>15</v>
      </c>
      <c r="B21" s="117"/>
      <c r="C21" s="117"/>
      <c r="D21" s="118"/>
      <c r="E21" s="118"/>
      <c r="F21" s="118"/>
      <c r="G21" s="118"/>
      <c r="H21" s="118"/>
      <c r="I21" s="118"/>
      <c r="J21" s="118"/>
      <c r="K21" s="64">
        <f t="shared" si="0"/>
        <v>0</v>
      </c>
      <c r="L21" s="92"/>
      <c r="M21" s="74"/>
      <c r="N21" s="74"/>
      <c r="O21" s="74"/>
      <c r="P21" s="74"/>
    </row>
    <row r="22" spans="1:16" ht="15.75" customHeight="1" x14ac:dyDescent="0.2">
      <c r="A22" s="91">
        <v>16</v>
      </c>
      <c r="B22" s="117"/>
      <c r="C22" s="117"/>
      <c r="D22" s="118"/>
      <c r="E22" s="118"/>
      <c r="F22" s="118"/>
      <c r="G22" s="118"/>
      <c r="H22" s="118"/>
      <c r="I22" s="118"/>
      <c r="J22" s="118"/>
      <c r="K22" s="64">
        <f t="shared" si="0"/>
        <v>0</v>
      </c>
      <c r="L22" s="92"/>
      <c r="M22" s="128" t="s">
        <v>86</v>
      </c>
      <c r="N22" s="129"/>
      <c r="O22" s="130"/>
      <c r="P22" s="74"/>
    </row>
    <row r="23" spans="1:16" ht="15.75" customHeight="1" x14ac:dyDescent="0.2">
      <c r="A23" s="91">
        <v>17</v>
      </c>
      <c r="B23" s="117"/>
      <c r="C23" s="117"/>
      <c r="D23" s="118"/>
      <c r="E23" s="118"/>
      <c r="F23" s="118"/>
      <c r="G23" s="118"/>
      <c r="H23" s="118"/>
      <c r="I23" s="118"/>
      <c r="J23" s="118"/>
      <c r="K23" s="64">
        <f t="shared" si="0"/>
        <v>0</v>
      </c>
      <c r="L23" s="92"/>
      <c r="M23" s="131"/>
      <c r="N23" s="132"/>
      <c r="O23" s="133"/>
      <c r="P23" s="74"/>
    </row>
    <row r="24" spans="1:16" ht="15.75" customHeight="1" x14ac:dyDescent="0.2">
      <c r="A24" s="91">
        <v>18</v>
      </c>
      <c r="B24" s="117"/>
      <c r="C24" s="117"/>
      <c r="D24" s="118"/>
      <c r="E24" s="118"/>
      <c r="F24" s="118"/>
      <c r="G24" s="118"/>
      <c r="H24" s="118"/>
      <c r="I24" s="118"/>
      <c r="J24" s="118"/>
      <c r="K24" s="64">
        <f t="shared" si="0"/>
        <v>0</v>
      </c>
      <c r="L24" s="92"/>
      <c r="M24" s="134"/>
      <c r="N24" s="135"/>
      <c r="O24" s="136"/>
      <c r="P24" s="74"/>
    </row>
    <row r="25" spans="1:16" ht="15.75" customHeight="1" x14ac:dyDescent="0.2">
      <c r="A25" s="91">
        <v>19</v>
      </c>
      <c r="B25" s="117"/>
      <c r="C25" s="117"/>
      <c r="D25" s="118"/>
      <c r="E25" s="118"/>
      <c r="F25" s="118"/>
      <c r="G25" s="118"/>
      <c r="H25" s="118"/>
      <c r="I25" s="118"/>
      <c r="J25" s="118"/>
      <c r="K25" s="64">
        <f t="shared" si="0"/>
        <v>0</v>
      </c>
      <c r="L25" s="92"/>
      <c r="M25" s="98"/>
      <c r="N25" s="98"/>
      <c r="O25" s="98"/>
      <c r="P25" s="74"/>
    </row>
    <row r="26" spans="1:16" ht="15.75" customHeight="1" x14ac:dyDescent="0.2">
      <c r="A26" s="91">
        <v>20</v>
      </c>
      <c r="B26" s="117"/>
      <c r="C26" s="117"/>
      <c r="D26" s="118"/>
      <c r="E26" s="118"/>
      <c r="F26" s="118"/>
      <c r="G26" s="118"/>
      <c r="H26" s="118"/>
      <c r="I26" s="118"/>
      <c r="J26" s="118"/>
      <c r="K26" s="64">
        <f t="shared" si="0"/>
        <v>0</v>
      </c>
      <c r="L26" s="92"/>
      <c r="M26" s="98"/>
      <c r="N26" s="98"/>
      <c r="O26" s="98"/>
      <c r="P26" s="74"/>
    </row>
    <row r="27" spans="1:16" ht="15.75" customHeight="1" x14ac:dyDescent="0.2">
      <c r="A27" s="91">
        <v>21</v>
      </c>
      <c r="B27" s="117"/>
      <c r="C27" s="117"/>
      <c r="D27" s="118"/>
      <c r="E27" s="118"/>
      <c r="F27" s="118"/>
      <c r="G27" s="118"/>
      <c r="H27" s="118"/>
      <c r="I27" s="118"/>
      <c r="J27" s="118"/>
      <c r="K27" s="64">
        <f t="shared" si="0"/>
        <v>0</v>
      </c>
      <c r="L27" s="92"/>
      <c r="M27" s="99"/>
      <c r="N27" s="99"/>
      <c r="O27" s="99"/>
      <c r="P27" s="74"/>
    </row>
    <row r="28" spans="1:16" ht="15.75" customHeight="1" x14ac:dyDescent="0.2">
      <c r="A28" s="91">
        <v>22</v>
      </c>
      <c r="B28" s="117"/>
      <c r="C28" s="117"/>
      <c r="D28" s="118"/>
      <c r="E28" s="118"/>
      <c r="F28" s="118"/>
      <c r="G28" s="118"/>
      <c r="H28" s="118"/>
      <c r="I28" s="118"/>
      <c r="J28" s="118"/>
      <c r="K28" s="64">
        <f t="shared" si="0"/>
        <v>0</v>
      </c>
      <c r="L28" s="92"/>
      <c r="M28" s="120"/>
      <c r="N28" s="120"/>
      <c r="O28" s="99"/>
      <c r="P28" s="74"/>
    </row>
    <row r="29" spans="1:16" ht="15.75" customHeight="1" x14ac:dyDescent="0.2">
      <c r="A29" s="91">
        <v>23</v>
      </c>
      <c r="B29" s="117"/>
      <c r="C29" s="117"/>
      <c r="D29" s="118"/>
      <c r="E29" s="118"/>
      <c r="F29" s="118"/>
      <c r="G29" s="118"/>
      <c r="H29" s="118"/>
      <c r="I29" s="118"/>
      <c r="J29" s="118"/>
      <c r="K29" s="64">
        <f t="shared" si="0"/>
        <v>0</v>
      </c>
      <c r="L29" s="92"/>
      <c r="M29" s="120"/>
      <c r="N29" s="120"/>
      <c r="O29" s="99"/>
      <c r="P29" s="74"/>
    </row>
    <row r="30" spans="1:16" ht="15.75" customHeight="1" x14ac:dyDescent="0.2">
      <c r="A30" s="91">
        <v>24</v>
      </c>
      <c r="B30" s="117"/>
      <c r="C30" s="117"/>
      <c r="D30" s="118"/>
      <c r="E30" s="118"/>
      <c r="F30" s="118"/>
      <c r="G30" s="118"/>
      <c r="H30" s="118"/>
      <c r="I30" s="118"/>
      <c r="J30" s="118"/>
      <c r="K30" s="64">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4">
        <f t="shared" si="0"/>
        <v>0</v>
      </c>
      <c r="L31" s="92"/>
      <c r="M31" s="120"/>
      <c r="N31" s="120"/>
      <c r="O31" s="92"/>
      <c r="P31" s="74"/>
    </row>
    <row r="32" spans="1:16" s="2"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22" t="s">
        <v>24</v>
      </c>
      <c r="C34" s="137" t="s">
        <v>25</v>
      </c>
      <c r="D34" s="137"/>
      <c r="E34" s="137"/>
      <c r="F34" s="122" t="s">
        <v>26</v>
      </c>
      <c r="G34" s="103"/>
      <c r="H34" s="103"/>
      <c r="I34" s="103"/>
      <c r="J34" s="110"/>
      <c r="K34" s="102"/>
      <c r="L34" s="102"/>
      <c r="M34" s="102"/>
      <c r="N34" s="102"/>
      <c r="O34" s="103"/>
      <c r="P34" s="102"/>
    </row>
    <row r="35" spans="1:49" s="2" customFormat="1" x14ac:dyDescent="0.2">
      <c r="A35" s="108"/>
      <c r="B35" s="123" t="s">
        <v>27</v>
      </c>
      <c r="C35" s="162" t="s">
        <v>28</v>
      </c>
      <c r="D35" s="162"/>
      <c r="E35" s="162"/>
      <c r="F35" s="123" t="s">
        <v>29</v>
      </c>
      <c r="G35" s="112"/>
      <c r="H35" s="112"/>
      <c r="I35" s="112"/>
      <c r="J35" s="110"/>
      <c r="K35" s="102"/>
      <c r="L35" s="102"/>
      <c r="M35" s="102"/>
      <c r="N35" s="102"/>
      <c r="O35" s="112"/>
      <c r="P35" s="102"/>
    </row>
    <row r="36" spans="1:49" s="2" customFormat="1" x14ac:dyDescent="0.2">
      <c r="A36" s="38"/>
      <c r="B36" s="125" t="s">
        <v>30</v>
      </c>
      <c r="C36" s="166" t="s">
        <v>31</v>
      </c>
      <c r="D36" s="166"/>
      <c r="E36" s="166"/>
      <c r="F36" s="125" t="s">
        <v>32</v>
      </c>
      <c r="G36" s="39"/>
      <c r="H36" s="39"/>
      <c r="I36" s="39"/>
      <c r="J36" s="10"/>
      <c r="K36" s="9"/>
      <c r="L36" s="9"/>
      <c r="M36" s="9"/>
      <c r="N36" s="9"/>
      <c r="O36" s="39"/>
    </row>
    <row r="37" spans="1:49" x14ac:dyDescent="0.2">
      <c r="A37" s="9"/>
      <c r="B37" s="124" t="s">
        <v>33</v>
      </c>
      <c r="C37" s="165" t="s">
        <v>34</v>
      </c>
      <c r="D37" s="165"/>
      <c r="E37" s="165"/>
      <c r="F37" s="124"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124" t="s">
        <v>35</v>
      </c>
      <c r="C38" s="165" t="s">
        <v>36</v>
      </c>
      <c r="D38" s="165"/>
      <c r="E38" s="165"/>
      <c r="F38" s="124"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124" t="s">
        <v>37</v>
      </c>
      <c r="C39" s="165" t="s">
        <v>38</v>
      </c>
      <c r="D39" s="165"/>
      <c r="E39" s="165"/>
      <c r="F39" s="124"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124" t="s">
        <v>39</v>
      </c>
      <c r="C40" s="165" t="s">
        <v>40</v>
      </c>
      <c r="D40" s="165"/>
      <c r="E40" s="165"/>
      <c r="F40" s="124"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sheet="1" selectLockedCells="1"/>
  <protectedRanges>
    <protectedRange sqref="C2:C3" name="Range5"/>
    <protectedRange sqref="B7:J31" name="Range1"/>
    <protectedRange sqref="C1" name="Range2"/>
    <protectedRange sqref="N1 F1:G3 J2:J3" name="Range3"/>
  </protectedRanges>
  <customSheetViews>
    <customSheetView guid="{74C38E9B-2C00-47E6-A5BD-05BFFF4D4FCE}">
      <selection activeCell="H1" sqref="H1"/>
      <pageMargins left="0.2" right="0.17" top="0.5" bottom="0.32" header="0.16" footer="0.16"/>
      <pageSetup scale="85" orientation="landscape" r:id="rId1"/>
      <headerFooter alignWithMargins="0">
        <oddHeader>&amp;C&amp;"Verdana,Regular"STARS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40:E40"/>
    <mergeCell ref="C39:E39"/>
    <mergeCell ref="C38:E38"/>
    <mergeCell ref="C37:E37"/>
    <mergeCell ref="C36:E36"/>
    <mergeCell ref="J2:K2"/>
    <mergeCell ref="M2:O2"/>
    <mergeCell ref="C35:E35"/>
    <mergeCell ref="C1:D1"/>
    <mergeCell ref="C2:D2"/>
    <mergeCell ref="A1:B1"/>
    <mergeCell ref="M22:O24"/>
    <mergeCell ref="C34:E34"/>
    <mergeCell ref="A32:C32"/>
    <mergeCell ref="M17:O18"/>
    <mergeCell ref="M19:O20"/>
    <mergeCell ref="K5:K6"/>
    <mergeCell ref="D5:J5"/>
    <mergeCell ref="C5:C6"/>
    <mergeCell ref="B5:B6"/>
    <mergeCell ref="A5:A6"/>
    <mergeCell ref="N1:O1"/>
    <mergeCell ref="M4:O5"/>
    <mergeCell ref="J1:K1"/>
    <mergeCell ref="F1:G1"/>
    <mergeCell ref="F2:G2"/>
  </mergeCells>
  <phoneticPr fontId="0" type="noConversion"/>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 bottom="0.32" header="0.16" footer="0.16"/>
  <pageSetup scale="79" orientation="landscape" r:id="rId2"/>
  <headerFooter alignWithMargins="0">
    <oddHeader>&amp;C&amp;"Verdana,Regular"STARS Enrollment Calculation Tool
Centers and Group Child Care Homes</oddHeader>
    <oddFooter>&amp;L&amp;"Verdana,Regular"&amp;8DES-04 - Center/Group&amp;C&amp;"Verdana,Regular"&amp;8Classroom Session Page&amp;R&amp;"Verdana,Regular"&amp;8&amp;A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topLeftCell="A7"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710937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BfIc3o+tFk3t54Xu9XimkioqpvXM/M0C9LRURVerm5miF4y9waqwigZ3iy65b0VzVLyRtYR3YSnk1glMEcu+eA==" saltValue="WuuLWr4IwZBwGWkN+avPMQ=="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8554687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jYCvNvQlR5c0wvVrYtRfvHkJOF23oeJ9MFADbKzN7NAqRqEsXdFkZjE4OrW5rV7uYl5IMwWCRkW9Lbi7hOVtRA==" saltValue="elFBQwONNoQe/bAgH3fVJA=="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425781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O5ewVTm4dTF5IsRdCBYTf21MJNAONpoBeUUJDd8/rDJ7c8/kgtOUH4fRaC6iIdqw3H+L9t6+lBEh7Oo1dUJ+xA==" saltValue="EP0T8xSuFXPrHfSPLNJtrA=="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7"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285156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ORC2pCFc94dhynUqFnTE7PSg4YhijLwIICobwZF+tujfkGDMmiTwoxPUl0TWwUFK95R//GnntliQfOdwchWvTQ==" saltValue="RKnOvcqjlEtutF2lnW4fQg=="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dtk44VnCr1/9qIRUKtYCekcTvUM2JkgFM7zejg24iOX+2HgT5HzOgHQX72IMTHGNGH4s0az2HRNCDOog0mJa8w==" saltValue="ilbTBSRwQyKWnLApeBMdPA=="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8554687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285156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YQOC72q9lCOBu3ugpylwDDnERPJBnB7nf2CcKh0A+Qvyyxk2ctfkbcOc29vWB5a9lqOlZPohTcaJAqI/aTpD6w==" saltValue="P3JBdERBgN48rms2KNVLuw=="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02"/>
  <sheetViews>
    <sheetView zoomScaleNormal="100" workbookViewId="0">
      <selection activeCell="C5" sqref="C5"/>
    </sheetView>
  </sheetViews>
  <sheetFormatPr defaultColWidth="9.140625" defaultRowHeight="12.75" x14ac:dyDescent="0.2"/>
  <cols>
    <col min="1" max="1" width="3.28515625" style="4" customWidth="1"/>
    <col min="2" max="2" width="27" style="4" customWidth="1"/>
    <col min="3" max="3" width="15.5703125" style="4" customWidth="1"/>
    <col min="4" max="5" width="11.5703125" style="4" customWidth="1"/>
    <col min="6" max="6" width="12.42578125" style="4" customWidth="1"/>
    <col min="7" max="11" width="11.5703125" style="4" customWidth="1"/>
    <col min="12" max="12" width="12.140625" style="4" customWidth="1"/>
    <col min="13" max="13" width="1.28515625" style="4" customWidth="1"/>
    <col min="14" max="14" width="11.28515625" style="4" customWidth="1"/>
    <col min="15" max="15" width="15" style="4" customWidth="1"/>
    <col min="16" max="16384" width="9.140625" style="4"/>
  </cols>
  <sheetData>
    <row r="1" spans="1:17" s="34" customFormat="1" ht="35.25" customHeight="1" x14ac:dyDescent="0.2">
      <c r="A1" s="200" t="s">
        <v>56</v>
      </c>
      <c r="B1" s="200"/>
      <c r="C1" s="114">
        <f>'page 3 (1)'!C1:D1</f>
        <v>0</v>
      </c>
      <c r="D1" s="18"/>
      <c r="E1" s="41" t="s">
        <v>57</v>
      </c>
      <c r="F1" s="113"/>
      <c r="I1" s="81" t="s">
        <v>18</v>
      </c>
      <c r="J1" s="157"/>
      <c r="K1" s="158"/>
      <c r="L1" s="85" t="s">
        <v>74</v>
      </c>
      <c r="M1" s="58"/>
      <c r="N1" s="180" t="str">
        <f>IF('page 3 (1)'!N1:O1="","",'page 3 (1)'!N1:O1)</f>
        <v/>
      </c>
      <c r="O1" s="181"/>
      <c r="P1" s="59"/>
      <c r="Q1" s="59"/>
    </row>
    <row r="2" spans="1:17" s="42" customFormat="1" ht="26.25" customHeight="1" x14ac:dyDescent="0.2">
      <c r="A2" s="203" t="s">
        <v>67</v>
      </c>
      <c r="B2" s="204"/>
      <c r="C2" s="115"/>
      <c r="D2" s="27"/>
      <c r="E2" s="26"/>
      <c r="F2" s="28"/>
      <c r="I2" s="26"/>
      <c r="J2" s="55"/>
      <c r="K2" s="201"/>
      <c r="L2" s="201"/>
      <c r="M2" s="43"/>
      <c r="N2" s="202" t="s">
        <v>89</v>
      </c>
      <c r="O2" s="202"/>
    </row>
    <row r="3" spans="1:17" ht="12.75" customHeight="1" x14ac:dyDescent="0.2">
      <c r="A3" s="22"/>
      <c r="B3" s="24" t="s">
        <v>47</v>
      </c>
      <c r="C3" s="24" t="s">
        <v>48</v>
      </c>
      <c r="D3" s="24" t="s">
        <v>49</v>
      </c>
      <c r="E3" s="24" t="s">
        <v>50</v>
      </c>
      <c r="F3" s="24" t="s">
        <v>51</v>
      </c>
      <c r="G3" s="24" t="s">
        <v>52</v>
      </c>
      <c r="H3" s="60" t="s">
        <v>53</v>
      </c>
      <c r="I3" s="60" t="s">
        <v>54</v>
      </c>
      <c r="J3" s="60" t="s">
        <v>55</v>
      </c>
      <c r="K3" s="60" t="s">
        <v>58</v>
      </c>
      <c r="L3" s="60" t="s">
        <v>75</v>
      </c>
      <c r="N3" s="191" t="s">
        <v>72</v>
      </c>
      <c r="O3" s="192"/>
    </row>
    <row r="4" spans="1:17" ht="72" x14ac:dyDescent="0.2">
      <c r="A4" s="12"/>
      <c r="B4" s="53" t="s">
        <v>68</v>
      </c>
      <c r="C4" s="54" t="s">
        <v>71</v>
      </c>
      <c r="D4" s="17" t="s">
        <v>60</v>
      </c>
      <c r="E4" s="17" t="s">
        <v>12</v>
      </c>
      <c r="F4" s="11" t="s">
        <v>13</v>
      </c>
      <c r="G4" s="11" t="s">
        <v>59</v>
      </c>
      <c r="H4" s="61" t="s">
        <v>85</v>
      </c>
      <c r="I4" s="61" t="s">
        <v>43</v>
      </c>
      <c r="J4" s="61" t="s">
        <v>44</v>
      </c>
      <c r="K4" s="61" t="s">
        <v>61</v>
      </c>
      <c r="L4" s="62" t="s">
        <v>76</v>
      </c>
      <c r="M4" s="5"/>
      <c r="N4" s="193"/>
      <c r="O4" s="194"/>
    </row>
    <row r="5" spans="1:17" ht="15.75" customHeight="1" x14ac:dyDescent="0.2">
      <c r="A5" s="6">
        <v>1</v>
      </c>
      <c r="B5" s="19" t="str">
        <f>IF(ISBLANK('page 3 (1)'!$J$1),"--",'page 3 (1)'!$J$1)</f>
        <v>--</v>
      </c>
      <c r="C5" s="116"/>
      <c r="D5" s="49">
        <f>COUNTA('page 3 (1)'!$B$7:$B$31)</f>
        <v>0</v>
      </c>
      <c r="E5" s="31">
        <f>'page 3 (1)'!D$32</f>
        <v>0</v>
      </c>
      <c r="F5" s="31">
        <f>'page 3 (1)'!E$32</f>
        <v>0</v>
      </c>
      <c r="G5" s="31">
        <f>'page 3 (1)'!F$32</f>
        <v>0</v>
      </c>
      <c r="H5" s="63">
        <f>'page 3 (1)'!G$32</f>
        <v>0</v>
      </c>
      <c r="I5" s="63">
        <f>'page 3 (1)'!H$32</f>
        <v>0</v>
      </c>
      <c r="J5" s="63">
        <f>'page 3 (1)'!I$32</f>
        <v>0</v>
      </c>
      <c r="K5" s="63">
        <f>'page 3 (1)'!J$32</f>
        <v>0</v>
      </c>
      <c r="L5" s="64">
        <f t="shared" ref="L5:L19" si="0">SUM(E5:K5)</f>
        <v>0</v>
      </c>
      <c r="M5" s="7"/>
      <c r="N5" s="193"/>
      <c r="O5" s="194"/>
    </row>
    <row r="6" spans="1:17" ht="15.75" customHeight="1" x14ac:dyDescent="0.2">
      <c r="A6" s="6">
        <v>2</v>
      </c>
      <c r="B6" s="19" t="str">
        <f>IF(ISBLANK('page 3 (2)'!$J$1),"--",'page 3 (2)'!$J$1)</f>
        <v>--</v>
      </c>
      <c r="C6" s="116"/>
      <c r="D6" s="49">
        <f>COUNTA('page 3 (2)'!$B$7:$B$31)</f>
        <v>0</v>
      </c>
      <c r="E6" s="31">
        <f>'page 3 (2)'!D$32</f>
        <v>0</v>
      </c>
      <c r="F6" s="31">
        <f>'page 3 (2)'!E$32</f>
        <v>0</v>
      </c>
      <c r="G6" s="31">
        <f>'page 3 (2)'!F$32</f>
        <v>0</v>
      </c>
      <c r="H6" s="63">
        <f>'page 3 (2)'!G$32</f>
        <v>0</v>
      </c>
      <c r="I6" s="63">
        <f>'page 3 (2)'!H$32</f>
        <v>0</v>
      </c>
      <c r="J6" s="63">
        <f>'page 3 (2)'!I$32</f>
        <v>0</v>
      </c>
      <c r="K6" s="63">
        <f>'page 3 (2)'!J$32</f>
        <v>0</v>
      </c>
      <c r="L6" s="64">
        <f>SUM(E6:K6)</f>
        <v>0</v>
      </c>
      <c r="M6" s="7"/>
      <c r="N6" s="193"/>
      <c r="O6" s="194"/>
    </row>
    <row r="7" spans="1:17" ht="15.75" customHeight="1" x14ac:dyDescent="0.2">
      <c r="A7" s="6">
        <v>3</v>
      </c>
      <c r="B7" s="19" t="str">
        <f>IF(ISBLANK('page 3 (3)'!$J$1),"--",'page 3 (3)'!$J$1)</f>
        <v>--</v>
      </c>
      <c r="C7" s="116"/>
      <c r="D7" s="49">
        <f>COUNTA('page 3 (3)'!$B$7:$B$31)</f>
        <v>0</v>
      </c>
      <c r="E7" s="31">
        <f>'page 3 (3)'!D$32</f>
        <v>0</v>
      </c>
      <c r="F7" s="31">
        <f>'page 3 (3)'!E$32</f>
        <v>0</v>
      </c>
      <c r="G7" s="31">
        <f>'page 3 (3)'!F$32</f>
        <v>0</v>
      </c>
      <c r="H7" s="63">
        <f>'page 3 (3)'!G$32</f>
        <v>0</v>
      </c>
      <c r="I7" s="63">
        <f>'page 3 (3)'!H$32</f>
        <v>0</v>
      </c>
      <c r="J7" s="63">
        <f>'page 3 (3)'!I$32</f>
        <v>0</v>
      </c>
      <c r="K7" s="63">
        <f>'page 3 (3)'!J$32</f>
        <v>0</v>
      </c>
      <c r="L7" s="64">
        <f t="shared" si="0"/>
        <v>0</v>
      </c>
      <c r="M7" s="7"/>
      <c r="N7" s="193"/>
      <c r="O7" s="194"/>
    </row>
    <row r="8" spans="1:17" ht="15.75" customHeight="1" x14ac:dyDescent="0.2">
      <c r="A8" s="6">
        <v>4</v>
      </c>
      <c r="B8" s="19" t="str">
        <f>IF(ISBLANK('page 3 (4)'!$J$1),"--",'page 3 (4)'!$J$1)</f>
        <v>--</v>
      </c>
      <c r="C8" s="116"/>
      <c r="D8" s="49">
        <f>COUNTA('page 3 (4)'!$B$7:$B$31)</f>
        <v>0</v>
      </c>
      <c r="E8" s="31">
        <f>'page 3 (4)'!D$32</f>
        <v>0</v>
      </c>
      <c r="F8" s="31">
        <f>'page 3 (4)'!E$32</f>
        <v>0</v>
      </c>
      <c r="G8" s="31">
        <f>'page 3 (4)'!F$32</f>
        <v>0</v>
      </c>
      <c r="H8" s="63">
        <f>'page 3 (4)'!G$32</f>
        <v>0</v>
      </c>
      <c r="I8" s="63">
        <f>'page 3 (4)'!H$32</f>
        <v>0</v>
      </c>
      <c r="J8" s="63">
        <f>'page 3 (4)'!I$32</f>
        <v>0</v>
      </c>
      <c r="K8" s="63">
        <f>'page 3 (4)'!J$32</f>
        <v>0</v>
      </c>
      <c r="L8" s="64">
        <f t="shared" si="0"/>
        <v>0</v>
      </c>
      <c r="M8" s="8"/>
      <c r="N8" s="193"/>
      <c r="O8" s="194"/>
    </row>
    <row r="9" spans="1:17" ht="15.75" customHeight="1" x14ac:dyDescent="0.2">
      <c r="A9" s="6">
        <v>5</v>
      </c>
      <c r="B9" s="19" t="str">
        <f>IF(ISBLANK('page 3 (5)'!$J$1),"--",'page 3 (5)'!$J$1)</f>
        <v>--</v>
      </c>
      <c r="C9" s="116"/>
      <c r="D9" s="49">
        <f>COUNTA('page 3 (5)'!$B$7:$B$31)</f>
        <v>0</v>
      </c>
      <c r="E9" s="31">
        <f>'page 3 (5)'!D$32</f>
        <v>0</v>
      </c>
      <c r="F9" s="31">
        <f>'page 3 (5)'!E$32</f>
        <v>0</v>
      </c>
      <c r="G9" s="31">
        <f>'page 3 (5)'!F$32</f>
        <v>0</v>
      </c>
      <c r="H9" s="63">
        <f>'page 3 (5)'!G$32</f>
        <v>0</v>
      </c>
      <c r="I9" s="63">
        <f>'page 3 (5)'!H$32</f>
        <v>0</v>
      </c>
      <c r="J9" s="63">
        <f>'page 3 (5)'!I$32</f>
        <v>0</v>
      </c>
      <c r="K9" s="63">
        <f>'page 3 (5)'!J$32</f>
        <v>0</v>
      </c>
      <c r="L9" s="64">
        <f t="shared" si="0"/>
        <v>0</v>
      </c>
      <c r="M9" s="8"/>
      <c r="N9" s="193"/>
      <c r="O9" s="194"/>
    </row>
    <row r="10" spans="1:17" ht="15.75" customHeight="1" x14ac:dyDescent="0.2">
      <c r="A10" s="6">
        <v>6</v>
      </c>
      <c r="B10" s="19" t="str">
        <f>IF(ISBLANK('page 3 (6)'!$J$1),"--",'page 3 (6)'!$J$1)</f>
        <v>--</v>
      </c>
      <c r="C10" s="116"/>
      <c r="D10" s="49">
        <f>COUNTA('page 3 (6)'!$B$7:$B$31)</f>
        <v>0</v>
      </c>
      <c r="E10" s="31">
        <f>'page 3 (6)'!D$32</f>
        <v>0</v>
      </c>
      <c r="F10" s="31">
        <f>'page 3 (6)'!E$32</f>
        <v>0</v>
      </c>
      <c r="G10" s="31">
        <f>'page 3 (6)'!F$32</f>
        <v>0</v>
      </c>
      <c r="H10" s="63">
        <f>'page 3 (6)'!G$32</f>
        <v>0</v>
      </c>
      <c r="I10" s="63">
        <f>'page 3 (6)'!H$32</f>
        <v>0</v>
      </c>
      <c r="J10" s="63">
        <f>'page 3 (6)'!I$32</f>
        <v>0</v>
      </c>
      <c r="K10" s="63">
        <f>'page 3 (6)'!J$32</f>
        <v>0</v>
      </c>
      <c r="L10" s="64">
        <f t="shared" si="0"/>
        <v>0</v>
      </c>
      <c r="M10" s="8"/>
      <c r="N10" s="193"/>
      <c r="O10" s="194"/>
    </row>
    <row r="11" spans="1:17" ht="15.75" customHeight="1" x14ac:dyDescent="0.2">
      <c r="A11" s="6">
        <v>7</v>
      </c>
      <c r="B11" s="19" t="str">
        <f>IF(ISBLANK('page 3 (7)'!$J$1),"--",'page 3 (7)'!$J$1)</f>
        <v>--</v>
      </c>
      <c r="C11" s="116"/>
      <c r="D11" s="49">
        <f>COUNTA('page 3 (7)'!$B$7:$B$31)</f>
        <v>0</v>
      </c>
      <c r="E11" s="31">
        <f>'page 3 (7)'!D$32</f>
        <v>0</v>
      </c>
      <c r="F11" s="31">
        <f>'page 3 (7)'!E$32</f>
        <v>0</v>
      </c>
      <c r="G11" s="31">
        <f>'page 3 (7)'!F$32</f>
        <v>0</v>
      </c>
      <c r="H11" s="63">
        <f>'page 3 (7)'!G$32</f>
        <v>0</v>
      </c>
      <c r="I11" s="63">
        <f>'page 3 (7)'!H$32</f>
        <v>0</v>
      </c>
      <c r="J11" s="63">
        <f>'page 3 (7)'!I$32</f>
        <v>0</v>
      </c>
      <c r="K11" s="63">
        <f>'page 3 (7)'!J$32</f>
        <v>0</v>
      </c>
      <c r="L11" s="64">
        <f t="shared" si="0"/>
        <v>0</v>
      </c>
      <c r="M11" s="8"/>
      <c r="N11" s="193"/>
      <c r="O11" s="194"/>
    </row>
    <row r="12" spans="1:17" ht="15.75" customHeight="1" x14ac:dyDescent="0.2">
      <c r="A12" s="6">
        <v>8</v>
      </c>
      <c r="B12" s="19" t="str">
        <f>IF(ISBLANK('page 3 (8)'!$J$1),"--",'page 3 (8)'!$J$1)</f>
        <v>--</v>
      </c>
      <c r="C12" s="116"/>
      <c r="D12" s="49">
        <f>COUNTA('page 3 (8)'!$B$7:$B$31)</f>
        <v>0</v>
      </c>
      <c r="E12" s="31">
        <f>'page 3 (8)'!D$32</f>
        <v>0</v>
      </c>
      <c r="F12" s="31">
        <f>'page 3 (8)'!E$32</f>
        <v>0</v>
      </c>
      <c r="G12" s="31">
        <f>'page 3 (8)'!F$32</f>
        <v>0</v>
      </c>
      <c r="H12" s="63">
        <f>'page 3 (8)'!G$32</f>
        <v>0</v>
      </c>
      <c r="I12" s="63">
        <f>'page 3 (8)'!H$32</f>
        <v>0</v>
      </c>
      <c r="J12" s="63">
        <f>'page 3 (8)'!I$32</f>
        <v>0</v>
      </c>
      <c r="K12" s="63">
        <f>'page 3 (8)'!J$32</f>
        <v>0</v>
      </c>
      <c r="L12" s="64">
        <f t="shared" si="0"/>
        <v>0</v>
      </c>
      <c r="M12" s="8"/>
      <c r="N12" s="193"/>
      <c r="O12" s="194"/>
    </row>
    <row r="13" spans="1:17" ht="15.75" customHeight="1" x14ac:dyDescent="0.2">
      <c r="A13" s="6">
        <v>9</v>
      </c>
      <c r="B13" s="19" t="str">
        <f>IF(ISBLANK('page 3 (9)'!$J$1),"--",'page 3 (9)'!$J$1)</f>
        <v>--</v>
      </c>
      <c r="C13" s="116"/>
      <c r="D13" s="49">
        <f>COUNTA('page 3 (9)'!$B$7:$B$31)</f>
        <v>0</v>
      </c>
      <c r="E13" s="31">
        <f>'page 3 (9)'!D$32</f>
        <v>0</v>
      </c>
      <c r="F13" s="31">
        <f>'page 3 (9)'!E$32</f>
        <v>0</v>
      </c>
      <c r="G13" s="31">
        <f>'page 3 (9)'!F$32</f>
        <v>0</v>
      </c>
      <c r="H13" s="63">
        <f>'page 3 (9)'!G$32</f>
        <v>0</v>
      </c>
      <c r="I13" s="63">
        <f>'page 3 (9)'!H$32</f>
        <v>0</v>
      </c>
      <c r="J13" s="63">
        <f>'page 3 (9)'!I$32</f>
        <v>0</v>
      </c>
      <c r="K13" s="63">
        <f>'page 3 (9)'!J$32</f>
        <v>0</v>
      </c>
      <c r="L13" s="64">
        <f t="shared" si="0"/>
        <v>0</v>
      </c>
      <c r="M13" s="8"/>
      <c r="N13" s="193"/>
      <c r="O13" s="194"/>
    </row>
    <row r="14" spans="1:17" ht="15.75" customHeight="1" x14ac:dyDescent="0.2">
      <c r="A14" s="6">
        <v>10</v>
      </c>
      <c r="B14" s="19" t="str">
        <f>IF(ISBLANK('page 3 (10)'!$J$1),"--",'page 3 (10)'!$J$1)</f>
        <v>--</v>
      </c>
      <c r="C14" s="116"/>
      <c r="D14" s="49">
        <f>COUNTA('page 3 (10)'!$B$7:$B$31)</f>
        <v>0</v>
      </c>
      <c r="E14" s="31">
        <f>'page 3 (10)'!D$32</f>
        <v>0</v>
      </c>
      <c r="F14" s="31">
        <f>'page 3 (10)'!E$32</f>
        <v>0</v>
      </c>
      <c r="G14" s="31">
        <f>'page 3 (10)'!F$32</f>
        <v>0</v>
      </c>
      <c r="H14" s="63">
        <f>'page 3 (10)'!G$32</f>
        <v>0</v>
      </c>
      <c r="I14" s="63">
        <f>'page 3 (10)'!H$32</f>
        <v>0</v>
      </c>
      <c r="J14" s="63">
        <f>'page 3 (10)'!I$32</f>
        <v>0</v>
      </c>
      <c r="K14" s="63">
        <f>'page 3 (10)'!J$32</f>
        <v>0</v>
      </c>
      <c r="L14" s="64">
        <f t="shared" si="0"/>
        <v>0</v>
      </c>
      <c r="M14" s="8"/>
      <c r="N14" s="193"/>
      <c r="O14" s="194"/>
    </row>
    <row r="15" spans="1:17" ht="15.75" customHeight="1" x14ac:dyDescent="0.2">
      <c r="A15" s="6">
        <v>11</v>
      </c>
      <c r="B15" s="19" t="str">
        <f>IF(ISBLANK('page 3 (11)'!$J$1),"--",'page 3 (11)'!$J$1)</f>
        <v>--</v>
      </c>
      <c r="C15" s="116"/>
      <c r="D15" s="49">
        <f>COUNTA('page 3 (11)'!$B$7:$B$31)</f>
        <v>0</v>
      </c>
      <c r="E15" s="31">
        <f>'page 3 (11)'!D$32</f>
        <v>0</v>
      </c>
      <c r="F15" s="31">
        <f>'page 3 (11)'!E$32</f>
        <v>0</v>
      </c>
      <c r="G15" s="31">
        <f>'page 3 (11)'!F$32</f>
        <v>0</v>
      </c>
      <c r="H15" s="63">
        <f>'page 3 (11)'!G$32</f>
        <v>0</v>
      </c>
      <c r="I15" s="63">
        <f>'page 3 (11)'!H$32</f>
        <v>0</v>
      </c>
      <c r="J15" s="63">
        <f>'page 3 (11)'!I$32</f>
        <v>0</v>
      </c>
      <c r="K15" s="63">
        <f>'page 3 (11)'!J$32</f>
        <v>0</v>
      </c>
      <c r="L15" s="64">
        <f t="shared" si="0"/>
        <v>0</v>
      </c>
      <c r="M15" s="8"/>
      <c r="N15" s="193"/>
      <c r="O15" s="194"/>
    </row>
    <row r="16" spans="1:17" ht="15.75" customHeight="1" x14ac:dyDescent="0.2">
      <c r="A16" s="6">
        <v>12</v>
      </c>
      <c r="B16" s="19" t="str">
        <f>IF(ISBLANK('page 3 (12)'!$J$1),"--",'page 3 (12)'!$J$1)</f>
        <v>--</v>
      </c>
      <c r="C16" s="116"/>
      <c r="D16" s="49">
        <f>COUNTA('page 3 (12)'!$B$7:$B$31)</f>
        <v>0</v>
      </c>
      <c r="E16" s="31">
        <f>'page 3 (12)'!D$32</f>
        <v>0</v>
      </c>
      <c r="F16" s="31">
        <f>'page 3 (12)'!E$32</f>
        <v>0</v>
      </c>
      <c r="G16" s="31">
        <f>'page 3 (12)'!F$32</f>
        <v>0</v>
      </c>
      <c r="H16" s="63">
        <f>'page 3 (12)'!G$32</f>
        <v>0</v>
      </c>
      <c r="I16" s="63">
        <f>'page 3 (12)'!H$32</f>
        <v>0</v>
      </c>
      <c r="J16" s="63">
        <f>'page 3 (12)'!I$32</f>
        <v>0</v>
      </c>
      <c r="K16" s="63">
        <f>'page 3 (12)'!J$32</f>
        <v>0</v>
      </c>
      <c r="L16" s="64">
        <f t="shared" si="0"/>
        <v>0</v>
      </c>
      <c r="M16" s="8"/>
      <c r="N16" s="193"/>
      <c r="O16" s="194"/>
    </row>
    <row r="17" spans="1:46" ht="15.75" customHeight="1" x14ac:dyDescent="0.2">
      <c r="A17" s="6">
        <v>13</v>
      </c>
      <c r="B17" s="19" t="str">
        <f>IF(ISBLANK('page 3 (13)'!$J$1),"--",'page 3 (13)'!$J$1)</f>
        <v>--</v>
      </c>
      <c r="C17" s="116"/>
      <c r="D17" s="49">
        <f>COUNTA('page 3 (13)'!$B$7:$B$31)</f>
        <v>0</v>
      </c>
      <c r="E17" s="31">
        <f>'page 3 (13)'!D$32</f>
        <v>0</v>
      </c>
      <c r="F17" s="31">
        <f>'page 3 (13)'!E$32</f>
        <v>0</v>
      </c>
      <c r="G17" s="31">
        <f>'page 3 (13)'!F$32</f>
        <v>0</v>
      </c>
      <c r="H17" s="63">
        <f>'page 3 (13)'!G$32</f>
        <v>0</v>
      </c>
      <c r="I17" s="63">
        <f>'page 3 (13)'!H$32</f>
        <v>0</v>
      </c>
      <c r="J17" s="63">
        <f>'page 3 (13)'!I$32</f>
        <v>0</v>
      </c>
      <c r="K17" s="63">
        <f>'page 3 (13)'!J$32</f>
        <v>0</v>
      </c>
      <c r="L17" s="64">
        <f t="shared" si="0"/>
        <v>0</v>
      </c>
      <c r="M17" s="8"/>
      <c r="N17" s="193"/>
      <c r="O17" s="194"/>
    </row>
    <row r="18" spans="1:46" ht="15.75" customHeight="1" x14ac:dyDescent="0.2">
      <c r="A18" s="6">
        <v>14</v>
      </c>
      <c r="B18" s="19" t="str">
        <f>IF(ISBLANK('page 3 (14)'!$J$1),"--",'page 3 (14)'!$J$1)</f>
        <v>--</v>
      </c>
      <c r="C18" s="116"/>
      <c r="D18" s="49">
        <f>COUNTA('page 3 (14)'!$B$7:$B$31)</f>
        <v>0</v>
      </c>
      <c r="E18" s="31">
        <f>'page 3 (14)'!D$32</f>
        <v>0</v>
      </c>
      <c r="F18" s="31">
        <f>'page 3 (14)'!E$32</f>
        <v>0</v>
      </c>
      <c r="G18" s="31">
        <f>'page 3 (14)'!F$32</f>
        <v>0</v>
      </c>
      <c r="H18" s="63">
        <f>'page 3 (14)'!G$32</f>
        <v>0</v>
      </c>
      <c r="I18" s="63">
        <f>'page 3 (14)'!H$32</f>
        <v>0</v>
      </c>
      <c r="J18" s="63">
        <f>'page 3 (14)'!I$32</f>
        <v>0</v>
      </c>
      <c r="K18" s="63">
        <f>'page 3 (14)'!J$32</f>
        <v>0</v>
      </c>
      <c r="L18" s="64">
        <f t="shared" si="0"/>
        <v>0</v>
      </c>
      <c r="M18" s="8"/>
      <c r="N18" s="193"/>
      <c r="O18" s="194"/>
    </row>
    <row r="19" spans="1:46" ht="15.75" customHeight="1" thickBot="1" x14ac:dyDescent="0.25">
      <c r="A19" s="6">
        <v>15</v>
      </c>
      <c r="B19" s="19" t="str">
        <f>IF(ISBLANK('page 3 (15)'!$J$1),"--",'page 3 (15)'!$J$1)</f>
        <v>--</v>
      </c>
      <c r="C19" s="116"/>
      <c r="D19" s="50">
        <f>COUNTA('page 3 (15)'!$B$7:$B$31)</f>
        <v>0</v>
      </c>
      <c r="E19" s="32">
        <f>'page 3 (15)'!D$32</f>
        <v>0</v>
      </c>
      <c r="F19" s="32">
        <f>'page 3 (15)'!E$32</f>
        <v>0</v>
      </c>
      <c r="G19" s="32">
        <f>'page 3 (15)'!F$32</f>
        <v>0</v>
      </c>
      <c r="H19" s="65">
        <f>'page 3 (15)'!G$32</f>
        <v>0</v>
      </c>
      <c r="I19" s="65">
        <f>'page 3 (15)'!H$32</f>
        <v>0</v>
      </c>
      <c r="J19" s="65">
        <f>'page 3 (15)'!I$32</f>
        <v>0</v>
      </c>
      <c r="K19" s="65">
        <f>'page 3 (15)'!J$32</f>
        <v>0</v>
      </c>
      <c r="L19" s="66">
        <f t="shared" si="0"/>
        <v>0</v>
      </c>
      <c r="M19" s="8"/>
      <c r="N19" s="193"/>
      <c r="O19" s="194"/>
    </row>
    <row r="20" spans="1:46" s="9" customFormat="1" ht="34.9" customHeight="1" thickBot="1" x14ac:dyDescent="0.25">
      <c r="B20" s="198" t="s">
        <v>17</v>
      </c>
      <c r="C20" s="199"/>
      <c r="D20" s="51">
        <f t="shared" ref="D20:L20" si="1">SUM(D5:D19)</f>
        <v>0</v>
      </c>
      <c r="E20" s="33">
        <f t="shared" si="1"/>
        <v>0</v>
      </c>
      <c r="F20" s="33">
        <f t="shared" si="1"/>
        <v>0</v>
      </c>
      <c r="G20" s="33">
        <f t="shared" si="1"/>
        <v>0</v>
      </c>
      <c r="H20" s="67">
        <f t="shared" ref="H20" si="2">SUM(H5:H19)</f>
        <v>0</v>
      </c>
      <c r="I20" s="67">
        <f t="shared" si="1"/>
        <v>0</v>
      </c>
      <c r="J20" s="67">
        <f t="shared" si="1"/>
        <v>0</v>
      </c>
      <c r="K20" s="68">
        <f t="shared" si="1"/>
        <v>0</v>
      </c>
      <c r="L20" s="69">
        <f t="shared" si="1"/>
        <v>0</v>
      </c>
      <c r="N20" s="195"/>
      <c r="O20" s="196"/>
    </row>
    <row r="21" spans="1:46" s="46" customFormat="1" ht="8.25" customHeight="1" x14ac:dyDescent="0.15">
      <c r="A21" s="44"/>
      <c r="B21" s="44"/>
      <c r="C21" s="44"/>
      <c r="D21" s="44"/>
      <c r="E21" s="45"/>
      <c r="F21" s="45"/>
      <c r="G21" s="45"/>
      <c r="H21" s="70"/>
      <c r="I21" s="70"/>
      <c r="J21" s="70"/>
      <c r="K21" s="70"/>
      <c r="L21" s="71"/>
    </row>
    <row r="22" spans="1:46" s="9" customFormat="1" x14ac:dyDescent="0.2">
      <c r="A22" s="197" t="s">
        <v>79</v>
      </c>
      <c r="B22" s="197"/>
      <c r="C22" s="197"/>
      <c r="D22" s="197"/>
      <c r="E22" s="10"/>
      <c r="F22" s="10"/>
      <c r="G22" s="10"/>
      <c r="H22" s="10"/>
      <c r="I22" s="10"/>
      <c r="J22" s="10"/>
      <c r="K22" s="10"/>
    </row>
    <row r="23" spans="1:46" s="9" customFormat="1" ht="15.75" customHeight="1" x14ac:dyDescent="0.2">
      <c r="A23" s="209" t="s">
        <v>63</v>
      </c>
      <c r="B23" s="209"/>
      <c r="C23" s="209"/>
      <c r="D23" s="30">
        <f>E20</f>
        <v>0</v>
      </c>
      <c r="E23" s="20"/>
      <c r="F23" s="20"/>
      <c r="G23" s="20"/>
      <c r="H23" s="20"/>
      <c r="I23" s="20"/>
      <c r="J23" s="20"/>
      <c r="K23" s="20"/>
      <c r="L23" s="20"/>
      <c r="M23" s="47"/>
    </row>
    <row r="24" spans="1:46" s="9" customFormat="1" ht="15.75" customHeight="1" x14ac:dyDescent="0.2">
      <c r="A24" s="209" t="s">
        <v>64</v>
      </c>
      <c r="B24" s="209"/>
      <c r="C24" s="209"/>
      <c r="D24" s="30">
        <f>F20</f>
        <v>0</v>
      </c>
      <c r="E24" s="20"/>
      <c r="F24" s="20"/>
      <c r="G24" s="20"/>
      <c r="H24" s="20"/>
      <c r="I24" s="20"/>
      <c r="J24" s="20"/>
      <c r="K24" s="20"/>
      <c r="L24" s="47"/>
      <c r="M24" s="39"/>
    </row>
    <row r="25" spans="1:46" ht="13.5" customHeight="1" thickBot="1" x14ac:dyDescent="0.25">
      <c r="A25" s="210" t="s">
        <v>78</v>
      </c>
      <c r="B25" s="210"/>
      <c r="C25" s="210"/>
      <c r="D25" s="56">
        <f>G20</f>
        <v>0</v>
      </c>
      <c r="E25" s="72"/>
      <c r="F25" s="13"/>
      <c r="G25" s="13"/>
      <c r="H25" s="13"/>
      <c r="I25" s="13"/>
      <c r="J25" s="13"/>
      <c r="K25" s="13"/>
      <c r="L25" s="14"/>
      <c r="M25" s="47"/>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row>
    <row r="26" spans="1:46" ht="13.5" customHeight="1" thickBot="1" x14ac:dyDescent="0.25">
      <c r="A26" s="213" t="s">
        <v>77</v>
      </c>
      <c r="B26" s="214"/>
      <c r="C26" s="215"/>
      <c r="D26" s="57">
        <f>H20</f>
        <v>0</v>
      </c>
      <c r="E26" s="72"/>
      <c r="F26" s="13"/>
      <c r="G26" s="13"/>
      <c r="H26" s="13"/>
      <c r="I26" s="13"/>
      <c r="J26" s="13"/>
      <c r="K26" s="13"/>
      <c r="L26" s="14"/>
      <c r="M26" s="47"/>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1:46" ht="12.75" customHeight="1" thickBot="1" x14ac:dyDescent="0.25">
      <c r="A27" s="211" t="s">
        <v>5</v>
      </c>
      <c r="B27" s="211"/>
      <c r="C27" s="212"/>
      <c r="D27" s="73">
        <f>SUM(D23:D26)</f>
        <v>0</v>
      </c>
      <c r="E27" s="74"/>
      <c r="F27" s="52" t="s">
        <v>11</v>
      </c>
      <c r="G27" s="52"/>
      <c r="H27" s="52"/>
      <c r="I27" s="52"/>
      <c r="J27" s="52"/>
      <c r="K27" s="52"/>
      <c r="L27" s="52"/>
      <c r="M27" s="52"/>
      <c r="N27" s="52"/>
      <c r="O27" s="52"/>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1:46" s="48" customFormat="1" ht="10.5" x14ac:dyDescent="0.15">
      <c r="A28" s="75"/>
      <c r="B28" s="75"/>
      <c r="C28" s="76"/>
      <c r="D28" s="77"/>
      <c r="E28" s="77"/>
      <c r="F28" s="21"/>
      <c r="G28" s="21"/>
      <c r="H28" s="21"/>
      <c r="I28" s="21"/>
      <c r="J28" s="21"/>
      <c r="K28" s="21"/>
      <c r="L28" s="21"/>
      <c r="M28" s="21"/>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1:46" ht="12.75" customHeight="1" x14ac:dyDescent="0.2">
      <c r="A29" s="205" t="s">
        <v>80</v>
      </c>
      <c r="B29" s="205"/>
      <c r="C29" s="205"/>
      <c r="D29" s="205"/>
      <c r="E29" s="205"/>
      <c r="F29" s="5"/>
      <c r="G29" s="5"/>
      <c r="H29" s="5"/>
      <c r="I29" s="5"/>
      <c r="J29" s="5"/>
      <c r="K29" s="5"/>
      <c r="L29" s="5"/>
      <c r="M29" s="5"/>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6" x14ac:dyDescent="0.2">
      <c r="A30" s="208" t="s">
        <v>65</v>
      </c>
      <c r="B30" s="208"/>
      <c r="C30" s="208"/>
      <c r="D30" s="78">
        <f>F20</f>
        <v>0</v>
      </c>
      <c r="E30" s="74"/>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row>
    <row r="31" spans="1:46" x14ac:dyDescent="0.2">
      <c r="A31" s="208" t="s">
        <v>81</v>
      </c>
      <c r="B31" s="208"/>
      <c r="C31" s="208"/>
      <c r="D31" s="78">
        <f>G20</f>
        <v>0</v>
      </c>
      <c r="E31" s="74"/>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1:46" x14ac:dyDescent="0.2">
      <c r="A32" s="208" t="s">
        <v>82</v>
      </c>
      <c r="B32" s="208"/>
      <c r="C32" s="208"/>
      <c r="D32" s="78">
        <f>H20</f>
        <v>0</v>
      </c>
      <c r="E32" s="74"/>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row>
    <row r="33" spans="1:48" x14ac:dyDescent="0.2">
      <c r="A33" s="208" t="s">
        <v>83</v>
      </c>
      <c r="B33" s="208"/>
      <c r="C33" s="208"/>
      <c r="D33" s="78">
        <f>SUM(D30:D32)</f>
        <v>0</v>
      </c>
      <c r="E33" s="74"/>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1:48" ht="13.5" thickBot="1" x14ac:dyDescent="0.25">
      <c r="A34" s="208" t="s">
        <v>6</v>
      </c>
      <c r="B34" s="208"/>
      <c r="C34" s="208"/>
      <c r="D34" s="79">
        <f>D27</f>
        <v>0</v>
      </c>
      <c r="E34" s="74"/>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row>
    <row r="35" spans="1:48" ht="13.5" thickBot="1" x14ac:dyDescent="0.25">
      <c r="A35" s="206" t="s">
        <v>62</v>
      </c>
      <c r="B35" s="206"/>
      <c r="C35" s="207"/>
      <c r="D35" s="80" t="str">
        <f>IF(D27=0,"0",SUM(D33/D27))</f>
        <v>0</v>
      </c>
      <c r="E35" s="74"/>
      <c r="F35" s="52" t="s">
        <v>66</v>
      </c>
      <c r="G35" s="52"/>
      <c r="H35" s="52"/>
      <c r="I35" s="52"/>
      <c r="J35" s="52"/>
      <c r="K35" s="52"/>
      <c r="L35" s="52"/>
      <c r="M35" s="15"/>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row>
    <row r="36" spans="1:48"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48"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48"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48" x14ac:dyDescent="0.2">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48" x14ac:dyDescent="0.2">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48"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48"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48"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48"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48"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48"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48"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1:48"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1:48"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1:48"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1:48"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1:48"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1:48"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1:48"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1:48"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1:48"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1:48"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1:48"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1:48"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1:48"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1:48"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1:48"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1:48"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1:48"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1:48"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1:48"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1:48"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1:48"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1:48"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1:48"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1:48"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1:48"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1:48"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1:48"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1:48"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1:48"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1:48"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1:48"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1:48"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1:48"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1:48"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1:48"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1:48"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1:48"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1:48"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1:48"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1:48"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1:48"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1:48"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1:48"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1:48"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1:48"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1:48"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row r="95" spans="1:48"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row>
    <row r="96" spans="1:48"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row>
    <row r="97" spans="1:48"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row>
    <row r="98" spans="1:48"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row>
    <row r="99" spans="1:48"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row>
    <row r="100" spans="1:48"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row>
    <row r="101" spans="1:48"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row>
    <row r="102" spans="1:48"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row>
    <row r="103" spans="1:48"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row>
    <row r="104" spans="1:48"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row>
    <row r="105" spans="1:48"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row>
    <row r="106" spans="1:48"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row>
    <row r="107" spans="1:48"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row>
    <row r="108" spans="1:48"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row>
    <row r="109" spans="1:48"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row>
    <row r="110" spans="1:48"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row>
    <row r="111" spans="1:48"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row>
    <row r="112" spans="1:48"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row>
    <row r="113" spans="1:48"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row>
    <row r="114" spans="1:48"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row>
    <row r="115" spans="1:48"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row>
    <row r="116" spans="1:48"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row>
    <row r="117" spans="1:48"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row>
    <row r="118" spans="1:48"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row>
    <row r="119" spans="1:48"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row>
    <row r="120" spans="1:48"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row>
    <row r="121" spans="1:48"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row>
    <row r="122" spans="1:48"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row>
    <row r="123" spans="1:48"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row>
    <row r="124" spans="1:48"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row>
    <row r="125" spans="1:48"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row>
    <row r="126" spans="1:48"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row>
    <row r="127" spans="1:48"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row>
    <row r="128" spans="1:48"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row>
    <row r="129" spans="1:48"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row>
    <row r="130" spans="1:48"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row>
    <row r="131" spans="1:48"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row>
    <row r="132" spans="1:48"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row>
    <row r="133" spans="1:48"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row>
    <row r="134" spans="1:48"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row>
    <row r="135" spans="1:48"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row>
    <row r="136" spans="1:48"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row>
    <row r="137" spans="1:48"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row>
    <row r="138" spans="1:48"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row>
    <row r="139" spans="1:48"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row>
    <row r="140" spans="1:48"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row>
    <row r="141" spans="1:48"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row>
    <row r="142" spans="1:48"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row>
    <row r="143" spans="1:48"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row>
    <row r="144" spans="1:48"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row>
    <row r="145" spans="1:48"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row>
    <row r="146" spans="1:48"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row>
    <row r="147" spans="1:48"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row>
    <row r="148" spans="1:48"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row>
    <row r="149" spans="1:48"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row>
    <row r="150" spans="1:48"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row>
    <row r="151" spans="1:48"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row>
    <row r="152" spans="1:48"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row>
    <row r="153" spans="1:48"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row>
    <row r="154" spans="1:48"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row>
    <row r="155" spans="1:48"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row>
    <row r="156" spans="1:48"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row>
    <row r="157" spans="1:48"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row>
    <row r="158" spans="1:48"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row>
    <row r="159" spans="1:48"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row>
    <row r="160" spans="1:48"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row>
    <row r="161" spans="1:48"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row>
    <row r="162" spans="1:48"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row>
    <row r="163" spans="1:48"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row>
    <row r="164" spans="1:48"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row>
    <row r="165" spans="1:48"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row>
    <row r="166" spans="1:48"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row>
    <row r="167" spans="1:48"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row>
    <row r="168" spans="1:48"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row>
    <row r="169" spans="1:48"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row>
    <row r="170" spans="1:48"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row>
    <row r="171" spans="1:48"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row>
    <row r="172" spans="1:48"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row>
    <row r="173" spans="1:48"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row>
    <row r="174" spans="1:48"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row>
    <row r="175" spans="1:48"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row>
    <row r="176" spans="1:48"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row>
    <row r="177" spans="1:48"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row>
    <row r="178" spans="1:48"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row>
    <row r="179" spans="1:48"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row>
    <row r="180" spans="1:48"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row>
    <row r="181" spans="1:48"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row>
    <row r="182" spans="1:48"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row>
    <row r="183" spans="1:48"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row>
    <row r="184" spans="1:48"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row>
    <row r="185" spans="1:48"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row>
    <row r="186" spans="1:48"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row>
    <row r="187" spans="1:48"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row>
    <row r="188" spans="1:48"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row>
    <row r="189" spans="1:48"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row>
    <row r="190" spans="1:48"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row>
    <row r="191" spans="1:48"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row>
    <row r="192" spans="1:48"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row>
    <row r="193" spans="1:48"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row>
    <row r="194" spans="1:48"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row>
    <row r="195" spans="1:48"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row>
    <row r="196" spans="1:48"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row>
    <row r="197" spans="1:48"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row>
    <row r="198" spans="1:48"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row>
    <row r="199" spans="1:48"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row>
    <row r="200" spans="1:48"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row>
    <row r="201" spans="1:48"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row>
    <row r="202" spans="1:48"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row>
    <row r="203" spans="1:48"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row>
    <row r="204" spans="1:48"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row>
    <row r="205" spans="1:48"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row>
    <row r="206" spans="1:48"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row>
    <row r="207" spans="1:48"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row>
    <row r="208" spans="1:48"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row>
    <row r="209" spans="1:48"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row>
    <row r="210" spans="1:48"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row>
    <row r="211" spans="1:48"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row>
    <row r="212" spans="1:48"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row>
    <row r="213" spans="1:48"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row>
    <row r="214" spans="1:48"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row>
    <row r="215" spans="1:48"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row>
    <row r="216" spans="1:48"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row>
    <row r="217" spans="1:48"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row>
    <row r="218" spans="1:48"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row>
    <row r="219" spans="1:48"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row>
    <row r="220" spans="1:48"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row>
    <row r="221" spans="1:48"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row>
    <row r="222" spans="1:48"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row>
    <row r="223" spans="1:48"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row>
    <row r="224" spans="1:48"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row>
    <row r="225" spans="1:48"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row>
    <row r="226" spans="1:48"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row>
    <row r="227" spans="1:48"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row>
    <row r="228" spans="1:48"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row>
    <row r="229" spans="1:48"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row>
    <row r="230" spans="1:48"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row>
    <row r="231" spans="1:48"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row>
    <row r="232" spans="1:48"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row>
    <row r="233" spans="1:48"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row>
    <row r="234" spans="1:48"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row>
    <row r="235" spans="1:48"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row>
    <row r="236" spans="1:48"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row>
    <row r="237" spans="1:48"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row>
    <row r="238" spans="1:48"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row>
    <row r="239" spans="1:48"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row>
    <row r="240" spans="1:48"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row>
    <row r="241" spans="1:48"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row>
    <row r="242" spans="1:48"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row>
    <row r="243" spans="1:48"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row>
    <row r="244" spans="1:48"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row>
    <row r="245" spans="1:48"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row>
    <row r="246" spans="1:48"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row>
    <row r="247" spans="1:48"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row>
    <row r="248" spans="1:48"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row>
    <row r="249" spans="1:48"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row>
    <row r="250" spans="1:48"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row>
    <row r="251" spans="1:48"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row>
    <row r="252" spans="1:48"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row>
    <row r="253" spans="1:48"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row>
    <row r="254" spans="1:48"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row>
    <row r="255" spans="1:48"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row>
    <row r="256" spans="1:48"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row>
    <row r="257" spans="1:48"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row>
    <row r="258" spans="1:48"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row>
    <row r="259" spans="1:48"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row>
    <row r="260" spans="1:48"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row>
    <row r="261" spans="1:48"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row>
    <row r="262" spans="1:48"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row>
    <row r="263" spans="1:48"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row>
    <row r="264" spans="1:48"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row>
    <row r="265" spans="1:48"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row>
    <row r="266" spans="1:48"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row>
    <row r="267" spans="1:48"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row>
    <row r="268" spans="1:48"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row>
    <row r="269" spans="1:48"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row>
    <row r="270" spans="1:48"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row>
    <row r="271" spans="1:48"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row>
    <row r="272" spans="1:48"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row>
    <row r="273" spans="1:48"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row>
    <row r="274" spans="1:48"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row>
    <row r="275" spans="1:48"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row>
    <row r="276" spans="1:48"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row>
    <row r="277" spans="1:48"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row>
    <row r="278" spans="1:48"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row>
    <row r="279" spans="1:48"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row>
    <row r="280" spans="1:48"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row>
    <row r="281" spans="1:48"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row>
    <row r="282" spans="1:48"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row>
    <row r="283" spans="1:48"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row>
    <row r="284" spans="1:48"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row>
    <row r="285" spans="1:48"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row>
    <row r="286" spans="1:48"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row>
    <row r="287" spans="1:48"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row>
    <row r="288" spans="1:48"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row>
    <row r="289" spans="1:48"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row>
    <row r="290" spans="1:48"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row>
    <row r="291" spans="1:48"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row>
    <row r="292" spans="1:48"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row>
    <row r="293" spans="1:48"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row>
    <row r="294" spans="1:48"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row>
    <row r="295" spans="1:48"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row>
    <row r="296" spans="1:48"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row>
    <row r="297" spans="1:48"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row>
    <row r="298" spans="1:48"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row>
    <row r="299" spans="1:48"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row>
    <row r="300" spans="1:48"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row>
    <row r="301" spans="1:48"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row>
    <row r="302" spans="1:48"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row>
    <row r="303" spans="1:48"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row>
    <row r="304" spans="1:48"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row>
    <row r="305" spans="1:48"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row>
    <row r="306" spans="1:48"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row>
    <row r="307" spans="1:48"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row>
    <row r="308" spans="1:48"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row>
    <row r="309" spans="1:48"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row>
    <row r="310" spans="1:48"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row>
    <row r="311" spans="1:48"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row>
    <row r="312" spans="1:48"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row>
    <row r="313" spans="1:48"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row>
    <row r="314" spans="1:48"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row>
    <row r="315" spans="1:48"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row>
    <row r="316" spans="1:48"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row>
    <row r="317" spans="1:48"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row>
    <row r="318" spans="1:48"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row>
    <row r="319" spans="1:48"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row>
    <row r="320" spans="1:48"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row>
    <row r="321" spans="1:48"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row>
    <row r="322" spans="1:48"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row>
    <row r="323" spans="1:48"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row>
    <row r="324" spans="1:48"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row>
    <row r="325" spans="1:48"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row>
    <row r="326" spans="1:48"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row>
    <row r="327" spans="1:48"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row>
    <row r="328" spans="1:48"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row>
    <row r="329" spans="1:48"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row>
    <row r="330" spans="1:48"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row>
    <row r="331" spans="1:48"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row>
    <row r="332" spans="1:48"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row>
    <row r="333" spans="1:48"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row>
    <row r="334" spans="1:48"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row>
    <row r="335" spans="1:48"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row>
    <row r="336" spans="1:48"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row>
    <row r="337" spans="1:48"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row>
    <row r="338" spans="1:48"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row>
    <row r="339" spans="1:48"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row>
    <row r="340" spans="1:48"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row>
    <row r="341" spans="1:48"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row>
    <row r="342" spans="1:48"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row>
    <row r="343" spans="1:48"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row>
    <row r="344" spans="1:48"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row>
    <row r="345" spans="1:48"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row>
    <row r="346" spans="1:48"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row>
    <row r="347" spans="1:48"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row>
    <row r="348" spans="1:48"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row>
    <row r="349" spans="1:48"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row>
    <row r="350" spans="1:48"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row>
    <row r="351" spans="1:48"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row>
    <row r="352" spans="1:48"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row>
    <row r="353" spans="1:48"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row>
    <row r="354" spans="1:48"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row>
    <row r="355" spans="1:48"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row>
    <row r="356" spans="1:48"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row>
    <row r="357" spans="1:48"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row>
    <row r="358" spans="1:48"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row>
    <row r="359" spans="1:48"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row>
    <row r="360" spans="1:48"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row>
    <row r="361" spans="1:48"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row>
    <row r="362" spans="1:48"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row>
    <row r="363" spans="1:48"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row>
    <row r="364" spans="1:48"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row>
    <row r="365" spans="1:48"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row>
    <row r="366" spans="1:48"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row>
    <row r="367" spans="1:48"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row>
    <row r="368" spans="1:48"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row>
    <row r="369" spans="1:48"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row>
    <row r="370" spans="1:48"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row>
    <row r="371" spans="1:48"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row>
    <row r="372" spans="1:48"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row>
    <row r="373" spans="1:48"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row>
    <row r="374" spans="1:48"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row>
    <row r="375" spans="1:48"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row>
    <row r="376" spans="1:48"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row>
    <row r="377" spans="1:48"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row>
    <row r="378" spans="1:48"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row>
    <row r="379" spans="1:48"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row>
    <row r="380" spans="1:48"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row>
    <row r="381" spans="1:48"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row>
    <row r="382" spans="1:48"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row>
    <row r="383" spans="1:48"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row>
    <row r="384" spans="1:48"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row>
    <row r="385" spans="1:48"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row>
    <row r="386" spans="1:48"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row>
    <row r="387" spans="1:48"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row>
    <row r="388" spans="1:48"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row>
    <row r="389" spans="1:48"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row>
    <row r="390" spans="1:48"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row>
    <row r="391" spans="1:48"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row>
    <row r="392" spans="1:48"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row>
    <row r="393" spans="1:48"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row>
    <row r="394" spans="1:48"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row>
    <row r="395" spans="1:48"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row>
    <row r="396" spans="1:48"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row>
    <row r="397" spans="1:48"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row>
    <row r="398" spans="1:48"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row>
    <row r="399" spans="1:48"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row>
    <row r="400" spans="1:48"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row>
    <row r="401" spans="1:48"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row>
    <row r="402" spans="1:48"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row>
  </sheetData>
  <sheetProtection algorithmName="SHA-512" hashValue="RpgIgR7HJF6aNJXddNyCGup8To+TckbMASdj4LNizAFbX+rn/zXpU87GkfGoHLfkAuiDwHer0YEIbOnsu83KWw==" saltValue="11kJZoGTVT4bVlc8yjc8aQ==" spinCount="100000" sheet="1" objects="1" scenarios="1" selectLockedCells="1"/>
  <protectedRanges>
    <protectedRange sqref="C5:C19" name="Range3"/>
    <protectedRange sqref="J1:K2" name="Range2"/>
    <protectedRange sqref="F1:F2" name="Range1"/>
  </protectedRanges>
  <customSheetViews>
    <customSheetView guid="{74C38E9B-2C00-47E6-A5BD-05BFFF4D4FCE}">
      <selection activeCell="A2" sqref="A2:B2"/>
      <pageMargins left="0.16" right="0.16" top="0.71" bottom="0.41" header="0.3" footer="0.17"/>
      <pageSetup scale="85" orientation="landscape" r:id="rId1"/>
      <headerFooter alignWithMargins="0">
        <oddHeader>&amp;C&amp;"Verdana,Regular"&amp;11STARS Enrollment Calculation Tool
Centers and Group Child Care Homes</oddHeader>
        <oddFooter>&amp;L&amp;"Verdana,Regular"&amp;8DES-04 - Center/Group&amp;C&amp;"Verdana,Regular"&amp;8Facility Page&amp;R&amp;"Verdana,Regular"&amp;8&amp;A</oddFooter>
      </headerFooter>
    </customSheetView>
  </customSheetViews>
  <mergeCells count="21">
    <mergeCell ref="A23:C23"/>
    <mergeCell ref="A25:C25"/>
    <mergeCell ref="A24:C24"/>
    <mergeCell ref="A27:C27"/>
    <mergeCell ref="A26:C26"/>
    <mergeCell ref="A29:E29"/>
    <mergeCell ref="A35:C35"/>
    <mergeCell ref="A34:C34"/>
    <mergeCell ref="A33:C33"/>
    <mergeCell ref="A32:C32"/>
    <mergeCell ref="A30:C30"/>
    <mergeCell ref="A31:C31"/>
    <mergeCell ref="J1:K1"/>
    <mergeCell ref="N3:O20"/>
    <mergeCell ref="A22:D22"/>
    <mergeCell ref="B20:C20"/>
    <mergeCell ref="A1:B1"/>
    <mergeCell ref="K2:L2"/>
    <mergeCell ref="N1:O1"/>
    <mergeCell ref="N2:O2"/>
    <mergeCell ref="A2:B2"/>
  </mergeCells>
  <phoneticPr fontId="0" type="noConversion"/>
  <dataValidations count="1">
    <dataValidation type="list" allowBlank="1" showInputMessage="1" showErrorMessage="1" sqref="F1:F2">
      <formula1>"Center,Group"</formula1>
    </dataValidation>
  </dataValidations>
  <pageMargins left="0.16" right="0.16" top="0.71" bottom="0.41" header="0.3" footer="0.17"/>
  <pageSetup scale="76" orientation="landscape" r:id="rId2"/>
  <headerFooter alignWithMargins="0">
    <oddHeader>&amp;C&amp;"Verdana,Regular"&amp;11STARS Enrollment Calculation Tool
Centers and Group Child Care Homes</oddHeader>
    <oddFooter>&amp;L&amp;"Verdana,Regular"&amp;8DES-04 - Center/Group&amp;C&amp;"Verdana,Regular"&amp;8Facility Page&amp;R&amp;"Verdana,Regular"&amp;8&amp;A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5" width="15.28515625" style="1" customWidth="1"/>
    <col min="6" max="6" width="14.425781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5.42578125" style="1" customWidth="1"/>
    <col min="16" max="16384" width="9.140625" style="1"/>
  </cols>
  <sheetData>
    <row r="1" spans="1:16" s="3" customFormat="1" ht="15" customHeight="1" x14ac:dyDescent="0.2">
      <c r="A1" s="127" t="s">
        <v>56</v>
      </c>
      <c r="B1" s="127"/>
      <c r="C1" s="169">
        <f>'page 3 (1)'!$C$1</f>
        <v>0</v>
      </c>
      <c r="D1" s="170"/>
      <c r="E1" s="85" t="s">
        <v>67</v>
      </c>
      <c r="F1" s="159"/>
      <c r="G1" s="160"/>
      <c r="H1" s="85"/>
      <c r="I1" s="85" t="s">
        <v>69</v>
      </c>
      <c r="J1" s="157"/>
      <c r="K1" s="158"/>
      <c r="L1" s="59"/>
      <c r="M1" s="119" t="s">
        <v>74</v>
      </c>
      <c r="N1" s="167" t="str">
        <f>IF('page 3 (1)'!N1:O1="","",'page 3 (1)'!N1:O1)</f>
        <v/>
      </c>
      <c r="O1" s="168"/>
      <c r="P1" s="59"/>
    </row>
    <row r="2" spans="1:16" s="23" customFormat="1" ht="23.25" customHeight="1" x14ac:dyDescent="0.2">
      <c r="A2" s="85"/>
      <c r="B2" s="85" t="s">
        <v>19</v>
      </c>
      <c r="C2" s="163"/>
      <c r="D2" s="164"/>
      <c r="E2" s="86" t="s">
        <v>41</v>
      </c>
      <c r="F2" s="157"/>
      <c r="G2" s="158"/>
      <c r="H2" s="85"/>
      <c r="I2" s="85" t="s">
        <v>42</v>
      </c>
      <c r="J2" s="157"/>
      <c r="K2" s="158"/>
      <c r="L2" s="59"/>
      <c r="M2" s="161" t="s">
        <v>87</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4">
        <f>SUM(D7:J7)</f>
        <v>0</v>
      </c>
      <c r="L7" s="92"/>
      <c r="M7" s="93">
        <v>5</v>
      </c>
      <c r="N7" s="93" t="s">
        <v>0</v>
      </c>
      <c r="O7" s="91">
        <v>1</v>
      </c>
      <c r="P7" s="74"/>
    </row>
    <row r="8" spans="1:16" ht="15.75" customHeight="1" x14ac:dyDescent="0.2">
      <c r="A8" s="91">
        <v>2</v>
      </c>
      <c r="B8" s="117"/>
      <c r="C8" s="117"/>
      <c r="D8" s="118"/>
      <c r="E8" s="118"/>
      <c r="F8" s="118"/>
      <c r="G8" s="118"/>
      <c r="H8" s="118"/>
      <c r="I8" s="118"/>
      <c r="J8" s="118"/>
      <c r="K8" s="64">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4">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4">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4">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4">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4">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4">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4">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4">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4">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4">
        <f t="shared" si="0"/>
        <v>0</v>
      </c>
      <c r="L18" s="92"/>
      <c r="M18" s="143"/>
      <c r="N18" s="144"/>
      <c r="O18" s="145"/>
      <c r="P18" s="74"/>
    </row>
    <row r="19" spans="1:16" ht="15.75" customHeight="1" x14ac:dyDescent="0.2">
      <c r="A19" s="91">
        <v>13</v>
      </c>
      <c r="B19" s="117"/>
      <c r="C19" s="117"/>
      <c r="D19" s="118"/>
      <c r="E19" s="118"/>
      <c r="F19" s="118"/>
      <c r="G19" s="118"/>
      <c r="H19" s="118"/>
      <c r="I19" s="118"/>
      <c r="J19" s="118"/>
      <c r="K19" s="64">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4">
        <f t="shared" si="0"/>
        <v>0</v>
      </c>
      <c r="L20" s="92"/>
      <c r="M20" s="146"/>
      <c r="N20" s="147"/>
      <c r="O20" s="148"/>
      <c r="P20" s="74"/>
    </row>
    <row r="21" spans="1:16" ht="15.75" customHeight="1" x14ac:dyDescent="0.2">
      <c r="A21" s="91">
        <v>15</v>
      </c>
      <c r="B21" s="117"/>
      <c r="C21" s="117"/>
      <c r="D21" s="118"/>
      <c r="E21" s="118"/>
      <c r="F21" s="118"/>
      <c r="G21" s="118"/>
      <c r="H21" s="118"/>
      <c r="I21" s="118"/>
      <c r="J21" s="118"/>
      <c r="K21" s="64">
        <f t="shared" si="0"/>
        <v>0</v>
      </c>
      <c r="L21" s="92"/>
      <c r="M21" s="74"/>
      <c r="N21" s="74"/>
      <c r="O21" s="74"/>
      <c r="P21" s="74"/>
    </row>
    <row r="22" spans="1:16" ht="15.75" customHeight="1" x14ac:dyDescent="0.2">
      <c r="A22" s="91">
        <v>16</v>
      </c>
      <c r="B22" s="117"/>
      <c r="C22" s="117"/>
      <c r="D22" s="118"/>
      <c r="E22" s="118"/>
      <c r="F22" s="118"/>
      <c r="G22" s="118"/>
      <c r="H22" s="118"/>
      <c r="I22" s="118"/>
      <c r="J22" s="118"/>
      <c r="K22" s="64">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4">
        <f t="shared" si="0"/>
        <v>0</v>
      </c>
      <c r="L23" s="92"/>
      <c r="M23" s="174"/>
      <c r="N23" s="175"/>
      <c r="O23" s="176"/>
      <c r="P23" s="74"/>
    </row>
    <row r="24" spans="1:16" ht="15.75" customHeight="1" x14ac:dyDescent="0.2">
      <c r="A24" s="91">
        <v>18</v>
      </c>
      <c r="B24" s="117"/>
      <c r="C24" s="117"/>
      <c r="D24" s="118"/>
      <c r="E24" s="118"/>
      <c r="F24" s="118"/>
      <c r="G24" s="118"/>
      <c r="H24" s="118"/>
      <c r="I24" s="118"/>
      <c r="J24" s="118"/>
      <c r="K24" s="64">
        <f t="shared" si="0"/>
        <v>0</v>
      </c>
      <c r="L24" s="92"/>
      <c r="M24" s="177"/>
      <c r="N24" s="178"/>
      <c r="O24" s="179"/>
      <c r="P24" s="74"/>
    </row>
    <row r="25" spans="1:16" ht="15.75" customHeight="1" x14ac:dyDescent="0.2">
      <c r="A25" s="91">
        <v>19</v>
      </c>
      <c r="B25" s="117"/>
      <c r="C25" s="117"/>
      <c r="D25" s="118"/>
      <c r="E25" s="118"/>
      <c r="F25" s="118"/>
      <c r="G25" s="118"/>
      <c r="H25" s="118"/>
      <c r="I25" s="118"/>
      <c r="J25" s="118"/>
      <c r="K25" s="64">
        <f t="shared" si="0"/>
        <v>0</v>
      </c>
      <c r="L25" s="92"/>
      <c r="M25" s="98"/>
      <c r="N25" s="98"/>
      <c r="O25" s="98"/>
      <c r="P25" s="74"/>
    </row>
    <row r="26" spans="1:16" ht="15.75" customHeight="1" x14ac:dyDescent="0.2">
      <c r="A26" s="91">
        <v>20</v>
      </c>
      <c r="B26" s="117"/>
      <c r="C26" s="117"/>
      <c r="D26" s="118"/>
      <c r="E26" s="118"/>
      <c r="F26" s="118"/>
      <c r="G26" s="118"/>
      <c r="H26" s="118"/>
      <c r="I26" s="118"/>
      <c r="J26" s="118"/>
      <c r="K26" s="64">
        <f t="shared" si="0"/>
        <v>0</v>
      </c>
      <c r="L26" s="92"/>
      <c r="M26" s="98"/>
      <c r="N26" s="98"/>
      <c r="O26" s="98"/>
      <c r="P26" s="74"/>
    </row>
    <row r="27" spans="1:16" ht="15.75" customHeight="1" x14ac:dyDescent="0.2">
      <c r="A27" s="91">
        <v>21</v>
      </c>
      <c r="B27" s="117"/>
      <c r="C27" s="117"/>
      <c r="D27" s="118"/>
      <c r="E27" s="118"/>
      <c r="F27" s="118"/>
      <c r="G27" s="118"/>
      <c r="H27" s="118"/>
      <c r="I27" s="118"/>
      <c r="J27" s="118"/>
      <c r="K27" s="64">
        <f t="shared" si="0"/>
        <v>0</v>
      </c>
      <c r="L27" s="92"/>
      <c r="M27" s="99"/>
      <c r="N27" s="99"/>
      <c r="O27" s="99"/>
      <c r="P27" s="74"/>
    </row>
    <row r="28" spans="1:16" ht="15.75" customHeight="1" x14ac:dyDescent="0.2">
      <c r="A28" s="91">
        <v>22</v>
      </c>
      <c r="B28" s="117"/>
      <c r="C28" s="117"/>
      <c r="D28" s="118"/>
      <c r="E28" s="118"/>
      <c r="F28" s="118"/>
      <c r="G28" s="118"/>
      <c r="H28" s="118"/>
      <c r="I28" s="118"/>
      <c r="J28" s="118"/>
      <c r="K28" s="64">
        <f t="shared" si="0"/>
        <v>0</v>
      </c>
      <c r="L28" s="92"/>
      <c r="M28" s="120"/>
      <c r="N28" s="120"/>
      <c r="O28" s="99"/>
      <c r="P28" s="74"/>
    </row>
    <row r="29" spans="1:16" ht="15.75" customHeight="1" x14ac:dyDescent="0.2">
      <c r="A29" s="91">
        <v>23</v>
      </c>
      <c r="B29" s="117"/>
      <c r="C29" s="117"/>
      <c r="D29" s="118"/>
      <c r="E29" s="118"/>
      <c r="F29" s="118"/>
      <c r="G29" s="118"/>
      <c r="H29" s="118"/>
      <c r="I29" s="118"/>
      <c r="J29" s="118"/>
      <c r="K29" s="64">
        <f t="shared" si="0"/>
        <v>0</v>
      </c>
      <c r="L29" s="92"/>
      <c r="M29" s="120"/>
      <c r="N29" s="120"/>
      <c r="O29" s="99"/>
      <c r="P29" s="74"/>
    </row>
    <row r="30" spans="1:16" ht="15.75" customHeight="1" x14ac:dyDescent="0.2">
      <c r="A30" s="91">
        <v>24</v>
      </c>
      <c r="B30" s="117"/>
      <c r="C30" s="117"/>
      <c r="D30" s="118"/>
      <c r="E30" s="118"/>
      <c r="F30" s="118"/>
      <c r="G30" s="118"/>
      <c r="H30" s="118"/>
      <c r="I30" s="118"/>
      <c r="J30" s="118"/>
      <c r="K30" s="64">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4">
        <f t="shared" si="0"/>
        <v>0</v>
      </c>
      <c r="L31" s="92"/>
      <c r="M31" s="120"/>
      <c r="N31" s="120"/>
      <c r="O31" s="92"/>
      <c r="P31" s="74"/>
    </row>
    <row r="32" spans="1:16" s="2"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108"/>
      <c r="B36" s="111" t="s">
        <v>30</v>
      </c>
      <c r="C36" s="162" t="s">
        <v>31</v>
      </c>
      <c r="D36" s="162"/>
      <c r="E36" s="162"/>
      <c r="F36" s="111" t="s">
        <v>32</v>
      </c>
      <c r="G36" s="112"/>
      <c r="H36" s="112"/>
      <c r="I36" s="112"/>
      <c r="J36" s="110"/>
      <c r="K36" s="102"/>
      <c r="L36" s="102"/>
      <c r="M36" s="102"/>
      <c r="N36" s="102"/>
      <c r="O36" s="112"/>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ye1Peor0E2z0ZRb+gy/YmLtZWtmueiC/WqdPrI5HwBmfF2PMdKUwgINgx9M0vNv+rkuBlVnGJtQ7vVkP5+o2YQ==" saltValue="ChE1fJ4R4yJT0UszUM7gGA==" spinCount="100000" sheet="1" objects="1" scenarios="1" selectLockedCells="1"/>
  <protectedRanges>
    <protectedRange sqref="C2:C3" name="Range5"/>
    <protectedRange sqref="B7:J31" name="Range1"/>
    <protectedRange sqref="C1" name="Range2"/>
    <protectedRange sqref="F2:G3 J2:J3 N1" name="Range3"/>
    <protectedRange sqref="F1:G1" name="Range3_1"/>
  </protectedRanges>
  <customSheetViews>
    <customSheetView guid="{74C38E9B-2C00-47E6-A5BD-05BFFF4D4FCE}">
      <selection activeCell="B30" sqref="B30"/>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7"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C7" sqref="C7"/>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5" width="15.28515625" style="1" customWidth="1"/>
    <col min="6" max="6" width="14.285156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6.28515625" style="1" customWidth="1"/>
    <col min="16" max="16384" width="9.140625" style="1"/>
  </cols>
  <sheetData>
    <row r="1" spans="1:16" s="3"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23"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2"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38"/>
      <c r="B36" s="82" t="s">
        <v>30</v>
      </c>
      <c r="C36" s="166" t="s">
        <v>31</v>
      </c>
      <c r="D36" s="166"/>
      <c r="E36" s="166"/>
      <c r="F36" s="82" t="s">
        <v>32</v>
      </c>
      <c r="G36" s="39"/>
      <c r="H36" s="39"/>
      <c r="I36" s="39"/>
      <c r="J36" s="10"/>
      <c r="K36" s="9"/>
      <c r="L36" s="9"/>
      <c r="M36" s="9"/>
      <c r="N36" s="9"/>
      <c r="O36" s="39"/>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5Ftd7N++OdYJiM5HU/Vblf2v/xDFXdnovlld/svO+fNAM6ubfet+rTN2//4wr6VrgcdpDbao3F+YzBHsDnb69g==" saltValue="cP+d2Rl5uY2bG/A2a9soFQ=="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6" width="15.285156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6.28515625" style="1" customWidth="1"/>
    <col min="16" max="16384" width="9.140625" style="1"/>
  </cols>
  <sheetData>
    <row r="1" spans="1:16" s="3"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23"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2"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38"/>
      <c r="B36" s="82" t="s">
        <v>30</v>
      </c>
      <c r="C36" s="166" t="s">
        <v>31</v>
      </c>
      <c r="D36" s="166"/>
      <c r="E36" s="166"/>
      <c r="F36" s="82" t="s">
        <v>32</v>
      </c>
      <c r="G36" s="39"/>
      <c r="H36" s="39"/>
      <c r="I36" s="39"/>
      <c r="J36" s="10"/>
      <c r="K36" s="9"/>
      <c r="L36" s="9"/>
      <c r="M36" s="9"/>
      <c r="N36" s="9"/>
      <c r="O36" s="39"/>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X9rgPJN/PFqwx1lwIqIBdOXOvDO8D5da9wLRLG8AWQQh8iZKj54mEvGf5wIZ+DwrkZOwah0WhNukSH1WvrOgNQ==" saltValue="Cbrlv73Hp/89yZ9wyyk8Vg=="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1" bestFit="1" customWidth="1"/>
    <col min="2" max="2" width="27" style="1" customWidth="1"/>
    <col min="3" max="3" width="12.42578125" style="1" customWidth="1"/>
    <col min="4" max="4" width="10.85546875" style="1" customWidth="1"/>
    <col min="5" max="5" width="15.28515625" style="1" customWidth="1"/>
    <col min="6" max="6" width="15.140625" style="1" customWidth="1"/>
    <col min="7" max="7" width="9.42578125" style="1" customWidth="1"/>
    <col min="8" max="10" width="11.5703125" style="1" customWidth="1"/>
    <col min="11" max="11" width="13.5703125" style="1" customWidth="1"/>
    <col min="12" max="12" width="1.5703125" style="1" customWidth="1"/>
    <col min="13" max="13" width="11.28515625" style="1" customWidth="1"/>
    <col min="14" max="14" width="10.42578125" style="1" customWidth="1"/>
    <col min="15" max="15" width="15.7109375" style="1" customWidth="1"/>
    <col min="16" max="16384" width="9.140625" style="1"/>
  </cols>
  <sheetData>
    <row r="1" spans="1:16" s="3"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23"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2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82" t="s">
        <v>86</v>
      </c>
      <c r="N22" s="183"/>
      <c r="O22" s="184"/>
      <c r="P22" s="74"/>
    </row>
    <row r="23" spans="1:16" ht="15.75" customHeight="1" x14ac:dyDescent="0.2">
      <c r="A23" s="91">
        <v>17</v>
      </c>
      <c r="B23" s="117"/>
      <c r="C23" s="117"/>
      <c r="D23" s="118"/>
      <c r="E23" s="118"/>
      <c r="F23" s="118"/>
      <c r="G23" s="118"/>
      <c r="H23" s="118"/>
      <c r="I23" s="118"/>
      <c r="J23" s="118"/>
      <c r="K23" s="63">
        <f t="shared" si="0"/>
        <v>0</v>
      </c>
      <c r="L23" s="92"/>
      <c r="M23" s="185"/>
      <c r="N23" s="186"/>
      <c r="O23" s="187"/>
      <c r="P23" s="74"/>
    </row>
    <row r="24" spans="1:16" ht="15.75" customHeight="1" x14ac:dyDescent="0.2">
      <c r="A24" s="91">
        <v>18</v>
      </c>
      <c r="B24" s="117"/>
      <c r="C24" s="117"/>
      <c r="D24" s="118"/>
      <c r="E24" s="118"/>
      <c r="F24" s="118"/>
      <c r="G24" s="118"/>
      <c r="H24" s="118"/>
      <c r="I24" s="118"/>
      <c r="J24" s="118"/>
      <c r="K24" s="63">
        <f t="shared" si="0"/>
        <v>0</v>
      </c>
      <c r="L24" s="92"/>
      <c r="M24" s="188"/>
      <c r="N24" s="189"/>
      <c r="O24" s="190"/>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2"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29" customFormat="1" ht="8.25" x14ac:dyDescent="0.15">
      <c r="A33" s="104"/>
      <c r="B33" s="104"/>
      <c r="C33" s="104"/>
      <c r="D33" s="105"/>
      <c r="E33" s="105"/>
      <c r="F33" s="105"/>
      <c r="G33" s="105"/>
      <c r="H33" s="105"/>
      <c r="I33" s="105"/>
      <c r="J33" s="105"/>
      <c r="K33" s="106"/>
      <c r="L33" s="106"/>
      <c r="M33" s="106"/>
      <c r="N33" s="106"/>
      <c r="O33" s="107"/>
      <c r="P33" s="106"/>
    </row>
    <row r="34" spans="1:49" s="2"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2" customFormat="1" x14ac:dyDescent="0.2">
      <c r="A35" s="108"/>
      <c r="B35" s="111" t="s">
        <v>27</v>
      </c>
      <c r="C35" s="162" t="s">
        <v>28</v>
      </c>
      <c r="D35" s="162"/>
      <c r="E35" s="162"/>
      <c r="F35" s="111" t="s">
        <v>29</v>
      </c>
      <c r="G35" s="112"/>
      <c r="H35" s="112"/>
      <c r="I35" s="112"/>
      <c r="J35" s="110"/>
      <c r="K35" s="102"/>
      <c r="L35" s="102"/>
      <c r="M35" s="102"/>
      <c r="N35" s="102"/>
      <c r="O35" s="112"/>
      <c r="P35" s="102"/>
    </row>
    <row r="36" spans="1:49" s="2" customFormat="1" x14ac:dyDescent="0.2">
      <c r="A36" s="38"/>
      <c r="B36" s="82" t="s">
        <v>30</v>
      </c>
      <c r="C36" s="166" t="s">
        <v>31</v>
      </c>
      <c r="D36" s="166"/>
      <c r="E36" s="166"/>
      <c r="F36" s="82" t="s">
        <v>32</v>
      </c>
      <c r="G36" s="39"/>
      <c r="H36" s="39"/>
      <c r="I36" s="39"/>
      <c r="J36" s="10"/>
      <c r="K36" s="9"/>
      <c r="L36" s="9"/>
      <c r="M36" s="9"/>
      <c r="N36" s="9"/>
      <c r="O36" s="39"/>
    </row>
    <row r="37" spans="1:49" x14ac:dyDescent="0.2">
      <c r="A37" s="9"/>
      <c r="B37" s="83" t="s">
        <v>33</v>
      </c>
      <c r="C37" s="165" t="s">
        <v>34</v>
      </c>
      <c r="D37" s="165"/>
      <c r="E37" s="165"/>
      <c r="F37" s="83" t="s">
        <v>20</v>
      </c>
      <c r="G37" s="40"/>
      <c r="H37" s="40"/>
      <c r="I37" s="40"/>
      <c r="J37" s="9"/>
      <c r="K37" s="9"/>
      <c r="L37" s="9"/>
      <c r="M37" s="39"/>
      <c r="N37" s="9"/>
      <c r="O37" s="9"/>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
      <c r="A38" s="9"/>
      <c r="B38" s="83" t="s">
        <v>35</v>
      </c>
      <c r="C38" s="165" t="s">
        <v>36</v>
      </c>
      <c r="D38" s="165"/>
      <c r="E38" s="165"/>
      <c r="F38" s="83" t="s">
        <v>23</v>
      </c>
      <c r="G38" s="40"/>
      <c r="H38" s="40"/>
      <c r="I38" s="40"/>
      <c r="J38" s="9"/>
      <c r="K38" s="9"/>
      <c r="L38" s="9"/>
      <c r="M38" s="9"/>
      <c r="N38" s="9"/>
      <c r="O38" s="9"/>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x14ac:dyDescent="0.2">
      <c r="A39" s="9"/>
      <c r="B39" s="83" t="s">
        <v>37</v>
      </c>
      <c r="C39" s="165" t="s">
        <v>38</v>
      </c>
      <c r="D39" s="165"/>
      <c r="E39" s="165"/>
      <c r="F39" s="83" t="s">
        <v>21</v>
      </c>
      <c r="G39" s="40"/>
      <c r="H39" s="40"/>
      <c r="I39" s="40"/>
      <c r="J39" s="9"/>
      <c r="K39" s="9"/>
      <c r="L39" s="9"/>
      <c r="M39" s="9"/>
      <c r="N39" s="9"/>
      <c r="O39" s="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
      <c r="A40" s="9"/>
      <c r="B40" s="83" t="s">
        <v>39</v>
      </c>
      <c r="C40" s="165" t="s">
        <v>40</v>
      </c>
      <c r="D40" s="165"/>
      <c r="E40" s="165"/>
      <c r="F40" s="83" t="s">
        <v>22</v>
      </c>
      <c r="G40" s="40"/>
      <c r="H40" s="121"/>
      <c r="I40" s="40"/>
      <c r="J40" s="9"/>
      <c r="K40" s="9"/>
      <c r="L40" s="9"/>
      <c r="M40" s="9"/>
      <c r="N40" s="9"/>
      <c r="O40" s="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sheetData>
  <sheetProtection algorithmName="SHA-512" hashValue="+kWtcCDcOhcX6Pk79q6t69mBwVjwCot0gPpJYGKWqEUCjn7caYzYaHFu3Zj/MWd1qgTpM5qCOdB7ioa+HbGCIA==" saltValue="C9vPlb4paye3CtvPk2ZXCw=="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6" width="15.285156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57031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2LdIAQs2FZ7pTXLUVqykABcwXHsFf/1SOYyZtAyLyj0wC+iEm2eUKxAOzFpSv+bld9lpW+MCN1InkcQq1Ec+kQ==" saltValue="GSt5AgOoiKpJwBfG1Oo8Vg=="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710937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57031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87</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82" t="s">
        <v>86</v>
      </c>
      <c r="N22" s="183"/>
      <c r="O22" s="184"/>
      <c r="P22" s="74"/>
    </row>
    <row r="23" spans="1:16" ht="15.75" customHeight="1" x14ac:dyDescent="0.2">
      <c r="A23" s="91">
        <v>17</v>
      </c>
      <c r="B23" s="117"/>
      <c r="C23" s="117"/>
      <c r="D23" s="118"/>
      <c r="E23" s="118"/>
      <c r="F23" s="118"/>
      <c r="G23" s="118"/>
      <c r="H23" s="118"/>
      <c r="I23" s="118"/>
      <c r="J23" s="118"/>
      <c r="K23" s="63">
        <f t="shared" si="0"/>
        <v>0</v>
      </c>
      <c r="L23" s="92"/>
      <c r="M23" s="185"/>
      <c r="N23" s="186"/>
      <c r="O23" s="187"/>
      <c r="P23" s="74"/>
    </row>
    <row r="24" spans="1:16" ht="15.75" customHeight="1" x14ac:dyDescent="0.2">
      <c r="A24" s="91">
        <v>18</v>
      </c>
      <c r="B24" s="117"/>
      <c r="C24" s="117"/>
      <c r="D24" s="118"/>
      <c r="E24" s="118"/>
      <c r="F24" s="118"/>
      <c r="G24" s="118"/>
      <c r="H24" s="118"/>
      <c r="I24" s="118"/>
      <c r="J24" s="118"/>
      <c r="K24" s="63">
        <f t="shared" si="0"/>
        <v>0</v>
      </c>
      <c r="L24" s="92"/>
      <c r="M24" s="188"/>
      <c r="N24" s="189"/>
      <c r="O24" s="190"/>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hH/4ukgQf3KUXbbX0Ynij85bR1vnQJRjbClccwIzf0WW4FHWzP8EyE4voCAIh6gNfD8H7DqwubZ3YUv5POe3Pg==" saltValue="mspaiyM+Rg6UvimLXmWaog=="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6" width="15.285156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710937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UC9OMxer4Car8bXE57H+Dc99Ej9ftmL52kBrtBCRLrLNoG8f5SIvUXrs3pPbb7RJSUHOZ0FnvIdwnAF6mHYQtQ==" saltValue="QbicyvsG1ePuKNQ+y+NEZA=="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F1" sqref="F1"/>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C7:C31">
      <formula1>"INF, YOT, OLT, PRE, YSA, OSA"</formula1>
    </dataValidation>
    <dataValidation type="list" allowBlank="1" showInputMessage="1" showErrorMessage="1" sqref="D7:J31">
      <formula1>"0.1,0.2,0.3,0.4,0.5,0.6,0.7,0.8,0.9,1"</formula1>
    </dataValidation>
  </dataValidations>
  <pageMargins left="0.2" right="0.17" top="0.55000000000000004" bottom="0.33" header="0.21" footer="0.16"/>
  <pageSetup scale="76"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12"/>
  <sheetViews>
    <sheetView topLeftCell="A7" zoomScaleNormal="100" workbookViewId="0">
      <selection activeCell="B7" sqref="B7"/>
    </sheetView>
  </sheetViews>
  <sheetFormatPr defaultColWidth="9.140625" defaultRowHeight="12.75" x14ac:dyDescent="0.2"/>
  <cols>
    <col min="1" max="1" width="3.28515625" style="4" bestFit="1" customWidth="1"/>
    <col min="2" max="2" width="27" style="4" customWidth="1"/>
    <col min="3" max="3" width="12.42578125" style="4" customWidth="1"/>
    <col min="4" max="4" width="10.85546875" style="4" customWidth="1"/>
    <col min="5" max="5" width="15.28515625" style="4" customWidth="1"/>
    <col min="6" max="6" width="14.28515625" style="4" customWidth="1"/>
    <col min="7" max="7" width="9.42578125" style="4" customWidth="1"/>
    <col min="8" max="10" width="11.5703125" style="4" customWidth="1"/>
    <col min="11" max="11" width="13.5703125" style="4" customWidth="1"/>
    <col min="12" max="12" width="1.5703125" style="4" customWidth="1"/>
    <col min="13" max="13" width="11.28515625" style="4" customWidth="1"/>
    <col min="14" max="14" width="10.42578125" style="4" customWidth="1"/>
    <col min="15" max="15" width="15.42578125" style="4" customWidth="1"/>
    <col min="16" max="16384" width="9.140625" style="4"/>
  </cols>
  <sheetData>
    <row r="1" spans="1:16" s="34" customFormat="1" ht="15" customHeight="1" x14ac:dyDescent="0.2">
      <c r="A1" s="127" t="s">
        <v>56</v>
      </c>
      <c r="B1" s="127"/>
      <c r="C1" s="169">
        <f>'page 3 (1)'!$C$1</f>
        <v>0</v>
      </c>
      <c r="D1" s="170"/>
      <c r="E1" s="85" t="s">
        <v>67</v>
      </c>
      <c r="F1" s="159"/>
      <c r="G1" s="160"/>
      <c r="H1" s="85"/>
      <c r="I1" s="85" t="s">
        <v>69</v>
      </c>
      <c r="J1" s="157"/>
      <c r="K1" s="158"/>
      <c r="L1" s="59"/>
      <c r="M1" s="119" t="s">
        <v>74</v>
      </c>
      <c r="N1" s="180" t="str">
        <f>IF('page 3 (1)'!N1:O1="","",'page 3 (1)'!N1:O1)</f>
        <v/>
      </c>
      <c r="O1" s="181" t="str">
        <f>IF('page 3 (1)'!O1:P1="","",'page 3 (1)'!O1:P1)</f>
        <v/>
      </c>
      <c r="P1" s="59"/>
    </row>
    <row r="2" spans="1:16" s="36" customFormat="1" ht="23.25" customHeight="1" x14ac:dyDescent="0.2">
      <c r="A2" s="85"/>
      <c r="B2" s="85" t="s">
        <v>19</v>
      </c>
      <c r="C2" s="163"/>
      <c r="D2" s="164"/>
      <c r="E2" s="86" t="s">
        <v>41</v>
      </c>
      <c r="F2" s="157"/>
      <c r="G2" s="158"/>
      <c r="H2" s="85"/>
      <c r="I2" s="85" t="s">
        <v>42</v>
      </c>
      <c r="J2" s="157"/>
      <c r="K2" s="158"/>
      <c r="L2" s="59"/>
      <c r="M2" s="161" t="s">
        <v>88</v>
      </c>
      <c r="N2" s="161"/>
      <c r="O2" s="161"/>
      <c r="P2" s="59"/>
    </row>
    <row r="3" spans="1:16" s="35" customFormat="1" ht="6.75" x14ac:dyDescent="0.2">
      <c r="A3" s="26"/>
      <c r="B3" s="26"/>
      <c r="C3" s="27"/>
      <c r="D3" s="27"/>
      <c r="E3" s="87"/>
      <c r="F3" s="42"/>
      <c r="G3" s="42"/>
      <c r="H3" s="26"/>
      <c r="I3" s="26"/>
      <c r="J3" s="42"/>
      <c r="K3" s="42"/>
      <c r="L3" s="88"/>
      <c r="M3" s="26"/>
      <c r="N3" s="89"/>
      <c r="O3" s="88"/>
      <c r="P3" s="88"/>
    </row>
    <row r="4" spans="1:16" x14ac:dyDescent="0.2">
      <c r="A4" s="84"/>
      <c r="B4" s="60" t="s">
        <v>47</v>
      </c>
      <c r="C4" s="60" t="s">
        <v>48</v>
      </c>
      <c r="D4" s="60" t="s">
        <v>49</v>
      </c>
      <c r="E4" s="60" t="s">
        <v>50</v>
      </c>
      <c r="F4" s="60" t="s">
        <v>51</v>
      </c>
      <c r="G4" s="60" t="s">
        <v>52</v>
      </c>
      <c r="H4" s="60" t="s">
        <v>53</v>
      </c>
      <c r="I4" s="60" t="s">
        <v>54</v>
      </c>
      <c r="J4" s="60" t="s">
        <v>55</v>
      </c>
      <c r="K4" s="60" t="s">
        <v>58</v>
      </c>
      <c r="L4" s="74"/>
      <c r="M4" s="150" t="s">
        <v>7</v>
      </c>
      <c r="N4" s="150"/>
      <c r="O4" s="150"/>
      <c r="P4" s="74"/>
    </row>
    <row r="5" spans="1:16" ht="26.25" customHeight="1" x14ac:dyDescent="0.2">
      <c r="A5" s="153"/>
      <c r="B5" s="151" t="s">
        <v>4</v>
      </c>
      <c r="C5" s="151" t="s">
        <v>14</v>
      </c>
      <c r="D5" s="150" t="s">
        <v>16</v>
      </c>
      <c r="E5" s="150"/>
      <c r="F5" s="150"/>
      <c r="G5" s="150"/>
      <c r="H5" s="150"/>
      <c r="I5" s="150"/>
      <c r="J5" s="150"/>
      <c r="K5" s="149" t="s">
        <v>73</v>
      </c>
      <c r="L5" s="97"/>
      <c r="M5" s="150"/>
      <c r="N5" s="150"/>
      <c r="O5" s="150"/>
      <c r="P5" s="74"/>
    </row>
    <row r="6" spans="1:16" ht="73.5" x14ac:dyDescent="0.2">
      <c r="A6" s="154"/>
      <c r="B6" s="152"/>
      <c r="C6" s="152"/>
      <c r="D6" s="61" t="s">
        <v>12</v>
      </c>
      <c r="E6" s="61" t="s">
        <v>15</v>
      </c>
      <c r="F6" s="61" t="s">
        <v>45</v>
      </c>
      <c r="G6" s="61" t="s">
        <v>84</v>
      </c>
      <c r="H6" s="61" t="s">
        <v>43</v>
      </c>
      <c r="I6" s="61" t="s">
        <v>44</v>
      </c>
      <c r="J6" s="61" t="s">
        <v>46</v>
      </c>
      <c r="K6" s="149"/>
      <c r="L6" s="90"/>
      <c r="M6" s="61" t="s">
        <v>2</v>
      </c>
      <c r="N6" s="61" t="s">
        <v>3</v>
      </c>
      <c r="O6" s="61" t="s">
        <v>10</v>
      </c>
      <c r="P6" s="74"/>
    </row>
    <row r="7" spans="1:16" ht="15.75" customHeight="1" x14ac:dyDescent="0.2">
      <c r="A7" s="91">
        <v>1</v>
      </c>
      <c r="B7" s="117"/>
      <c r="C7" s="117"/>
      <c r="D7" s="118"/>
      <c r="E7" s="118"/>
      <c r="F7" s="118"/>
      <c r="G7" s="118"/>
      <c r="H7" s="118"/>
      <c r="I7" s="118"/>
      <c r="J7" s="118"/>
      <c r="K7" s="63">
        <f>SUM(D7:J7)</f>
        <v>0</v>
      </c>
      <c r="L7" s="92"/>
      <c r="M7" s="93">
        <v>5</v>
      </c>
      <c r="N7" s="93" t="s">
        <v>0</v>
      </c>
      <c r="O7" s="91">
        <v>1</v>
      </c>
      <c r="P7" s="74"/>
    </row>
    <row r="8" spans="1:16" ht="15.75" customHeight="1" x14ac:dyDescent="0.2">
      <c r="A8" s="91">
        <v>2</v>
      </c>
      <c r="B8" s="117"/>
      <c r="C8" s="117"/>
      <c r="D8" s="118"/>
      <c r="E8" s="118"/>
      <c r="F8" s="118"/>
      <c r="G8" s="118"/>
      <c r="H8" s="118"/>
      <c r="I8" s="118"/>
      <c r="J8" s="118"/>
      <c r="K8" s="63">
        <f t="shared" ref="K8:K31" si="0">SUM(D8:J8)</f>
        <v>0</v>
      </c>
      <c r="L8" s="92"/>
      <c r="M8" s="94">
        <v>4</v>
      </c>
      <c r="N8" s="95" t="s">
        <v>0</v>
      </c>
      <c r="O8" s="96">
        <v>0.8</v>
      </c>
      <c r="P8" s="74"/>
    </row>
    <row r="9" spans="1:16" ht="15.75" customHeight="1" x14ac:dyDescent="0.2">
      <c r="A9" s="91">
        <v>3</v>
      </c>
      <c r="B9" s="117"/>
      <c r="C9" s="117"/>
      <c r="D9" s="118"/>
      <c r="E9" s="118"/>
      <c r="F9" s="118"/>
      <c r="G9" s="118"/>
      <c r="H9" s="118"/>
      <c r="I9" s="118"/>
      <c r="J9" s="118"/>
      <c r="K9" s="63">
        <f t="shared" si="0"/>
        <v>0</v>
      </c>
      <c r="L9" s="92"/>
      <c r="M9" s="94">
        <v>3</v>
      </c>
      <c r="N9" s="95" t="s">
        <v>0</v>
      </c>
      <c r="O9" s="96">
        <v>0.6</v>
      </c>
      <c r="P9" s="74"/>
    </row>
    <row r="10" spans="1:16" ht="15.75" customHeight="1" x14ac:dyDescent="0.2">
      <c r="A10" s="91">
        <v>4</v>
      </c>
      <c r="B10" s="117"/>
      <c r="C10" s="117"/>
      <c r="D10" s="118"/>
      <c r="E10" s="118"/>
      <c r="F10" s="118"/>
      <c r="G10" s="118"/>
      <c r="H10" s="118"/>
      <c r="I10" s="118"/>
      <c r="J10" s="118"/>
      <c r="K10" s="63">
        <f t="shared" si="0"/>
        <v>0</v>
      </c>
      <c r="L10" s="92"/>
      <c r="M10" s="94">
        <v>2</v>
      </c>
      <c r="N10" s="95" t="s">
        <v>0</v>
      </c>
      <c r="O10" s="96">
        <v>0.4</v>
      </c>
      <c r="P10" s="74"/>
    </row>
    <row r="11" spans="1:16" ht="15.75" customHeight="1" x14ac:dyDescent="0.2">
      <c r="A11" s="91">
        <v>5</v>
      </c>
      <c r="B11" s="117"/>
      <c r="C11" s="117"/>
      <c r="D11" s="118"/>
      <c r="E11" s="118"/>
      <c r="F11" s="118"/>
      <c r="G11" s="118"/>
      <c r="H11" s="118"/>
      <c r="I11" s="118"/>
      <c r="J11" s="118"/>
      <c r="K11" s="63">
        <f t="shared" si="0"/>
        <v>0</v>
      </c>
      <c r="L11" s="92"/>
      <c r="M11" s="94">
        <v>1</v>
      </c>
      <c r="N11" s="95" t="s">
        <v>0</v>
      </c>
      <c r="O11" s="96">
        <v>0.2</v>
      </c>
      <c r="P11" s="74"/>
    </row>
    <row r="12" spans="1:16" ht="15.75" customHeight="1" x14ac:dyDescent="0.2">
      <c r="A12" s="91">
        <v>6</v>
      </c>
      <c r="B12" s="117"/>
      <c r="C12" s="117"/>
      <c r="D12" s="118"/>
      <c r="E12" s="118"/>
      <c r="F12" s="118"/>
      <c r="G12" s="118"/>
      <c r="H12" s="118"/>
      <c r="I12" s="118"/>
      <c r="J12" s="118"/>
      <c r="K12" s="63">
        <f t="shared" si="0"/>
        <v>0</v>
      </c>
      <c r="L12" s="92"/>
      <c r="M12" s="94">
        <v>5</v>
      </c>
      <c r="N12" s="95" t="s">
        <v>1</v>
      </c>
      <c r="O12" s="96">
        <v>0.5</v>
      </c>
      <c r="P12" s="74"/>
    </row>
    <row r="13" spans="1:16" ht="15.75" customHeight="1" x14ac:dyDescent="0.2">
      <c r="A13" s="91">
        <v>7</v>
      </c>
      <c r="B13" s="117"/>
      <c r="C13" s="117"/>
      <c r="D13" s="118"/>
      <c r="E13" s="118"/>
      <c r="F13" s="118"/>
      <c r="G13" s="118"/>
      <c r="H13" s="118"/>
      <c r="I13" s="118"/>
      <c r="J13" s="118"/>
      <c r="K13" s="63">
        <f t="shared" si="0"/>
        <v>0</v>
      </c>
      <c r="L13" s="92"/>
      <c r="M13" s="94">
        <v>4</v>
      </c>
      <c r="N13" s="95" t="s">
        <v>1</v>
      </c>
      <c r="O13" s="96">
        <v>0.4</v>
      </c>
      <c r="P13" s="74"/>
    </row>
    <row r="14" spans="1:16" ht="15.75" customHeight="1" x14ac:dyDescent="0.2">
      <c r="A14" s="91">
        <v>8</v>
      </c>
      <c r="B14" s="117"/>
      <c r="C14" s="117"/>
      <c r="D14" s="118"/>
      <c r="E14" s="118"/>
      <c r="F14" s="118"/>
      <c r="G14" s="118"/>
      <c r="H14" s="118"/>
      <c r="I14" s="118"/>
      <c r="J14" s="118"/>
      <c r="K14" s="63">
        <f t="shared" si="0"/>
        <v>0</v>
      </c>
      <c r="L14" s="92"/>
      <c r="M14" s="94">
        <v>3</v>
      </c>
      <c r="N14" s="95" t="s">
        <v>1</v>
      </c>
      <c r="O14" s="96">
        <v>0.3</v>
      </c>
      <c r="P14" s="74"/>
    </row>
    <row r="15" spans="1:16" ht="15.75" customHeight="1" x14ac:dyDescent="0.2">
      <c r="A15" s="91">
        <v>9</v>
      </c>
      <c r="B15" s="117"/>
      <c r="C15" s="117"/>
      <c r="D15" s="118"/>
      <c r="E15" s="118"/>
      <c r="F15" s="118"/>
      <c r="G15" s="118"/>
      <c r="H15" s="118"/>
      <c r="I15" s="118"/>
      <c r="J15" s="118"/>
      <c r="K15" s="63">
        <f t="shared" si="0"/>
        <v>0</v>
      </c>
      <c r="L15" s="92"/>
      <c r="M15" s="94">
        <v>2</v>
      </c>
      <c r="N15" s="95" t="s">
        <v>1</v>
      </c>
      <c r="O15" s="96">
        <v>0.2</v>
      </c>
      <c r="P15" s="74"/>
    </row>
    <row r="16" spans="1:16" ht="15.75" customHeight="1" x14ac:dyDescent="0.2">
      <c r="A16" s="91">
        <v>10</v>
      </c>
      <c r="B16" s="117"/>
      <c r="C16" s="117"/>
      <c r="D16" s="118"/>
      <c r="E16" s="118"/>
      <c r="F16" s="118"/>
      <c r="G16" s="118"/>
      <c r="H16" s="118"/>
      <c r="I16" s="118"/>
      <c r="J16" s="118"/>
      <c r="K16" s="63">
        <f t="shared" si="0"/>
        <v>0</v>
      </c>
      <c r="L16" s="92"/>
      <c r="M16" s="94">
        <v>1</v>
      </c>
      <c r="N16" s="95" t="s">
        <v>1</v>
      </c>
      <c r="O16" s="96">
        <v>0.1</v>
      </c>
      <c r="P16" s="74"/>
    </row>
    <row r="17" spans="1:16" ht="15.75" customHeight="1" x14ac:dyDescent="0.2">
      <c r="A17" s="91">
        <v>11</v>
      </c>
      <c r="B17" s="117"/>
      <c r="C17" s="117"/>
      <c r="D17" s="118"/>
      <c r="E17" s="118"/>
      <c r="F17" s="118"/>
      <c r="G17" s="118"/>
      <c r="H17" s="118"/>
      <c r="I17" s="118"/>
      <c r="J17" s="118"/>
      <c r="K17" s="63">
        <f t="shared" si="0"/>
        <v>0</v>
      </c>
      <c r="L17" s="92"/>
      <c r="M17" s="140" t="s">
        <v>8</v>
      </c>
      <c r="N17" s="141"/>
      <c r="O17" s="142"/>
      <c r="P17" s="74"/>
    </row>
    <row r="18" spans="1:16" ht="15.75" customHeight="1" x14ac:dyDescent="0.2">
      <c r="A18" s="91">
        <v>12</v>
      </c>
      <c r="B18" s="117"/>
      <c r="C18" s="117"/>
      <c r="D18" s="118"/>
      <c r="E18" s="118"/>
      <c r="F18" s="118"/>
      <c r="G18" s="118"/>
      <c r="H18" s="118"/>
      <c r="I18" s="118"/>
      <c r="J18" s="118"/>
      <c r="K18" s="63">
        <f t="shared" si="0"/>
        <v>0</v>
      </c>
      <c r="L18" s="92"/>
      <c r="M18" s="143"/>
      <c r="N18" s="144"/>
      <c r="O18" s="145"/>
      <c r="P18" s="74"/>
    </row>
    <row r="19" spans="1:16" ht="15.75" customHeight="1" x14ac:dyDescent="0.2">
      <c r="A19" s="91">
        <v>13</v>
      </c>
      <c r="B19" s="117"/>
      <c r="C19" s="117"/>
      <c r="D19" s="118"/>
      <c r="E19" s="118"/>
      <c r="F19" s="118"/>
      <c r="G19" s="118"/>
      <c r="H19" s="118"/>
      <c r="I19" s="118"/>
      <c r="J19" s="118"/>
      <c r="K19" s="63">
        <f t="shared" si="0"/>
        <v>0</v>
      </c>
      <c r="L19" s="92"/>
      <c r="M19" s="143" t="s">
        <v>9</v>
      </c>
      <c r="N19" s="144"/>
      <c r="O19" s="145"/>
      <c r="P19" s="74"/>
    </row>
    <row r="20" spans="1:16" ht="15.75" customHeight="1" x14ac:dyDescent="0.2">
      <c r="A20" s="91">
        <v>14</v>
      </c>
      <c r="B20" s="117"/>
      <c r="C20" s="117"/>
      <c r="D20" s="118"/>
      <c r="E20" s="118"/>
      <c r="F20" s="118"/>
      <c r="G20" s="118"/>
      <c r="H20" s="118"/>
      <c r="I20" s="118"/>
      <c r="J20" s="118"/>
      <c r="K20" s="63">
        <f t="shared" si="0"/>
        <v>0</v>
      </c>
      <c r="L20" s="92"/>
      <c r="M20" s="146"/>
      <c r="N20" s="147"/>
      <c r="O20" s="148"/>
      <c r="P20" s="74"/>
    </row>
    <row r="21" spans="1:16" ht="15.75" customHeight="1" x14ac:dyDescent="0.2">
      <c r="A21" s="91">
        <v>15</v>
      </c>
      <c r="B21" s="117"/>
      <c r="C21" s="117"/>
      <c r="D21" s="118"/>
      <c r="E21" s="118"/>
      <c r="F21" s="118"/>
      <c r="G21" s="118"/>
      <c r="H21" s="118"/>
      <c r="I21" s="118"/>
      <c r="J21" s="118"/>
      <c r="K21" s="63">
        <f t="shared" si="0"/>
        <v>0</v>
      </c>
      <c r="L21" s="92"/>
      <c r="M21" s="74"/>
      <c r="N21" s="74"/>
      <c r="O21" s="74"/>
      <c r="P21" s="74"/>
    </row>
    <row r="22" spans="1:16" ht="15.75" customHeight="1" x14ac:dyDescent="0.2">
      <c r="A22" s="91">
        <v>16</v>
      </c>
      <c r="B22" s="117"/>
      <c r="C22" s="117"/>
      <c r="D22" s="118"/>
      <c r="E22" s="118"/>
      <c r="F22" s="118"/>
      <c r="G22" s="118"/>
      <c r="H22" s="118"/>
      <c r="I22" s="118"/>
      <c r="J22" s="118"/>
      <c r="K22" s="63">
        <f t="shared" si="0"/>
        <v>0</v>
      </c>
      <c r="L22" s="92"/>
      <c r="M22" s="171" t="s">
        <v>86</v>
      </c>
      <c r="N22" s="172"/>
      <c r="O22" s="173"/>
      <c r="P22" s="74"/>
    </row>
    <row r="23" spans="1:16" ht="15.75" customHeight="1" x14ac:dyDescent="0.2">
      <c r="A23" s="91">
        <v>17</v>
      </c>
      <c r="B23" s="117"/>
      <c r="C23" s="117"/>
      <c r="D23" s="118"/>
      <c r="E23" s="118"/>
      <c r="F23" s="118"/>
      <c r="G23" s="118"/>
      <c r="H23" s="118"/>
      <c r="I23" s="118"/>
      <c r="J23" s="118"/>
      <c r="K23" s="63">
        <f t="shared" si="0"/>
        <v>0</v>
      </c>
      <c r="L23" s="92"/>
      <c r="M23" s="174"/>
      <c r="N23" s="175"/>
      <c r="O23" s="176"/>
      <c r="P23" s="74"/>
    </row>
    <row r="24" spans="1:16" ht="15.75" customHeight="1" x14ac:dyDescent="0.2">
      <c r="A24" s="91">
        <v>18</v>
      </c>
      <c r="B24" s="117"/>
      <c r="C24" s="117"/>
      <c r="D24" s="118"/>
      <c r="E24" s="118"/>
      <c r="F24" s="118"/>
      <c r="G24" s="118"/>
      <c r="H24" s="118"/>
      <c r="I24" s="118"/>
      <c r="J24" s="118"/>
      <c r="K24" s="63">
        <f t="shared" si="0"/>
        <v>0</v>
      </c>
      <c r="L24" s="92"/>
      <c r="M24" s="177"/>
      <c r="N24" s="178"/>
      <c r="O24" s="179"/>
      <c r="P24" s="74"/>
    </row>
    <row r="25" spans="1:16" ht="15.75" customHeight="1" x14ac:dyDescent="0.2">
      <c r="A25" s="91">
        <v>19</v>
      </c>
      <c r="B25" s="117"/>
      <c r="C25" s="117"/>
      <c r="D25" s="118"/>
      <c r="E25" s="118"/>
      <c r="F25" s="118"/>
      <c r="G25" s="118"/>
      <c r="H25" s="118"/>
      <c r="I25" s="118"/>
      <c r="J25" s="118"/>
      <c r="K25" s="63">
        <f t="shared" si="0"/>
        <v>0</v>
      </c>
      <c r="L25" s="92"/>
      <c r="M25" s="98"/>
      <c r="N25" s="98"/>
      <c r="O25" s="98"/>
      <c r="P25" s="74"/>
    </row>
    <row r="26" spans="1:16" ht="15.75" customHeight="1" x14ac:dyDescent="0.2">
      <c r="A26" s="91">
        <v>20</v>
      </c>
      <c r="B26" s="117"/>
      <c r="C26" s="117"/>
      <c r="D26" s="118"/>
      <c r="E26" s="118"/>
      <c r="F26" s="118"/>
      <c r="G26" s="118"/>
      <c r="H26" s="118"/>
      <c r="I26" s="118"/>
      <c r="J26" s="118"/>
      <c r="K26" s="63">
        <f t="shared" si="0"/>
        <v>0</v>
      </c>
      <c r="L26" s="92"/>
      <c r="M26" s="98"/>
      <c r="N26" s="98"/>
      <c r="O26" s="98"/>
      <c r="P26" s="74"/>
    </row>
    <row r="27" spans="1:16" ht="15.75" customHeight="1" x14ac:dyDescent="0.2">
      <c r="A27" s="91">
        <v>21</v>
      </c>
      <c r="B27" s="117"/>
      <c r="C27" s="117"/>
      <c r="D27" s="118"/>
      <c r="E27" s="118"/>
      <c r="F27" s="118"/>
      <c r="G27" s="118"/>
      <c r="H27" s="118"/>
      <c r="I27" s="118"/>
      <c r="J27" s="118"/>
      <c r="K27" s="63">
        <f t="shared" si="0"/>
        <v>0</v>
      </c>
      <c r="L27" s="92"/>
      <c r="M27" s="99"/>
      <c r="N27" s="99"/>
      <c r="O27" s="99"/>
      <c r="P27" s="74"/>
    </row>
    <row r="28" spans="1:16" ht="15.75" customHeight="1" x14ac:dyDescent="0.2">
      <c r="A28" s="91">
        <v>22</v>
      </c>
      <c r="B28" s="117"/>
      <c r="C28" s="117"/>
      <c r="D28" s="118"/>
      <c r="E28" s="118"/>
      <c r="F28" s="118"/>
      <c r="G28" s="118"/>
      <c r="H28" s="118"/>
      <c r="I28" s="118"/>
      <c r="J28" s="118"/>
      <c r="K28" s="63">
        <f t="shared" si="0"/>
        <v>0</v>
      </c>
      <c r="L28" s="92"/>
      <c r="M28" s="120"/>
      <c r="N28" s="120"/>
      <c r="O28" s="99"/>
      <c r="P28" s="74"/>
    </row>
    <row r="29" spans="1:16" ht="15.75" customHeight="1" x14ac:dyDescent="0.2">
      <c r="A29" s="91">
        <v>23</v>
      </c>
      <c r="B29" s="117"/>
      <c r="C29" s="117"/>
      <c r="D29" s="118"/>
      <c r="E29" s="118"/>
      <c r="F29" s="118"/>
      <c r="G29" s="118"/>
      <c r="H29" s="118"/>
      <c r="I29" s="118"/>
      <c r="J29" s="118"/>
      <c r="K29" s="63">
        <f t="shared" si="0"/>
        <v>0</v>
      </c>
      <c r="L29" s="92"/>
      <c r="M29" s="120"/>
      <c r="N29" s="120"/>
      <c r="O29" s="99"/>
      <c r="P29" s="74"/>
    </row>
    <row r="30" spans="1:16" ht="15.75" customHeight="1" x14ac:dyDescent="0.2">
      <c r="A30" s="91">
        <v>24</v>
      </c>
      <c r="B30" s="117"/>
      <c r="C30" s="117"/>
      <c r="D30" s="118"/>
      <c r="E30" s="118"/>
      <c r="F30" s="118"/>
      <c r="G30" s="118"/>
      <c r="H30" s="118"/>
      <c r="I30" s="118"/>
      <c r="J30" s="118"/>
      <c r="K30" s="63">
        <f t="shared" si="0"/>
        <v>0</v>
      </c>
      <c r="L30" s="92"/>
      <c r="M30" s="120"/>
      <c r="N30" s="120"/>
      <c r="O30" s="99"/>
      <c r="P30" s="74"/>
    </row>
    <row r="31" spans="1:16" ht="15.75" customHeight="1" thickBot="1" x14ac:dyDescent="0.25">
      <c r="A31" s="91">
        <v>25</v>
      </c>
      <c r="B31" s="117"/>
      <c r="C31" s="117"/>
      <c r="D31" s="118"/>
      <c r="E31" s="118"/>
      <c r="F31" s="118"/>
      <c r="G31" s="118"/>
      <c r="H31" s="118"/>
      <c r="I31" s="118"/>
      <c r="J31" s="118"/>
      <c r="K31" s="63">
        <f t="shared" si="0"/>
        <v>0</v>
      </c>
      <c r="L31" s="92"/>
      <c r="M31" s="120"/>
      <c r="N31" s="120"/>
      <c r="O31" s="92"/>
      <c r="P31" s="74"/>
    </row>
    <row r="32" spans="1:16" s="9" customFormat="1" ht="15.75" customHeight="1" thickBot="1" x14ac:dyDescent="0.25">
      <c r="A32" s="138" t="s">
        <v>70</v>
      </c>
      <c r="B32" s="138"/>
      <c r="C32" s="139"/>
      <c r="D32" s="100">
        <f t="shared" ref="D32:K32" si="1">SUM(D7:D31)</f>
        <v>0</v>
      </c>
      <c r="E32" s="100">
        <f t="shared" si="1"/>
        <v>0</v>
      </c>
      <c r="F32" s="100">
        <f t="shared" si="1"/>
        <v>0</v>
      </c>
      <c r="G32" s="100">
        <f t="shared" si="1"/>
        <v>0</v>
      </c>
      <c r="H32" s="100">
        <f t="shared" si="1"/>
        <v>0</v>
      </c>
      <c r="I32" s="100">
        <f t="shared" si="1"/>
        <v>0</v>
      </c>
      <c r="J32" s="100">
        <f t="shared" si="1"/>
        <v>0</v>
      </c>
      <c r="K32" s="101">
        <f t="shared" si="1"/>
        <v>0</v>
      </c>
      <c r="L32" s="102"/>
      <c r="M32" s="120"/>
      <c r="N32" s="120"/>
      <c r="O32" s="103"/>
      <c r="P32" s="102"/>
    </row>
    <row r="33" spans="1:49" s="37" customFormat="1" ht="8.25" x14ac:dyDescent="0.15">
      <c r="A33" s="104"/>
      <c r="B33" s="104"/>
      <c r="C33" s="104"/>
      <c r="D33" s="105"/>
      <c r="E33" s="105"/>
      <c r="F33" s="105"/>
      <c r="G33" s="105"/>
      <c r="H33" s="105"/>
      <c r="I33" s="105"/>
      <c r="J33" s="105"/>
      <c r="K33" s="106"/>
      <c r="L33" s="106"/>
      <c r="M33" s="106"/>
      <c r="N33" s="106"/>
      <c r="O33" s="107"/>
      <c r="P33" s="106"/>
    </row>
    <row r="34" spans="1:49" s="9" customFormat="1" ht="12.75" customHeight="1" x14ac:dyDescent="0.2">
      <c r="A34" s="108"/>
      <c r="B34" s="109" t="s">
        <v>24</v>
      </c>
      <c r="C34" s="137" t="s">
        <v>25</v>
      </c>
      <c r="D34" s="137"/>
      <c r="E34" s="137"/>
      <c r="F34" s="109" t="s">
        <v>26</v>
      </c>
      <c r="G34" s="103"/>
      <c r="H34" s="103"/>
      <c r="I34" s="103"/>
      <c r="J34" s="110"/>
      <c r="K34" s="102"/>
      <c r="L34" s="102"/>
      <c r="M34" s="102"/>
      <c r="N34" s="102"/>
      <c r="O34" s="103"/>
      <c r="P34" s="102"/>
    </row>
    <row r="35" spans="1:49" s="9" customFormat="1" x14ac:dyDescent="0.2">
      <c r="A35" s="108"/>
      <c r="B35" s="111" t="s">
        <v>27</v>
      </c>
      <c r="C35" s="162" t="s">
        <v>28</v>
      </c>
      <c r="D35" s="162"/>
      <c r="E35" s="162"/>
      <c r="F35" s="111" t="s">
        <v>29</v>
      </c>
      <c r="G35" s="112"/>
      <c r="H35" s="112"/>
      <c r="I35" s="112"/>
      <c r="J35" s="110"/>
      <c r="K35" s="102"/>
      <c r="L35" s="102"/>
      <c r="M35" s="102"/>
      <c r="N35" s="102"/>
      <c r="O35" s="112"/>
      <c r="P35" s="102"/>
    </row>
    <row r="36" spans="1:49" s="9" customFormat="1" x14ac:dyDescent="0.2">
      <c r="A36" s="38"/>
      <c r="B36" s="82" t="s">
        <v>30</v>
      </c>
      <c r="C36" s="166" t="s">
        <v>31</v>
      </c>
      <c r="D36" s="166"/>
      <c r="E36" s="166"/>
      <c r="F36" s="82" t="s">
        <v>32</v>
      </c>
      <c r="G36" s="39"/>
      <c r="H36" s="39"/>
      <c r="I36" s="39"/>
      <c r="J36" s="10"/>
      <c r="O36" s="39"/>
    </row>
    <row r="37" spans="1:49" x14ac:dyDescent="0.2">
      <c r="A37" s="9"/>
      <c r="B37" s="83" t="s">
        <v>33</v>
      </c>
      <c r="C37" s="165" t="s">
        <v>34</v>
      </c>
      <c r="D37" s="165"/>
      <c r="E37" s="165"/>
      <c r="F37" s="83" t="s">
        <v>20</v>
      </c>
      <c r="G37" s="40"/>
      <c r="H37" s="40"/>
      <c r="I37" s="40"/>
      <c r="J37" s="9"/>
      <c r="K37" s="9"/>
      <c r="L37" s="9"/>
      <c r="M37" s="3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9"/>
      <c r="B38" s="83" t="s">
        <v>35</v>
      </c>
      <c r="C38" s="165" t="s">
        <v>36</v>
      </c>
      <c r="D38" s="165"/>
      <c r="E38" s="165"/>
      <c r="F38" s="83" t="s">
        <v>23</v>
      </c>
      <c r="G38" s="40"/>
      <c r="H38" s="40"/>
      <c r="I38" s="40"/>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row>
    <row r="39" spans="1:49" x14ac:dyDescent="0.2">
      <c r="A39" s="9"/>
      <c r="B39" s="83" t="s">
        <v>37</v>
      </c>
      <c r="C39" s="165" t="s">
        <v>38</v>
      </c>
      <c r="D39" s="165"/>
      <c r="E39" s="165"/>
      <c r="F39" s="83" t="s">
        <v>21</v>
      </c>
      <c r="G39" s="40"/>
      <c r="H39" s="40"/>
      <c r="I39" s="40"/>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9"/>
      <c r="B40" s="83" t="s">
        <v>39</v>
      </c>
      <c r="C40" s="165" t="s">
        <v>40</v>
      </c>
      <c r="D40" s="165"/>
      <c r="E40" s="165"/>
      <c r="F40" s="83" t="s">
        <v>22</v>
      </c>
      <c r="G40" s="40"/>
      <c r="H40" s="121"/>
      <c r="I40" s="40"/>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row>
    <row r="41" spans="1:49" x14ac:dyDescent="0.2">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row>
    <row r="43" spans="1:49"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row>
    <row r="53" spans="1:49"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1:49"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1:49"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1:49"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1:49" x14ac:dyDescent="0.2">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1:49" x14ac:dyDescent="0.2">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1:49" x14ac:dyDescent="0.2">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x14ac:dyDescent="0.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x14ac:dyDescent="0.2">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1:49" x14ac:dyDescent="0.2">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1:49" x14ac:dyDescent="0.2">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1:49" x14ac:dyDescent="0.2">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1:49" x14ac:dyDescent="0.2">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1:49"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x14ac:dyDescent="0.2">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x14ac:dyDescent="0.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row>
    <row r="73" spans="1:49"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row>
    <row r="75" spans="1:49"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row r="76" spans="1:49"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row>
    <row r="77" spans="1:49" x14ac:dyDescent="0.2">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row>
    <row r="78" spans="1:49"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row>
    <row r="79" spans="1:49"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row>
    <row r="80" spans="1:49"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row>
    <row r="81" spans="1:49"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row>
    <row r="82" spans="1:49"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row>
    <row r="83" spans="1:49"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row>
    <row r="84" spans="1:49"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row>
    <row r="85" spans="1:49" x14ac:dyDescent="0.2">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row>
    <row r="86" spans="1:49" x14ac:dyDescent="0.2">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row>
    <row r="87" spans="1:49" x14ac:dyDescent="0.2">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row>
    <row r="88" spans="1:49"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row>
    <row r="89" spans="1:49" x14ac:dyDescent="0.2">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row>
    <row r="90" spans="1:49"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row>
    <row r="91" spans="1:49" x14ac:dyDescent="0.2">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row>
    <row r="92" spans="1:49"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row>
    <row r="93" spans="1:49" x14ac:dyDescent="0.2">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row>
    <row r="94" spans="1:49"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row>
    <row r="95" spans="1:49" x14ac:dyDescent="0.2">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row>
    <row r="96" spans="1:49" x14ac:dyDescent="0.2">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row>
    <row r="97" spans="1:49" x14ac:dyDescent="0.2">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row>
    <row r="98" spans="1:49" x14ac:dyDescent="0.2">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row>
    <row r="99" spans="1:49" x14ac:dyDescent="0.2">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row>
    <row r="100" spans="1:49"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row>
    <row r="101" spans="1:49"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row>
    <row r="102" spans="1:49"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row>
    <row r="103" spans="1:49"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row>
    <row r="104" spans="1:49"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row>
    <row r="105" spans="1:49"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row>
    <row r="106" spans="1:49"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row>
    <row r="107" spans="1:49"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row>
    <row r="108" spans="1:49"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row>
    <row r="109" spans="1:49"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row>
    <row r="110" spans="1:49"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row>
    <row r="111" spans="1:49"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row>
    <row r="112" spans="1:49"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row>
    <row r="113" spans="1:49"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row>
    <row r="114" spans="1:49"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row>
    <row r="115" spans="1:49"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row>
    <row r="116" spans="1:49"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row>
    <row r="117" spans="1:49"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row>
    <row r="118" spans="1:49"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row>
    <row r="119" spans="1:49"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row>
    <row r="120" spans="1:49"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row>
    <row r="121" spans="1:49"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row>
    <row r="122" spans="1:49"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row>
    <row r="123" spans="1:49"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row>
    <row r="124" spans="1:49"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row>
    <row r="125" spans="1:49"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row>
    <row r="126" spans="1:49"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row>
    <row r="127" spans="1:49"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row>
    <row r="128" spans="1:49"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row>
    <row r="129" spans="1:49"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row>
    <row r="130" spans="1:49"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row>
    <row r="131" spans="1:49"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row>
    <row r="132" spans="1:49"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row>
    <row r="133" spans="1:49"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row>
    <row r="134" spans="1:49"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row>
    <row r="135" spans="1:49"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row>
    <row r="136" spans="1:49"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row>
    <row r="137" spans="1:49"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row>
    <row r="138" spans="1:49"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row>
    <row r="139" spans="1:49"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row>
    <row r="140" spans="1:49"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row>
    <row r="141" spans="1:49"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row>
    <row r="142" spans="1:49"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row>
    <row r="143" spans="1:49"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row>
    <row r="144" spans="1:49"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row>
    <row r="145" spans="1:49"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row>
    <row r="146" spans="1:49"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row>
    <row r="147" spans="1:49"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row>
    <row r="148" spans="1:49"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row>
    <row r="149" spans="1:49"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row>
    <row r="150" spans="1:49"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row>
    <row r="151" spans="1:49"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row>
    <row r="152" spans="1:49"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row>
    <row r="153" spans="1:49"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row>
    <row r="154" spans="1:49"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row>
    <row r="155" spans="1:49"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row>
    <row r="156" spans="1:49"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row>
    <row r="157" spans="1:49"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row>
    <row r="158" spans="1:49"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row>
    <row r="159" spans="1:49"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row>
    <row r="160" spans="1:49"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row>
    <row r="161" spans="1:49"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row>
    <row r="162" spans="1:49"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row>
    <row r="163" spans="1:49"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row>
    <row r="164" spans="1:49"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row>
    <row r="165" spans="1:49"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row>
    <row r="166" spans="1:49"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row>
    <row r="167" spans="1:49"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row>
    <row r="168" spans="1:49"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row>
    <row r="169" spans="1:49"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row>
    <row r="170" spans="1:49"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row>
    <row r="171" spans="1:49"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row>
    <row r="172" spans="1:49"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row>
    <row r="173" spans="1:49"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row>
    <row r="174" spans="1:49"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row>
    <row r="175" spans="1:49"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row>
    <row r="176" spans="1:49"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row>
    <row r="177" spans="1:49"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row>
    <row r="178" spans="1:49"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row>
    <row r="179" spans="1:49"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row>
    <row r="180" spans="1:49"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row>
    <row r="181" spans="1:49"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row>
    <row r="182" spans="1:49"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row>
    <row r="183" spans="1:49"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row>
    <row r="184" spans="1:49"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row>
    <row r="185" spans="1:49"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row>
    <row r="186" spans="1:49"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row>
    <row r="187" spans="1:49"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row>
    <row r="188" spans="1:49"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row>
    <row r="189" spans="1:49"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row>
    <row r="190" spans="1:49"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row>
    <row r="191" spans="1:49"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row>
    <row r="192" spans="1:49"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row>
    <row r="193" spans="1:49"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row>
    <row r="194" spans="1:49"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row>
    <row r="195" spans="1:49"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row>
    <row r="196" spans="1:49"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row>
    <row r="197" spans="1:49"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row>
    <row r="198" spans="1:49"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row>
    <row r="199" spans="1:49"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row>
    <row r="200" spans="1:49"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row>
    <row r="201" spans="1:49"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row>
    <row r="202" spans="1:49"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row>
    <row r="203" spans="1:49"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row>
    <row r="204" spans="1:49"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row>
    <row r="205" spans="1:49"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row>
    <row r="206" spans="1:49"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row>
    <row r="207" spans="1:49"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row>
    <row r="208" spans="1:49"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row>
    <row r="209" spans="1:49"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row>
    <row r="210" spans="1:49"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row>
    <row r="211" spans="1:49"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row>
    <row r="212" spans="1:49"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row>
    <row r="213" spans="1:49"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row>
    <row r="214" spans="1:49"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row>
    <row r="215" spans="1:49"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row>
    <row r="216" spans="1:49"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row>
    <row r="217" spans="1:49"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row>
    <row r="218" spans="1:49"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row>
    <row r="219" spans="1:49"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row>
    <row r="220" spans="1:49"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row>
    <row r="221" spans="1:49"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row>
    <row r="222" spans="1:49"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row>
    <row r="223" spans="1:49"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row>
    <row r="224" spans="1:49"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row>
    <row r="225" spans="1:49"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row>
    <row r="226" spans="1:49"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row>
    <row r="227" spans="1:49"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row>
    <row r="228" spans="1:49"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row>
    <row r="229" spans="1:49"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row>
    <row r="230" spans="1:49"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row>
    <row r="231" spans="1:49"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row>
    <row r="232" spans="1:49"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row>
    <row r="233" spans="1:49"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row>
    <row r="234" spans="1:49"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row>
    <row r="235" spans="1:49"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row>
    <row r="236" spans="1:49"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row>
    <row r="237" spans="1:49"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row>
    <row r="238" spans="1:49"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row>
    <row r="239" spans="1:49"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row>
    <row r="240" spans="1:49"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row>
    <row r="241" spans="1:49"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row>
    <row r="242" spans="1:49"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row>
    <row r="243" spans="1:49"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row>
    <row r="244" spans="1:49"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row>
    <row r="245" spans="1:49"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row>
    <row r="246" spans="1:49"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row>
    <row r="247" spans="1:49"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row>
    <row r="248" spans="1:49"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row>
    <row r="249" spans="1:49"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row>
    <row r="250" spans="1:49"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row>
    <row r="251" spans="1:49"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row>
    <row r="252" spans="1:49"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row>
    <row r="253" spans="1:49"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row>
    <row r="254" spans="1:49"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row>
    <row r="255" spans="1:49"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row>
    <row r="256" spans="1:49"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row>
    <row r="257" spans="1:49"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row>
    <row r="258" spans="1:49"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row>
    <row r="259" spans="1:49"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row>
    <row r="260" spans="1:49"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row>
    <row r="261" spans="1:49"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row>
    <row r="262" spans="1:49"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row>
    <row r="263" spans="1:49"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row>
    <row r="264" spans="1:49"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row>
    <row r="265" spans="1:49"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row>
    <row r="266" spans="1:49"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row>
    <row r="267" spans="1:49"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row>
    <row r="268" spans="1:49"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row>
    <row r="269" spans="1:49"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row>
    <row r="270" spans="1:49"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row>
    <row r="271" spans="1:49"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row>
    <row r="272" spans="1:49"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row>
    <row r="273" spans="1:49"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row>
    <row r="274" spans="1:49"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row>
    <row r="275" spans="1:49"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row>
    <row r="276" spans="1:49"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row>
    <row r="277" spans="1:49"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row>
    <row r="278" spans="1:49"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row>
    <row r="279" spans="1:49"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row>
    <row r="280" spans="1:49"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row>
    <row r="281" spans="1:49"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row>
    <row r="282" spans="1:49"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row>
    <row r="283" spans="1:49"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row>
    <row r="284" spans="1:49"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row>
    <row r="285" spans="1:49"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row>
    <row r="286" spans="1:49"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row>
    <row r="287" spans="1:49"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row>
    <row r="288" spans="1:49"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row>
    <row r="289" spans="1:49"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row>
    <row r="290" spans="1:49"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row>
    <row r="291" spans="1:49"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row>
    <row r="292" spans="1:49"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row>
    <row r="293" spans="1:49"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row>
    <row r="294" spans="1:49"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row>
    <row r="295" spans="1:49"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row>
    <row r="296" spans="1:49"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row>
    <row r="297" spans="1:49"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row>
    <row r="298" spans="1:49"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row>
    <row r="299" spans="1:49"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row>
    <row r="300" spans="1:49"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row>
    <row r="301" spans="1:49"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row>
    <row r="302" spans="1:49"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row>
    <row r="303" spans="1:49"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row>
    <row r="304" spans="1:49"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row>
    <row r="305" spans="1:49"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row>
    <row r="306" spans="1:49"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row>
    <row r="307" spans="1:49"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row>
    <row r="308" spans="1:49"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row>
    <row r="309" spans="1:49"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row>
    <row r="310" spans="1:49"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row>
    <row r="311" spans="1:49"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row>
    <row r="312" spans="1:49"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row>
    <row r="313" spans="1:49"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row>
    <row r="314" spans="1:49"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row>
    <row r="315" spans="1:49"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row>
    <row r="316" spans="1:49"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row>
    <row r="317" spans="1:49"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row>
    <row r="318" spans="1:49"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row>
    <row r="319" spans="1:49"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row>
    <row r="320" spans="1:49"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row>
    <row r="321" spans="1:49"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row>
    <row r="322" spans="1:49"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row>
    <row r="323" spans="1:49"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row>
    <row r="324" spans="1:49"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row>
    <row r="325" spans="1:49"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row>
    <row r="326" spans="1:49"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row>
    <row r="327" spans="1:49"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row>
    <row r="328" spans="1:49"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row>
    <row r="329" spans="1:49"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row>
    <row r="330" spans="1:49"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row>
    <row r="331" spans="1:49"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row>
    <row r="332" spans="1:49"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row>
    <row r="333" spans="1:49"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row>
    <row r="334" spans="1:49"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row>
    <row r="335" spans="1:49"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row>
    <row r="336" spans="1:49"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row>
    <row r="337" spans="1:49"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row>
    <row r="338" spans="1:49"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row>
    <row r="339" spans="1:49"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row>
    <row r="340" spans="1:49"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row>
    <row r="341" spans="1:49"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row>
    <row r="342" spans="1:49"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row>
    <row r="343" spans="1:49"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row>
    <row r="344" spans="1:49"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row>
    <row r="345" spans="1:49"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row>
    <row r="346" spans="1:49"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row>
    <row r="347" spans="1:49"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row>
    <row r="348" spans="1:49"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row>
    <row r="349" spans="1:49"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row>
    <row r="350" spans="1:49"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row>
    <row r="351" spans="1:49"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row>
    <row r="352" spans="1:49"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row>
    <row r="353" spans="1:49"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row>
    <row r="354" spans="1:49"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row>
    <row r="355" spans="1:49"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row>
    <row r="356" spans="1:49"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row>
    <row r="357" spans="1:49"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row>
    <row r="358" spans="1:49"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row>
    <row r="359" spans="1:49"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row>
    <row r="360" spans="1:49"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row>
    <row r="361" spans="1:49"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row>
    <row r="362" spans="1:49"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row>
    <row r="363" spans="1:49"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row>
    <row r="364" spans="1:49"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row>
    <row r="365" spans="1:49"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row>
    <row r="366" spans="1:49"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row>
    <row r="367" spans="1:49"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row>
    <row r="368" spans="1:49"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row>
    <row r="369" spans="1:49"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row>
    <row r="370" spans="1:49"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row>
    <row r="371" spans="1:49"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row>
    <row r="372" spans="1:49"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row>
    <row r="373" spans="1:49"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row>
    <row r="374" spans="1:49"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row>
    <row r="375" spans="1:49"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row>
    <row r="376" spans="1:49"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row>
    <row r="377" spans="1:49"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row>
    <row r="378" spans="1:49"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row>
    <row r="379" spans="1:49"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row>
    <row r="380" spans="1:49"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row>
    <row r="381" spans="1:49"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row>
    <row r="382" spans="1:49"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row>
    <row r="383" spans="1:49"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row>
    <row r="384" spans="1:49"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row>
    <row r="385" spans="1:49"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row>
    <row r="386" spans="1:49"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row>
    <row r="387" spans="1:49"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row>
    <row r="388" spans="1:49"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row>
    <row r="389" spans="1:49"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row>
    <row r="390" spans="1:49"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row>
    <row r="391" spans="1:49"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row>
    <row r="392" spans="1:49"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row>
    <row r="393" spans="1:49"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row>
    <row r="394" spans="1:49"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row>
    <row r="395" spans="1:49"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row>
    <row r="396" spans="1:49"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row>
    <row r="397" spans="1:49"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row>
    <row r="398" spans="1:49"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row>
    <row r="399" spans="1:49"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row>
    <row r="400" spans="1:49"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row>
    <row r="401" spans="1:49"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row>
    <row r="402" spans="1:49"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row>
    <row r="403" spans="1:49"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row>
    <row r="404" spans="1:49"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row>
    <row r="405" spans="1:49"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row>
    <row r="406" spans="1:49"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row>
    <row r="407" spans="1:49"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row>
    <row r="408" spans="1:49"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row>
    <row r="409" spans="1:49"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row>
    <row r="410" spans="1:49"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row>
    <row r="411" spans="1:49"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row>
    <row r="412" spans="1:49"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row>
  </sheetData>
  <sheetProtection algorithmName="SHA-512" hashValue="Ms2jhIzDs/mown5vWR9WyTXwI4yLknuKA0hvRvcJG0OMZOtdXR+XasULfsVWR0oH+dCMn+CQxlTGi7yQzxtung==" saltValue="wBQA1pt0kEfM+ryIhH/aEA==" spinCount="100000" sheet="1" objects="1" scenarios="1" selectLockedCells="1"/>
  <protectedRanges>
    <protectedRange sqref="C2:C3" name="Range5"/>
    <protectedRange sqref="B7:J31" name="Range1"/>
    <protectedRange sqref="C1" name="Range2"/>
    <protectedRange sqref="N1 F2:G3 J2:J3" name="Range3"/>
    <protectedRange sqref="F1:G1" name="Range3_1"/>
  </protectedRanges>
  <customSheetViews>
    <customSheetView guid="{74C38E9B-2C00-47E6-A5BD-05BFFF4D4FCE}">
      <selection activeCell="B30" sqref="B30"/>
      <pageMargins left="0.2" right="0.17" top="0.55000000000000004" bottom="0.33" header="0.21" footer="0.16"/>
      <pageSetup scale="80" orientation="landscape" r:id="rId1"/>
      <headerFooter alignWithMargins="0">
        <oddHeader>&amp;C&amp;"Verdana,Regular"&amp;11STARS Enrollment Calculation Tool
Centers and Group Child Care Homes</oddHeader>
        <oddFooter>&amp;L&amp;"Verdana,Regular"&amp;8DES-04 - Center/Group&amp;C&amp;"Verdana,Regular"&amp;8Classroom Page&amp;R&amp;"Verdana,Regular"&amp;8&amp;A</oddFooter>
      </headerFooter>
    </customSheetView>
  </customSheetViews>
  <mergeCells count="26">
    <mergeCell ref="C37:E37"/>
    <mergeCell ref="C38:E38"/>
    <mergeCell ref="C39:E39"/>
    <mergeCell ref="C40:E40"/>
    <mergeCell ref="M17:O18"/>
    <mergeCell ref="M19:O20"/>
    <mergeCell ref="A32:C32"/>
    <mergeCell ref="C34:E34"/>
    <mergeCell ref="C35:E35"/>
    <mergeCell ref="C36:E36"/>
    <mergeCell ref="M22:O24"/>
    <mergeCell ref="A1:B1"/>
    <mergeCell ref="M4:O5"/>
    <mergeCell ref="A5:A6"/>
    <mergeCell ref="B5:B6"/>
    <mergeCell ref="C5:C6"/>
    <mergeCell ref="D5:J5"/>
    <mergeCell ref="K5:K6"/>
    <mergeCell ref="J1:K1"/>
    <mergeCell ref="N1:O1"/>
    <mergeCell ref="F1:G1"/>
    <mergeCell ref="F2:G2"/>
    <mergeCell ref="J2:K2"/>
    <mergeCell ref="M2:O2"/>
    <mergeCell ref="C1:D1"/>
    <mergeCell ref="C2:D2"/>
  </mergeCells>
  <dataValidations count="2">
    <dataValidation type="list" allowBlank="1" showInputMessage="1" showErrorMessage="1" sqref="D7:J31">
      <formula1>"0.1,0.2,0.3,0.4,0.5,0.6,0.7,0.8,0.9,1"</formula1>
    </dataValidation>
    <dataValidation type="list" allowBlank="1" showInputMessage="1" showErrorMessage="1" sqref="C7:C31">
      <formula1>"INF, YOT, OLT, PRE, YSA, OSA"</formula1>
    </dataValidation>
  </dataValidations>
  <pageMargins left="0.2" right="0.17" top="0.55000000000000004" bottom="0.33" header="0.21" footer="0.16"/>
  <pageSetup scale="77" orientation="landscape" r:id="rId2"/>
  <headerFooter alignWithMargins="0">
    <oddHeader>&amp;C&amp;"Verdana,Regular"&amp;11STARS Enrollment Calculation Tool
Centers and Group Child Care Homes</oddHeader>
    <oddFooter>&amp;L&amp;"Verdana,Regular"&amp;8DES-04 - Center/Group&amp;C&amp;"Verdana,Regular"&amp;8Classroom Session Page&amp;R&amp;"Verdana,Regular"&amp;8&amp;A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page 3 (1)</vt:lpstr>
      <vt:lpstr>page 3 (2)</vt:lpstr>
      <vt:lpstr>page 3 (3)</vt:lpstr>
      <vt:lpstr>page 3 (4)</vt:lpstr>
      <vt:lpstr>page 3 (5)</vt:lpstr>
      <vt:lpstr>page 3 (6)</vt:lpstr>
      <vt:lpstr>page 3 (7)</vt:lpstr>
      <vt:lpstr>page 3 (8)</vt:lpstr>
      <vt:lpstr>page 3 (9)</vt:lpstr>
      <vt:lpstr>page 3 (10)</vt:lpstr>
      <vt:lpstr>page 3 (11)</vt:lpstr>
      <vt:lpstr>page 3 (12)</vt:lpstr>
      <vt:lpstr>page 3 (13)</vt:lpstr>
      <vt:lpstr>page 3 (14)</vt:lpstr>
      <vt:lpstr>page 3 (15)</vt:lpstr>
      <vt:lpstr>page 4</vt:lpstr>
      <vt:lpstr>'page 3 (1)'!Print_Area</vt:lpstr>
      <vt:lpstr>'page 3 (10)'!Print_Area</vt:lpstr>
      <vt:lpstr>'page 3 (11)'!Print_Area</vt:lpstr>
      <vt:lpstr>'page 3 (12)'!Print_Area</vt:lpstr>
      <vt:lpstr>'page 3 (13)'!Print_Area</vt:lpstr>
      <vt:lpstr>'page 3 (14)'!Print_Area</vt:lpstr>
      <vt:lpstr>'page 3 (15)'!Print_Area</vt:lpstr>
      <vt:lpstr>'page 3 (2)'!Print_Area</vt:lpstr>
      <vt:lpstr>'page 3 (3)'!Print_Area</vt:lpstr>
      <vt:lpstr>'page 3 (4)'!Print_Area</vt:lpstr>
      <vt:lpstr>'page 3 (5)'!Print_Area</vt:lpstr>
      <vt:lpstr>'page 3 (6)'!Print_Area</vt:lpstr>
      <vt:lpstr>'page 3 (7)'!Print_Area</vt:lpstr>
      <vt:lpstr>'page 3 (8)'!Print_Area</vt:lpstr>
      <vt:lpstr>'page 3 (9)'!Print_Area</vt:lpstr>
      <vt:lpstr>'page 4'!Print_Area</vt:lpstr>
    </vt:vector>
  </TitlesOfParts>
  <Company>Child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 Care</dc:creator>
  <cp:lastModifiedBy>dpwuser</cp:lastModifiedBy>
  <cp:lastPrinted>2015-07-10T14:55:22Z</cp:lastPrinted>
  <dcterms:created xsi:type="dcterms:W3CDTF">2006-09-05T18:10:55Z</dcterms:created>
  <dcterms:modified xsi:type="dcterms:W3CDTF">2017-09-13T14:39:05Z</dcterms:modified>
</cp:coreProperties>
</file>