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20" yWindow="120" windowWidth="17490" windowHeight="11010"/>
  </bookViews>
  <sheets>
    <sheet name="Registration form" sheetId="8" r:id="rId1"/>
  </sheets>
  <calcPr calcId="145621"/>
  <webPublishing codePage="1252"/>
</workbook>
</file>

<file path=xl/calcChain.xml><?xml version="1.0" encoding="utf-8"?>
<calcChain xmlns="http://schemas.openxmlformats.org/spreadsheetml/2006/main">
  <c r="H25" i="8" l="1"/>
  <c r="H24" i="8"/>
  <c r="H23" i="8"/>
  <c r="H18" i="8"/>
  <c r="H17" i="8"/>
  <c r="H16" i="8"/>
  <c r="H15" i="8"/>
  <c r="C10" i="8"/>
  <c r="G8" i="8" s="1"/>
  <c r="C9" i="8"/>
  <c r="C30" i="8" s="1"/>
  <c r="H19" i="8" l="1"/>
  <c r="H26" i="8"/>
  <c r="C31" i="8" l="1"/>
</calcChain>
</file>

<file path=xl/comments1.xml><?xml version="1.0" encoding="utf-8"?>
<comments xmlns="http://schemas.openxmlformats.org/spreadsheetml/2006/main">
  <authors>
    <author>Yvonne Flavelle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Yvonne Flavelle:</t>
        </r>
        <r>
          <rPr>
            <sz val="9"/>
            <color indexed="81"/>
            <rFont val="Tahoma"/>
            <family val="2"/>
          </rPr>
          <t xml:space="preserve">
enter registrants name here
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Yvonne Flavelle:</t>
        </r>
        <r>
          <rPr>
            <sz val="9"/>
            <color indexed="81"/>
            <rFont val="Tahoma"/>
            <family val="2"/>
          </rPr>
          <t xml:space="preserve">
change monthly when new workbook created -- ie for Dec etc etc
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Yvonne Flavelle:</t>
        </r>
        <r>
          <rPr>
            <sz val="9"/>
            <color indexed="81"/>
            <rFont val="Tahoma"/>
            <family val="2"/>
          </rPr>
          <t xml:space="preserve">
yet to make if statement for Passport detail so that if Passport detail, comment lines shows 
</t>
        </r>
      </text>
    </comment>
  </commentList>
</comments>
</file>

<file path=xl/sharedStrings.xml><?xml version="1.0" encoding="utf-8"?>
<sst xmlns="http://schemas.openxmlformats.org/spreadsheetml/2006/main" count="45" uniqueCount="38">
  <si>
    <t>Street Address</t>
  </si>
  <si>
    <t>Phone:</t>
  </si>
  <si>
    <t>Fax:</t>
  </si>
  <si>
    <t>E-mail:</t>
  </si>
  <si>
    <t>Name</t>
  </si>
  <si>
    <t>Date:</t>
  </si>
  <si>
    <t>Customer ID:</t>
  </si>
  <si>
    <t>Date</t>
  </si>
  <si>
    <t>Description</t>
  </si>
  <si>
    <t>Amount</t>
  </si>
  <si>
    <t>Payment</t>
  </si>
  <si>
    <t>Balance</t>
  </si>
  <si>
    <t>Unit #</t>
  </si>
  <si>
    <t>City:</t>
  </si>
  <si>
    <t>Phone/Other:</t>
  </si>
  <si>
    <t>Activity</t>
  </si>
  <si>
    <t>Connex - Day Program</t>
  </si>
  <si>
    <t>Community Living Peterborough</t>
  </si>
  <si>
    <t xml:space="preserve">223 Aylmer St. N. </t>
  </si>
  <si>
    <t>Peterborough, Ont</t>
  </si>
  <si>
    <t>(705) 743 2411 ext</t>
  </si>
  <si>
    <t>705 743 3722</t>
  </si>
  <si>
    <t>connex@communitylivingpeterborough.ca</t>
  </si>
  <si>
    <t>Registration:</t>
  </si>
  <si>
    <t>Date Registered:</t>
  </si>
  <si>
    <t>Invoice/Cash/Cheque</t>
  </si>
  <si>
    <t>Support Hours</t>
  </si>
  <si>
    <t>Dept. CLP Ref:</t>
  </si>
  <si>
    <t xml:space="preserve">Registrant </t>
  </si>
  <si>
    <t>Amount Total:</t>
  </si>
  <si>
    <t xml:space="preserve">  Subtotal  </t>
  </si>
  <si>
    <t>Passport Broker:</t>
  </si>
  <si>
    <t>Funding:</t>
  </si>
  <si>
    <r>
      <t xml:space="preserve">Terms: Invoice to follow and </t>
    </r>
    <r>
      <rPr>
        <sz val="10"/>
        <color indexed="55"/>
        <rFont val="Gill Sans MT"/>
        <family val="2"/>
        <scheme val="minor"/>
      </rPr>
      <t>Balance due in 30 days, (unless Passport Funded)</t>
    </r>
  </si>
  <si>
    <t>Registration for:</t>
  </si>
  <si>
    <r>
      <t xml:space="preserve">Reminder: </t>
    </r>
    <r>
      <rPr>
        <sz val="10"/>
        <color indexed="55"/>
        <rFont val="Gill Sans MT"/>
        <family val="2"/>
        <scheme val="minor"/>
      </rPr>
      <t>Please include the Month and Registrant name on your check if payment due CLP</t>
    </r>
  </si>
  <si>
    <t>Passport:  Please keep registration for records only - no invoice to follow</t>
  </si>
  <si>
    <t>Registration ID: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</si>
</sst>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\(&quot;$&quot;#,##0.00\)"/>
    <numFmt numFmtId="165" formatCode="_(&quot;$&quot;* #,##0.00_);_(&quot;$&quot;* \(#,##0.00\);_(&quot;$&quot;* &quot;-&quot;??_);_(@_)"/>
    <numFmt numFmtId="166" formatCode="[$-409]mmmm\ d\,\ yyyy;@"/>
    <numFmt numFmtId="167" formatCode="_(\$* #,##0.00_);_(\$* \(#,##0.00\);_(\$* &quot;-&quot;??_);_(@_)"/>
  </numFmts>
  <fonts count="19" x14ac:knownFonts="1">
    <font>
      <sz val="11"/>
      <color theme="1"/>
      <name val="Gill Sans MT"/>
      <family val="2"/>
      <scheme val="minor"/>
    </font>
    <font>
      <b/>
      <sz val="16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b/>
      <sz val="10"/>
      <color indexed="55"/>
      <name val="Gill Sans MT"/>
      <family val="2"/>
      <scheme val="minor"/>
    </font>
    <font>
      <sz val="10"/>
      <color indexed="55"/>
      <name val="Gill Sans MT"/>
      <family val="2"/>
      <scheme val="minor"/>
    </font>
    <font>
      <b/>
      <sz val="16"/>
      <color theme="1"/>
      <name val="Bookman Old Style"/>
      <family val="1"/>
      <scheme val="major"/>
    </font>
    <font>
      <b/>
      <i/>
      <sz val="11"/>
      <color indexed="55"/>
      <name val="Gill Sans MT"/>
      <family val="2"/>
      <scheme val="minor"/>
    </font>
    <font>
      <sz val="10"/>
      <color theme="1"/>
      <name val="Gill Sans MT"/>
      <family val="2"/>
      <scheme val="minor"/>
    </font>
    <font>
      <u/>
      <sz val="11"/>
      <color theme="10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indexed="55"/>
      <name val="Gill Sans MT"/>
      <family val="2"/>
      <scheme val="minor"/>
    </font>
    <font>
      <b/>
      <i/>
      <sz val="11"/>
      <color rgb="FFFF0000"/>
      <name val="Gill Sans MT"/>
      <family val="2"/>
      <scheme val="minor"/>
    </font>
    <font>
      <sz val="10"/>
      <color rgb="FFFF0000"/>
      <name val="Gill Sans MT"/>
      <family val="2"/>
      <scheme val="minor"/>
    </font>
    <font>
      <u/>
      <sz val="10"/>
      <color theme="10"/>
      <name val="Gill Sans MT"/>
      <family val="2"/>
      <scheme val="minor"/>
    </font>
    <font>
      <sz val="11"/>
      <color rgb="FF0070C0"/>
      <name val="Gill Sans MT"/>
      <family val="2"/>
      <scheme val="minor"/>
    </font>
    <font>
      <sz val="12"/>
      <color theme="1"/>
      <name val="Gill Sans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/>
      <bottom style="thin">
        <color indexed="22"/>
      </bottom>
      <diagonal/>
    </border>
    <border>
      <left/>
      <right style="thin">
        <color theme="2"/>
      </right>
      <top/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2"/>
      </right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theme="2"/>
      </bottom>
      <diagonal/>
    </border>
    <border>
      <left/>
      <right/>
      <top style="thin">
        <color indexed="22"/>
      </top>
      <bottom style="thin">
        <color theme="2"/>
      </bottom>
      <diagonal/>
    </border>
    <border>
      <left/>
      <right style="thin">
        <color theme="2"/>
      </right>
      <top style="thin">
        <color indexed="22"/>
      </top>
      <bottom style="thin">
        <color theme="2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/>
    <xf numFmtId="14" fontId="3" fillId="0" borderId="0" xfId="0" applyNumberFormat="1" applyFont="1" applyBorder="1"/>
    <xf numFmtId="165" fontId="3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/>
    </xf>
    <xf numFmtId="165" fontId="2" fillId="0" borderId="0" xfId="0" applyNumberFormat="1" applyFont="1"/>
    <xf numFmtId="165" fontId="2" fillId="0" borderId="0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 applyAlignment="1">
      <alignment wrapText="1"/>
    </xf>
    <xf numFmtId="165" fontId="2" fillId="0" borderId="0" xfId="0" applyNumberFormat="1" applyFont="1" applyBorder="1" applyAlignment="1">
      <alignment wrapText="1"/>
    </xf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shrinkToFit="1"/>
    </xf>
    <xf numFmtId="166" fontId="2" fillId="0" borderId="0" xfId="0" applyNumberFormat="1" applyFont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/>
    <xf numFmtId="0" fontId="2" fillId="0" borderId="6" xfId="0" applyFont="1" applyBorder="1"/>
    <xf numFmtId="166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0" fontId="2" fillId="0" borderId="9" xfId="0" applyFont="1" applyBorder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8" fillId="0" borderId="0" xfId="0" applyFont="1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14" fontId="0" fillId="0" borderId="0" xfId="0" applyNumberFormat="1" applyFont="1" applyBorder="1" applyAlignment="1">
      <alignment wrapText="1"/>
    </xf>
    <xf numFmtId="14" fontId="10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67" fontId="10" fillId="0" borderId="0" xfId="0" applyNumberFormat="1" applyFont="1" applyAlignment="1">
      <alignment wrapText="1"/>
    </xf>
    <xf numFmtId="165" fontId="10" fillId="0" borderId="0" xfId="0" applyNumberFormat="1" applyFont="1" applyAlignment="1">
      <alignment wrapText="1"/>
    </xf>
    <xf numFmtId="167" fontId="8" fillId="0" borderId="0" xfId="0" applyNumberFormat="1" applyFont="1" applyBorder="1" applyAlignment="1">
      <alignment wrapText="1"/>
    </xf>
    <xf numFmtId="14" fontId="10" fillId="0" borderId="0" xfId="0" applyNumberFormat="1" applyFont="1" applyBorder="1"/>
    <xf numFmtId="0" fontId="10" fillId="0" borderId="0" xfId="0" applyFont="1"/>
    <xf numFmtId="165" fontId="10" fillId="0" borderId="0" xfId="0" applyNumberFormat="1" applyFont="1"/>
    <xf numFmtId="165" fontId="8" fillId="0" borderId="0" xfId="0" applyNumberFormat="1" applyFont="1" applyBorder="1"/>
    <xf numFmtId="0" fontId="13" fillId="0" borderId="0" xfId="0" applyFont="1"/>
    <xf numFmtId="0" fontId="0" fillId="2" borderId="0" xfId="0" applyFill="1"/>
    <xf numFmtId="0" fontId="2" fillId="2" borderId="0" xfId="0" applyFont="1" applyFill="1" applyAlignment="1">
      <alignment shrinkToFit="1"/>
    </xf>
    <xf numFmtId="0" fontId="14" fillId="0" borderId="7" xfId="0" applyFont="1" applyBorder="1" applyAlignment="1">
      <alignment horizontal="left"/>
    </xf>
    <xf numFmtId="164" fontId="15" fillId="0" borderId="8" xfId="0" applyNumberFormat="1" applyFont="1" applyBorder="1" applyAlignment="1">
      <alignment horizontal="left"/>
    </xf>
    <xf numFmtId="0" fontId="15" fillId="0" borderId="6" xfId="0" applyFont="1" applyBorder="1"/>
    <xf numFmtId="0" fontId="15" fillId="0" borderId="2" xfId="0" applyFont="1" applyBorder="1" applyAlignment="1">
      <alignment horizontal="left"/>
    </xf>
    <xf numFmtId="0" fontId="16" fillId="0" borderId="0" xfId="1" applyFont="1"/>
    <xf numFmtId="166" fontId="17" fillId="0" borderId="0" xfId="0" applyNumberFormat="1" applyFont="1" applyAlignment="1">
      <alignment horizontal="left" indent="1"/>
    </xf>
    <xf numFmtId="17" fontId="18" fillId="0" borderId="0" xfId="0" applyNumberFormat="1" applyFont="1" applyAlignment="1"/>
  </cellXfs>
  <cellStyles count="2">
    <cellStyle name="Hyperlink" xfId="1" builtinId="8"/>
    <cellStyle name="Normal" xfId="0" builtinId="0" customBuiltin="1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numFmt numFmtId="165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numFmt numFmtId="165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numFmt numFmtId="165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numFmt numFmtId="19" formatCode="dd/mm/yyyy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numFmt numFmtId="165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u val="none"/>
        <vertAlign val="baseline"/>
        <sz val="10"/>
        <color theme="1"/>
        <name val="Gill Sans MT"/>
        <scheme val="minor"/>
      </font>
      <numFmt numFmtId="167" formatCode="_(\$* #,##0.00_);_(\$* \(#,##0.00\);_(\$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numFmt numFmtId="165" formatCode="_(&quot;$&quot;* #,##0.00_);_(&quot;$&quot;* \(#,##0.00\);_(&quot;$&quot;* &quot;-&quot;??_);_(@_)"/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numFmt numFmtId="165" formatCode="_(&quot;$&quot;* #,##0.00_);_(&quot;$&quot;* \(#,##0.00\);_(&quot;$&quot;* &quot;-&quot;??_);_(@_)"/>
    </dxf>
    <dxf>
      <font>
        <u val="none"/>
        <vertAlign val="baseline"/>
        <name val="Gill Sans MT"/>
        <scheme val="minor"/>
      </font>
      <numFmt numFmtId="167" formatCode="_(\$* #,##0.00_);_(\$* \(#,##0.00\);_(\$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numFmt numFmtId="168" formatCode="m/d/yyyy"/>
      <border diagonalUp="0" diagonalDown="0" outline="0">
        <left/>
        <right/>
        <top/>
        <bottom/>
      </border>
    </dxf>
    <dxf>
      <font>
        <u val="none"/>
        <vertAlign val="baseline"/>
        <name val="Gill Sans MT"/>
        <scheme val="minor"/>
      </font>
      <numFmt numFmtId="168" formatCode="m/d/yyyy"/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none"/>
      </font>
    </dxf>
    <dxf>
      <font>
        <u val="none"/>
        <vertAlign val="baseline"/>
        <name val="Gill Sans MT"/>
        <scheme val="none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Gill Sans MT"/>
        <scheme val="minor"/>
      </font>
      <numFmt numFmtId="167" formatCode="_(\$* #,##0.00_);_(\$* \(#,##0.00\);_(\$* &quot;-&quot;??_);_(@_)"/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  <numFmt numFmtId="167" formatCode="_(\$* #,##0.00_);_(\$* \(#,##0.00\);_(\$* &quot;-&quot;??_);_(@_)"/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  <numFmt numFmtId="168" formatCode="m/d/yyyy"/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none"/>
      </font>
    </dxf>
    <dxf>
      <font>
        <u val="none"/>
        <vertAlign val="baseline"/>
        <name val="Gill Sans MT"/>
        <scheme val="none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Gill Sans MT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141012164" displayName="Table141012164" ref="B14:H19" totalsRowCount="1" headerRowDxfId="33" dataDxfId="32" totalsRowDxfId="31">
  <autoFilter ref="B14:H18"/>
  <tableColumns count="7">
    <tableColumn id="1" name="Date" dataDxfId="30" totalsRowDxfId="6"/>
    <tableColumn id="2" name="Activity" dataDxfId="29" totalsRowDxfId="5"/>
    <tableColumn id="3" name="Invoice/Cash/Cheque" dataDxfId="28" totalsRowDxfId="4"/>
    <tableColumn id="4" name="Description" dataDxfId="27" totalsRowDxfId="3"/>
    <tableColumn id="5" name="Amount" dataDxfId="26" totalsRowDxfId="2"/>
    <tableColumn id="6" name="Payment" totalsRowLabel="  Subtotal  " dataDxfId="25" totalsRowDxfId="1"/>
    <tableColumn id="7" name="Balance" totalsRowFunction="sum" dataDxfId="24" totalsRowDxfId="0">
      <calculatedColumnFormula>Table141012164[Amount]-Table141012164[Payment]</calculatedColumnFormula>
    </tableColumn>
  </tableColumns>
  <tableStyleInfo name="TableStyleMedium24" showFirstColumn="0" showLastColumn="0" showRowStripes="1" showColumnStripes="0"/>
</table>
</file>

<file path=xl/tables/table2.xml><?xml version="1.0" encoding="utf-8"?>
<table xmlns="http://schemas.openxmlformats.org/spreadsheetml/2006/main" id="4" name="Table1351113175" displayName="Table1351113175" ref="B22:H26" totalsRowCount="1" headerRowDxfId="23" dataDxfId="22" totalsRowDxfId="21">
  <autoFilter ref="B22:H25"/>
  <tableColumns count="7">
    <tableColumn id="1" name="Date" dataDxfId="20" totalsRowDxfId="19"/>
    <tableColumn id="2" name="Support Hours" dataDxfId="18" totalsRowDxfId="17"/>
    <tableColumn id="3" name="Invoice/Cash/Cheque" dataDxfId="16" totalsRowDxfId="15"/>
    <tableColumn id="4" name="Description" dataDxfId="14" totalsRowDxfId="13"/>
    <tableColumn id="5" name="Amount" dataDxfId="12" totalsRowDxfId="11"/>
    <tableColumn id="6" name="Payment" totalsRowLabel="  Subtotal  " dataDxfId="10" totalsRowDxfId="9"/>
    <tableColumn id="7" name="Balance" totalsRowFunction="sum" dataDxfId="8" totalsRowDxfId="7">
      <calculatedColumnFormula>Table1351113175[Amount]-Table1351113175[Payment]</calculatedColumnFormula>
    </tableColumn>
  </tableColumns>
  <tableStyleInfo name="TableStyleMedium2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gin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rigin">
      <a:majorFont>
        <a:latin typeface="Bookman Old Style"/>
        <a:ea typeface=""/>
        <a:cs typeface="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nex@communitylivingpeterborough.ca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36"/>
  <sheetViews>
    <sheetView tabSelected="1" topLeftCell="A10" workbookViewId="0">
      <selection activeCell="D27" sqref="D27"/>
    </sheetView>
  </sheetViews>
  <sheetFormatPr defaultRowHeight="17.25" x14ac:dyDescent="0.35"/>
  <cols>
    <col min="1" max="1" width="1.125" customWidth="1"/>
    <col min="2" max="2" width="16.25" customWidth="1"/>
    <col min="3" max="3" width="15.625" customWidth="1"/>
    <col min="4" max="4" width="19.75" customWidth="1"/>
    <col min="5" max="5" width="18" customWidth="1"/>
    <col min="6" max="8" width="10.625" customWidth="1"/>
  </cols>
  <sheetData>
    <row r="1" spans="2:8" ht="28.5" customHeight="1" x14ac:dyDescent="0.35">
      <c r="B1" s="9" t="s">
        <v>16</v>
      </c>
      <c r="C1" s="2"/>
      <c r="D1" s="2"/>
      <c r="E1" s="4"/>
      <c r="F1" s="4"/>
      <c r="G1" s="4"/>
      <c r="H1" s="4"/>
    </row>
    <row r="2" spans="2:8" x14ac:dyDescent="0.35">
      <c r="B2" s="29" t="s">
        <v>17</v>
      </c>
      <c r="C2" s="1"/>
      <c r="D2" s="1"/>
      <c r="E2" s="28" t="s">
        <v>1</v>
      </c>
      <c r="F2" s="15" t="s">
        <v>20</v>
      </c>
      <c r="H2" s="1"/>
    </row>
    <row r="3" spans="2:8" x14ac:dyDescent="0.35">
      <c r="B3" s="29" t="s">
        <v>18</v>
      </c>
      <c r="C3" s="1"/>
      <c r="D3" s="1"/>
      <c r="E3" s="28" t="s">
        <v>2</v>
      </c>
      <c r="F3" s="15" t="s">
        <v>21</v>
      </c>
      <c r="H3" s="1"/>
    </row>
    <row r="4" spans="2:8" x14ac:dyDescent="0.35">
      <c r="B4" s="29" t="s">
        <v>19</v>
      </c>
      <c r="C4" s="1"/>
      <c r="D4" s="1"/>
      <c r="E4" s="28" t="s">
        <v>3</v>
      </c>
      <c r="F4" s="50" t="s">
        <v>22</v>
      </c>
      <c r="G4" s="30"/>
      <c r="H4" s="1"/>
    </row>
    <row r="5" spans="2:8" x14ac:dyDescent="0.35">
      <c r="B5" s="1"/>
      <c r="C5" s="1"/>
      <c r="D5" s="1"/>
      <c r="E5" s="1"/>
      <c r="F5" s="16"/>
      <c r="G5" s="1"/>
      <c r="H5" s="1"/>
    </row>
    <row r="6" spans="2:8" ht="19.5" x14ac:dyDescent="0.4">
      <c r="B6" s="43" t="s">
        <v>34</v>
      </c>
      <c r="C6" s="1"/>
      <c r="D6" s="1"/>
      <c r="E6" s="1"/>
      <c r="F6" s="16"/>
      <c r="G6" s="1"/>
      <c r="H6" s="1"/>
    </row>
    <row r="7" spans="2:8" x14ac:dyDescent="0.35">
      <c r="B7" s="1"/>
      <c r="C7" s="1"/>
      <c r="D7" s="1"/>
      <c r="E7" s="1"/>
      <c r="F7" s="16"/>
      <c r="G7" s="1"/>
      <c r="H7" s="1"/>
    </row>
    <row r="8" spans="2:8" ht="19.5" x14ac:dyDescent="0.4">
      <c r="B8" s="28" t="s">
        <v>23</v>
      </c>
      <c r="C8" s="52"/>
      <c r="D8" s="12"/>
      <c r="E8" s="28" t="s">
        <v>28</v>
      </c>
      <c r="F8" s="17" t="s">
        <v>4</v>
      </c>
      <c r="G8">
        <f>C10</f>
        <v>0</v>
      </c>
      <c r="H8" s="18"/>
    </row>
    <row r="9" spans="2:8" x14ac:dyDescent="0.35">
      <c r="B9" s="28" t="s">
        <v>24</v>
      </c>
      <c r="C9" s="19">
        <f ca="1">TODAY()</f>
        <v>42867</v>
      </c>
      <c r="D9" s="51"/>
      <c r="E9" s="1"/>
      <c r="F9" s="17" t="s">
        <v>12</v>
      </c>
      <c r="G9" s="44"/>
      <c r="H9" s="45"/>
    </row>
    <row r="10" spans="2:8" x14ac:dyDescent="0.35">
      <c r="B10" s="28" t="s">
        <v>37</v>
      </c>
      <c r="C10" s="17">
        <f>C6</f>
        <v>0</v>
      </c>
      <c r="D10" s="12"/>
      <c r="E10" s="1"/>
      <c r="F10" s="17" t="s">
        <v>0</v>
      </c>
      <c r="G10" s="44"/>
      <c r="H10" s="45"/>
    </row>
    <row r="11" spans="2:8" x14ac:dyDescent="0.35">
      <c r="B11" s="1"/>
      <c r="C11" s="1"/>
      <c r="D11" s="1"/>
      <c r="E11" s="1"/>
      <c r="F11" s="17" t="s">
        <v>13</v>
      </c>
      <c r="G11" s="44"/>
      <c r="H11" s="45"/>
    </row>
    <row r="12" spans="2:8" x14ac:dyDescent="0.35">
      <c r="B12" s="1"/>
      <c r="C12" s="1"/>
      <c r="D12" s="1"/>
      <c r="E12" s="1"/>
      <c r="F12" s="17" t="s">
        <v>14</v>
      </c>
      <c r="G12" s="44"/>
      <c r="H12" s="45"/>
    </row>
    <row r="13" spans="2:8" x14ac:dyDescent="0.35">
      <c r="B13" s="4"/>
      <c r="C13" s="4"/>
      <c r="D13" s="4"/>
      <c r="E13" s="4"/>
      <c r="F13" s="4"/>
      <c r="G13" s="4"/>
      <c r="H13" s="4"/>
    </row>
    <row r="14" spans="2:8" x14ac:dyDescent="0.35">
      <c r="B14" s="31" t="s">
        <v>7</v>
      </c>
      <c r="C14" s="31" t="s">
        <v>15</v>
      </c>
      <c r="D14" s="31" t="s">
        <v>25</v>
      </c>
      <c r="E14" s="31" t="s">
        <v>8</v>
      </c>
      <c r="F14" s="31" t="s">
        <v>9</v>
      </c>
      <c r="G14" s="31" t="s">
        <v>10</v>
      </c>
      <c r="H14" s="31" t="s">
        <v>11</v>
      </c>
    </row>
    <row r="15" spans="2:8" x14ac:dyDescent="0.35">
      <c r="B15" s="33"/>
      <c r="C15" s="32"/>
      <c r="D15" s="32"/>
      <c r="E15" s="32"/>
      <c r="F15" s="13">
        <v>0</v>
      </c>
      <c r="G15" s="13">
        <v>0</v>
      </c>
      <c r="H15" s="14">
        <f>Table141012164[Amount]-Table141012164[Payment]</f>
        <v>0</v>
      </c>
    </row>
    <row r="16" spans="2:8" x14ac:dyDescent="0.35">
      <c r="B16" s="34"/>
      <c r="C16" s="35"/>
      <c r="D16" s="35"/>
      <c r="E16" s="32"/>
      <c r="F16" s="36"/>
      <c r="G16" s="37"/>
      <c r="H16" s="38">
        <f>Table141012164[Amount]-Table141012164[Payment]</f>
        <v>0</v>
      </c>
    </row>
    <row r="17" spans="2:8" x14ac:dyDescent="0.35">
      <c r="B17" s="34"/>
      <c r="C17" s="35"/>
      <c r="D17" s="35"/>
      <c r="E17" s="32"/>
      <c r="F17" s="36"/>
      <c r="G17" s="37"/>
      <c r="H17" s="38">
        <f>Table141012164[Amount]-Table141012164[Payment]</f>
        <v>0</v>
      </c>
    </row>
    <row r="18" spans="2:8" x14ac:dyDescent="0.35">
      <c r="B18" s="34"/>
      <c r="C18" s="35"/>
      <c r="D18" s="35"/>
      <c r="E18" s="35"/>
      <c r="F18" s="36"/>
      <c r="G18" s="37"/>
      <c r="H18" s="38">
        <f>Table141012164[Amount]-Table141012164[Payment]</f>
        <v>0</v>
      </c>
    </row>
    <row r="19" spans="2:8" x14ac:dyDescent="0.35">
      <c r="B19" s="39"/>
      <c r="C19" s="40"/>
      <c r="D19" s="40"/>
      <c r="E19" s="40"/>
      <c r="F19" s="41"/>
      <c r="G19" s="10" t="s">
        <v>30</v>
      </c>
      <c r="H19" s="42">
        <f>SUBTOTAL(109,Table141012164[Balance])</f>
        <v>0</v>
      </c>
    </row>
    <row r="22" spans="2:8" x14ac:dyDescent="0.35">
      <c r="B22" s="31" t="s">
        <v>7</v>
      </c>
      <c r="C22" s="31" t="s">
        <v>26</v>
      </c>
      <c r="D22" s="31" t="s">
        <v>25</v>
      </c>
      <c r="E22" s="31" t="s">
        <v>8</v>
      </c>
      <c r="F22" s="31" t="s">
        <v>9</v>
      </c>
      <c r="G22" s="31" t="s">
        <v>10</v>
      </c>
      <c r="H22" s="31" t="s">
        <v>11</v>
      </c>
    </row>
    <row r="23" spans="2:8" x14ac:dyDescent="0.35">
      <c r="B23" s="33"/>
      <c r="C23" s="32"/>
      <c r="D23" s="32"/>
      <c r="E23" s="32"/>
      <c r="F23" s="13">
        <v>0</v>
      </c>
      <c r="G23" s="13"/>
      <c r="H23" s="14">
        <f>Table1351113175[Amount]-Table1351113175[Payment]</f>
        <v>0</v>
      </c>
    </row>
    <row r="24" spans="2:8" x14ac:dyDescent="0.35">
      <c r="B24" s="34"/>
      <c r="C24" s="35"/>
      <c r="D24" s="35"/>
      <c r="E24" s="35"/>
      <c r="F24" s="36"/>
      <c r="G24" s="37"/>
      <c r="H24" s="38">
        <f>Table1351113175[Amount]-Table1351113175[Payment]</f>
        <v>0</v>
      </c>
    </row>
    <row r="25" spans="2:8" x14ac:dyDescent="0.35">
      <c r="B25" s="34"/>
      <c r="C25" s="35"/>
      <c r="D25" s="35"/>
      <c r="E25" s="35"/>
      <c r="F25" s="36"/>
      <c r="G25" s="37"/>
      <c r="H25" s="38">
        <f>Table1351113175[Amount]-Table1351113175[Payment]</f>
        <v>0</v>
      </c>
    </row>
    <row r="26" spans="2:8" x14ac:dyDescent="0.35">
      <c r="B26" s="39"/>
      <c r="C26" s="40"/>
      <c r="D26" s="40"/>
      <c r="E26" s="40"/>
      <c r="F26" s="41"/>
      <c r="G26" s="10" t="s">
        <v>30</v>
      </c>
      <c r="H26" s="42">
        <f>SUBTOTAL(109,Table1351113175[Balance])</f>
        <v>0</v>
      </c>
    </row>
    <row r="27" spans="2:8" x14ac:dyDescent="0.35">
      <c r="B27" s="5"/>
      <c r="C27" s="4"/>
      <c r="D27" s="4"/>
      <c r="E27" s="4"/>
      <c r="F27" s="6"/>
      <c r="G27" s="10"/>
      <c r="H27" s="11"/>
    </row>
    <row r="28" spans="2:8" x14ac:dyDescent="0.35">
      <c r="B28" s="20" t="s">
        <v>6</v>
      </c>
      <c r="C28" s="22"/>
      <c r="D28" s="22"/>
      <c r="E28" s="23"/>
      <c r="F28" s="1"/>
      <c r="G28" s="4"/>
      <c r="H28" s="4"/>
    </row>
    <row r="29" spans="2:8" x14ac:dyDescent="0.35">
      <c r="B29" s="21" t="s">
        <v>27</v>
      </c>
      <c r="C29" s="49"/>
      <c r="D29" s="21" t="s">
        <v>32</v>
      </c>
      <c r="E29" s="48"/>
      <c r="F29" s="1"/>
      <c r="G29" s="4"/>
      <c r="H29" s="4"/>
    </row>
    <row r="30" spans="2:8" x14ac:dyDescent="0.35">
      <c r="B30" s="21" t="s">
        <v>5</v>
      </c>
      <c r="C30" s="25">
        <f ca="1">C9</f>
        <v>42867</v>
      </c>
      <c r="D30" s="25"/>
      <c r="E30" s="24"/>
      <c r="F30" s="1"/>
      <c r="G30" s="4"/>
      <c r="H30" s="4"/>
    </row>
    <row r="31" spans="2:8" x14ac:dyDescent="0.35">
      <c r="B31" s="21" t="s">
        <v>29</v>
      </c>
      <c r="C31" s="26">
        <f>Table141012164[[#Totals],[Balance]]+Table1351113175[[#Totals],[Balance]]</f>
        <v>0</v>
      </c>
      <c r="D31" s="26"/>
      <c r="E31" s="24"/>
      <c r="F31" s="1"/>
      <c r="G31" s="4"/>
      <c r="H31" s="4"/>
    </row>
    <row r="32" spans="2:8" x14ac:dyDescent="0.35">
      <c r="B32" s="46" t="s">
        <v>31</v>
      </c>
      <c r="C32" s="47"/>
      <c r="D32" s="47"/>
      <c r="E32" s="27"/>
      <c r="F32" s="1"/>
      <c r="G32" s="4"/>
      <c r="H32" s="4"/>
    </row>
    <row r="34" spans="2:8" x14ac:dyDescent="0.35">
      <c r="B34" s="3" t="s">
        <v>35</v>
      </c>
      <c r="C34" s="7"/>
      <c r="D34" s="8"/>
      <c r="E34" s="8"/>
      <c r="F34" s="1"/>
      <c r="G34" s="4"/>
      <c r="H34" s="4"/>
    </row>
    <row r="35" spans="2:8" x14ac:dyDescent="0.35">
      <c r="B35" s="3" t="s">
        <v>33</v>
      </c>
      <c r="C35" s="3"/>
      <c r="D35" s="3"/>
      <c r="E35" s="3"/>
      <c r="F35" s="1"/>
      <c r="G35" s="4"/>
      <c r="H35" s="4"/>
    </row>
    <row r="36" spans="2:8" x14ac:dyDescent="0.35">
      <c r="B36" s="3" t="s">
        <v>36</v>
      </c>
    </row>
  </sheetData>
  <hyperlinks>
    <hyperlink ref="F4" r:id="rId1"/>
  </hyperlinks>
  <pageMargins left="0.25" right="0.25" top="0.75" bottom="0.75" header="0.3" footer="0.3"/>
  <pageSetup orientation="portrait" horizontalDpi="4294967295" verticalDpi="4294967295" r:id="rId2"/>
  <legacy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 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Flavelle</dc:creator>
  <cp:lastModifiedBy>Ruth Fitzgerald</cp:lastModifiedBy>
  <cp:lastPrinted>2016-10-24T16:15:13Z</cp:lastPrinted>
  <dcterms:created xsi:type="dcterms:W3CDTF">2006-09-15T19:15:53Z</dcterms:created>
  <dcterms:modified xsi:type="dcterms:W3CDTF">2017-05-12T13:52:01Z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