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700" windowWidth="15480" windowHeight="7080" firstSheet="11" activeTab="15"/>
  </bookViews>
  <sheets>
    <sheet name="Title Page" sheetId="1" r:id="rId1"/>
    <sheet name="A-Legal Name" sheetId="2" r:id="rId2"/>
    <sheet name="A-Data" sheetId="3" state="hidden" r:id="rId3"/>
    <sheet name="B-OpAsst-Exist" sheetId="4" r:id="rId4"/>
    <sheet name="C-OpAsst-New" sheetId="5" r:id="rId5"/>
    <sheet name="D-Pilot Project" sheetId="6" r:id="rId6"/>
    <sheet name="B-Data" sheetId="7" state="hidden" r:id="rId7"/>
    <sheet name="C-Data" sheetId="8" state="hidden" r:id="rId8"/>
    <sheet name="D(a)-Unsubsidized" sheetId="9" r:id="rId9"/>
    <sheet name="E-Capital-Other" sheetId="10" r:id="rId10"/>
    <sheet name="Section F Instructions" sheetId="11" r:id="rId11"/>
    <sheet name="F1.1-Vehicle Inventory" sheetId="12" r:id="rId12"/>
    <sheet name="F1.2-Vehicle Price" sheetId="13" r:id="rId13"/>
    <sheet name="F1.3-Vehicle Maintenance" sheetId="14" r:id="rId14"/>
    <sheet name="D-Data" sheetId="15" state="hidden" r:id="rId15"/>
    <sheet name="G-Marketing" sheetId="16" r:id="rId16"/>
    <sheet name="E-Data" sheetId="17" state="hidden" r:id="rId17"/>
    <sheet name="F-Data" sheetId="18" state="hidden" r:id="rId18"/>
  </sheets>
  <definedNames>
    <definedName name="_xlnm.Print_Area" localSheetId="1">'A-Legal Name'!$A$1:$H$32</definedName>
    <definedName name="_xlnm.Print_Area" localSheetId="3">'B-OpAsst-Exist'!$A$1:$H$129</definedName>
    <definedName name="_xlnm.Print_Area" localSheetId="4">'C-OpAsst-New'!$A$2:$I$128</definedName>
    <definedName name="_xlnm.Print_Area" localSheetId="11">'F1.1-Vehicle Inventory'!$A$1:$O$29</definedName>
    <definedName name="_xlnm.Print_Area" localSheetId="12">'F1.2-Vehicle Price'!$A$1:$J$49</definedName>
    <definedName name="_xlnm.Print_Area" localSheetId="13">'F1.3-Vehicle Maintenance'!$A$1:$M$25</definedName>
    <definedName name="_xlnm.Print_Area" localSheetId="0">'Title Page'!$A:$I</definedName>
    <definedName name="Z_3CEBD4EF_0A1F_4543_BDC2_C239A806520F_.wvu.PrintArea" localSheetId="1" hidden="1">'A-Legal Name'!$A$1:$H$32</definedName>
    <definedName name="Z_3CEBD4EF_0A1F_4543_BDC2_C239A806520F_.wvu.PrintArea" localSheetId="3" hidden="1">'B-OpAsst-Exist'!$A$1:$L$129</definedName>
    <definedName name="Z_4FFFA6C2_0D69_4155_A1EC_B8C29F9F3D6F_.wvu.PrintArea" localSheetId="1" hidden="1">'A-Legal Name'!$A$1:$H$32</definedName>
    <definedName name="Z_4FFFA6C2_0D69_4155_A1EC_B8C29F9F3D6F_.wvu.PrintArea" localSheetId="3" hidden="1">'B-OpAsst-Exist'!$A$1:$L$129</definedName>
  </definedNames>
  <calcPr fullCalcOnLoad="1"/>
</workbook>
</file>

<file path=xl/sharedStrings.xml><?xml version="1.0" encoding="utf-8"?>
<sst xmlns="http://schemas.openxmlformats.org/spreadsheetml/2006/main" count="628" uniqueCount="331">
  <si>
    <t>Contact Person:</t>
  </si>
  <si>
    <t>Legal Name of Applicant:</t>
  </si>
  <si>
    <t>Address:</t>
  </si>
  <si>
    <t>Telephone:</t>
  </si>
  <si>
    <t>Fax:</t>
  </si>
  <si>
    <t>E-mail:</t>
  </si>
  <si>
    <t>Website:</t>
  </si>
  <si>
    <t>Name:</t>
  </si>
  <si>
    <t>Title:</t>
  </si>
  <si>
    <t>APPLICANT STATUS:</t>
  </si>
  <si>
    <t>Private Intercity Bus Provider (attach evidence of organization)</t>
  </si>
  <si>
    <t>Private Non-Profit (attach evidence of organization and resolution.</t>
  </si>
  <si>
    <t>Public Transit Provider (attach resolution)</t>
  </si>
  <si>
    <t>Public Body (attach resolution)</t>
  </si>
  <si>
    <t>APPLICATION PURPOSE:</t>
  </si>
  <si>
    <t>Check as many as apply:</t>
  </si>
  <si>
    <t>Mileage</t>
  </si>
  <si>
    <t>Mileage Interval</t>
  </si>
  <si>
    <t>Time Interval</t>
  </si>
  <si>
    <r>
      <t>Scheduled</t>
    </r>
    <r>
      <rPr>
        <sz val="10"/>
        <rFont val="Arial"/>
        <family val="0"/>
      </rPr>
      <t xml:space="preserve"> Time</t>
    </r>
  </si>
  <si>
    <t>DAYS OF SERVICE:</t>
  </si>
  <si>
    <t>Monday</t>
  </si>
  <si>
    <t>Tuesday</t>
  </si>
  <si>
    <t>Wednesday</t>
  </si>
  <si>
    <t>Thursday</t>
  </si>
  <si>
    <t>Friday</t>
  </si>
  <si>
    <t>Saturday</t>
  </si>
  <si>
    <t>Sunday</t>
  </si>
  <si>
    <t>Inbound</t>
  </si>
  <si>
    <t>Outbound</t>
  </si>
  <si>
    <t>CONNECTIVITY:</t>
  </si>
  <si>
    <t>Capital</t>
  </si>
  <si>
    <t>SERVICE MAP:</t>
  </si>
  <si>
    <t>Insert an 8 1/2 X 11 inch map of the proposed service area outlining the proposed route(s) with a dark dashed line.  Since the map(s) will be duplicated on a standard copy machine do not use colored markers or highlighters.  Label the map(s) in the lower right corner with B-1, B-2, etc.</t>
  </si>
  <si>
    <r>
      <t>Application for Operating Assistance--</t>
    </r>
    <r>
      <rPr>
        <b/>
        <sz val="10"/>
        <rFont val="Arial"/>
        <family val="2"/>
      </rPr>
      <t>New Service</t>
    </r>
  </si>
  <si>
    <t>Route Number:</t>
  </si>
  <si>
    <t>LOCAL IMPORTANCE:</t>
  </si>
  <si>
    <t>Describe why the proposed route is important to the communities served along the route.  If it is more important for one segment of the route compared to another segment, describe in detail.</t>
  </si>
  <si>
    <t>PERFORMANCE HISTORY:</t>
  </si>
  <si>
    <t>Describe the prior five year performance history of the route using the following measures:</t>
  </si>
  <si>
    <t>Number of trips:</t>
  </si>
  <si>
    <t>Cost per trip:</t>
  </si>
  <si>
    <t>Cost per hour:</t>
  </si>
  <si>
    <t>Cost per mile:</t>
  </si>
  <si>
    <t>Farebox recovery %:</t>
  </si>
  <si>
    <t>MARKETING:</t>
  </si>
  <si>
    <t>PROPOSED BUDGET:</t>
  </si>
  <si>
    <t>TOTAL</t>
  </si>
  <si>
    <t>Administration</t>
  </si>
  <si>
    <t>Maintenance</t>
  </si>
  <si>
    <t>Fuel and Lubricants</t>
  </si>
  <si>
    <t>Fleet Administration</t>
  </si>
  <si>
    <t>Station Costs</t>
  </si>
  <si>
    <t>Insurance</t>
  </si>
  <si>
    <t>Other (attach explanation)</t>
  </si>
  <si>
    <t>PROJECTED EXPENSES</t>
  </si>
  <si>
    <t>TOTALS</t>
  </si>
  <si>
    <t>PROJECTED REVENUES</t>
  </si>
  <si>
    <t>Ticket Sales</t>
  </si>
  <si>
    <t>Package Revenue</t>
  </si>
  <si>
    <t>Terminal Revenue</t>
  </si>
  <si>
    <t>Storage Locker Revenue</t>
  </si>
  <si>
    <t>PROJECTED DAILY RIDERSHIP</t>
  </si>
  <si>
    <t>INBOUND</t>
  </si>
  <si>
    <t>OUTBOUND</t>
  </si>
  <si>
    <t>x 52 weeks</t>
  </si>
  <si>
    <t>PROJECT ANNUAL TOTAL</t>
  </si>
  <si>
    <t>ROUTE SUBSIDY REQUEST</t>
  </si>
  <si>
    <t>Projected Expenses</t>
  </si>
  <si>
    <t>Projected Revenues</t>
  </si>
  <si>
    <t>Projected Deficit</t>
  </si>
  <si>
    <t>Has this route been offered in the past and subsequently discontinued?  Describe the circumstances under which the route was discontinued and the reasons it is now considered viable.</t>
  </si>
  <si>
    <t>TIMELINE:</t>
  </si>
  <si>
    <t>Step</t>
  </si>
  <si>
    <t>Date</t>
  </si>
  <si>
    <t>Milestone</t>
  </si>
  <si>
    <t>LOCAL SHARE @ 20%</t>
  </si>
  <si>
    <t>TOTAL CAPITAL REQUEST</t>
  </si>
  <si>
    <t>Describe in detail the steps that will be followed from the start through the finish of the project. Insert additional lines as needed.</t>
  </si>
  <si>
    <t xml:space="preserve">Marketing assistance may be requested as a stand alone project or in conjunction with operating assistance for a new or existing route.  </t>
  </si>
  <si>
    <t>TOTAL MARKETING REQUEST</t>
  </si>
  <si>
    <t>Calendar Year</t>
  </si>
  <si>
    <t>Legal Name</t>
  </si>
  <si>
    <t>Contact Person</t>
  </si>
  <si>
    <t>Address</t>
  </si>
  <si>
    <t>CityStateZip</t>
  </si>
  <si>
    <t>Telephone</t>
  </si>
  <si>
    <t>Fax</t>
  </si>
  <si>
    <t>Email</t>
  </si>
  <si>
    <t>Website</t>
  </si>
  <si>
    <t>Authname1</t>
  </si>
  <si>
    <t>Authtitle1</t>
  </si>
  <si>
    <t>Authname2</t>
  </si>
  <si>
    <t>Authtitle2</t>
  </si>
  <si>
    <t>Private intercity</t>
  </si>
  <si>
    <t>Private nonprofit</t>
  </si>
  <si>
    <t>Public transit</t>
  </si>
  <si>
    <t>Public Body</t>
  </si>
  <si>
    <t>DS Yes</t>
  </si>
  <si>
    <t>DS No</t>
  </si>
  <si>
    <t>CR Yes</t>
  </si>
  <si>
    <t>CR No</t>
  </si>
  <si>
    <t>Operating Assistance Existing</t>
  </si>
  <si>
    <t>Operating Assistance New</t>
  </si>
  <si>
    <t>Marketing</t>
  </si>
  <si>
    <t>Operating Assistance Existing Purpose</t>
  </si>
  <si>
    <t>Operating Assistance New Purpose</t>
  </si>
  <si>
    <t>Capital Purpose</t>
  </si>
  <si>
    <t>Marketing Purpose</t>
  </si>
  <si>
    <t>Planning Purpose</t>
  </si>
  <si>
    <t>Planning Study</t>
  </si>
  <si>
    <t>Total</t>
  </si>
  <si>
    <t>Total Assistance</t>
  </si>
  <si>
    <t>Total Grant Request</t>
  </si>
  <si>
    <t>Project Name</t>
  </si>
  <si>
    <t>ES Budget Expenses CY1</t>
  </si>
  <si>
    <t>ES Budget Expenses CY2</t>
  </si>
  <si>
    <t>ES Budget Revenues CY1</t>
  </si>
  <si>
    <t>ES Budget Revenues CY2</t>
  </si>
  <si>
    <t>ES Projected Ridership</t>
  </si>
  <si>
    <t>ES Projected Yearly Ridership</t>
  </si>
  <si>
    <t>ES Route Subsidy Request</t>
  </si>
  <si>
    <t>NS Budget Expenses CY1</t>
  </si>
  <si>
    <t>NS Budget Expenses CY2</t>
  </si>
  <si>
    <t>NS Budget Revenues CY1</t>
  </si>
  <si>
    <t>NS Budget Revenues CY2</t>
  </si>
  <si>
    <t>NS Projected Yearly Ridership</t>
  </si>
  <si>
    <t>NS Route Subsidy Request</t>
  </si>
  <si>
    <t>Capital Total</t>
  </si>
  <si>
    <t>Marketing Budget CY1</t>
  </si>
  <si>
    <t>Marketing Budget CY2</t>
  </si>
  <si>
    <t>Marketing Budget Total</t>
  </si>
  <si>
    <t>Capital Budget CY1</t>
  </si>
  <si>
    <t>Capital Budget CY2</t>
  </si>
  <si>
    <t>Planning Budget CY1</t>
  </si>
  <si>
    <t>Planning Budget CY2</t>
  </si>
  <si>
    <t>Planning Budget Total</t>
  </si>
  <si>
    <t>Trips1</t>
  </si>
  <si>
    <t>Trips2</t>
  </si>
  <si>
    <t>Trips3</t>
  </si>
  <si>
    <t>Trips4</t>
  </si>
  <si>
    <t>Trips5</t>
  </si>
  <si>
    <t>Cost Per Trip1</t>
  </si>
  <si>
    <t>Cost Per Trip 2</t>
  </si>
  <si>
    <t>Cost Per Trip 3</t>
  </si>
  <si>
    <t>Cost Per Trip 4</t>
  </si>
  <si>
    <t>Cost Per Trip 5</t>
  </si>
  <si>
    <t>Cost Per Hour 1</t>
  </si>
  <si>
    <t>Cost Per Hour 2</t>
  </si>
  <si>
    <t>Cost Per Hour 3</t>
  </si>
  <si>
    <t>Cost Per Hour 4</t>
  </si>
  <si>
    <t>Cost Per Hour 5</t>
  </si>
  <si>
    <t>Cost Per Mile 1</t>
  </si>
  <si>
    <t>Cost Per Mile 2</t>
  </si>
  <si>
    <t>Cost Per Mile 3</t>
  </si>
  <si>
    <t>Cost Per Mile 4</t>
  </si>
  <si>
    <t>Cost Per Mile 5</t>
  </si>
  <si>
    <t>Farebox Recover 1</t>
  </si>
  <si>
    <t>Farebox Recover 2</t>
  </si>
  <si>
    <t>Farebox Recover 3</t>
  </si>
  <si>
    <t>Farebox Recover 4</t>
  </si>
  <si>
    <t>Farebox Recover 5</t>
  </si>
  <si>
    <r>
      <t xml:space="preserve">Application for </t>
    </r>
    <r>
      <rPr>
        <b/>
        <sz val="10"/>
        <rFont val="Arial"/>
        <family val="2"/>
      </rPr>
      <t>Marketing Project</t>
    </r>
  </si>
  <si>
    <r>
      <t xml:space="preserve">Complete this chart for </t>
    </r>
    <r>
      <rPr>
        <b/>
        <sz val="8"/>
        <rFont val="Arial"/>
        <family val="2"/>
      </rPr>
      <t>each route</t>
    </r>
    <r>
      <rPr>
        <sz val="8"/>
        <rFont val="Arial"/>
        <family val="2"/>
      </rPr>
      <t xml:space="preserve"> for which operating assistance is sought.  To create additional forms INSERT a new worksheet, COPY this form, and PASTE SPECIAL Formulas and Number Formats to the new worksheet.  You will need to adjust the column width. </t>
    </r>
  </si>
  <si>
    <t>Describe why the proposed capital request is important to the community served by the capital project.  Explain how the proposed project will improve the efficiency and effectiveness of intercity transportation.</t>
  </si>
  <si>
    <t>Describe why the proposed marketing campaign is important to the targeted community served by intercity bus.  Explain how the proposed project will improve ridership on the intercity route.</t>
  </si>
  <si>
    <t>Enter in military time using a colon between hours and minutes!</t>
  </si>
  <si>
    <t>Number of miles</t>
  </si>
  <si>
    <t>Miles1</t>
  </si>
  <si>
    <t>Miles2</t>
  </si>
  <si>
    <t>Miles3</t>
  </si>
  <si>
    <t>Miles4</t>
  </si>
  <si>
    <t>Miles5</t>
  </si>
  <si>
    <t>Projected Number of Miles</t>
  </si>
  <si>
    <t>Projected Cost Per Mile</t>
  </si>
  <si>
    <t>Projected Cost Per Passenger</t>
  </si>
  <si>
    <t>Miles Total</t>
  </si>
  <si>
    <t>Cost Per Passenger Total</t>
  </si>
  <si>
    <t>Cost Per Mile Total</t>
  </si>
  <si>
    <t>NS Projected Daily Ridership</t>
  </si>
  <si>
    <t>Projected Miles Total</t>
  </si>
  <si>
    <t>Projected Cost Per Mile Total</t>
  </si>
  <si>
    <t>Projected Cost Per Passenger Total</t>
  </si>
  <si>
    <t xml:space="preserve"> </t>
  </si>
  <si>
    <t>PROJECTED PERFORMANCE:</t>
  </si>
  <si>
    <t>Projected Farebox Recovery</t>
  </si>
  <si>
    <t>50% of Projected Deficit (1), or</t>
  </si>
  <si>
    <t>100% of Projected Deficit (2)</t>
  </si>
  <si>
    <t>(1) Complete this line if applicant will be providing local match.</t>
  </si>
  <si>
    <t xml:space="preserve">(2) Complete this line if applicant will be utilizing value of in-kind capital </t>
  </si>
  <si>
    <r>
      <t xml:space="preserve">     used on unsubsidized connecting service, </t>
    </r>
    <r>
      <rPr>
        <b/>
        <sz val="10"/>
        <rFont val="Arial"/>
        <family val="2"/>
      </rPr>
      <t>and complete</t>
    </r>
  </si>
  <si>
    <t>Using In-Kind Unsubsidized Intercity Bus Service Expenses as Local Match</t>
  </si>
  <si>
    <t>Project Description:  Provides _____ Round-Trip(s) Per Day to Connect _________ with _________.</t>
  </si>
  <si>
    <t>Connects with unsubsidized intercity bus services in __________ (continuing to __________).</t>
  </si>
  <si>
    <t>Service</t>
  </si>
  <si>
    <t>Operating Costs</t>
  </si>
  <si>
    <t>Operating Revenue</t>
  </si>
  <si>
    <t>Operating Deficit</t>
  </si>
  <si>
    <t>Round Trip Miles</t>
  </si>
  <si>
    <t>From ________</t>
  </si>
  <si>
    <t>Annual Trips (1)</t>
  </si>
  <si>
    <t>To __________</t>
  </si>
  <si>
    <t>Daily Miles</t>
  </si>
  <si>
    <t>Fare (2)</t>
  </si>
  <si>
    <t>One-Way Distance</t>
  </si>
  <si>
    <t>Annual Revenue</t>
  </si>
  <si>
    <t>(___ mi.)</t>
  </si>
  <si>
    <t>Annual Miles</t>
  </si>
  <si>
    <t>Farebox Goal:</t>
  </si>
  <si>
    <t xml:space="preserve">  Total Annual Miles</t>
  </si>
  <si>
    <t>Cost/Mile</t>
  </si>
  <si>
    <t>Total Cost</t>
  </si>
  <si>
    <t>Connection</t>
  </si>
  <si>
    <t>Eligible Match (4)</t>
  </si>
  <si>
    <t>Intercity Bus</t>
  </si>
  <si>
    <t>Round Trip miles</t>
  </si>
  <si>
    <t>Cost/Mile (3)</t>
  </si>
  <si>
    <t>Annual</t>
  </si>
  <si>
    <t>Service Location (From/To)</t>
  </si>
  <si>
    <t>Cost</t>
  </si>
  <si>
    <t>Revenue</t>
  </si>
  <si>
    <t>Deficit</t>
  </si>
  <si>
    <t>Excess Match</t>
  </si>
  <si>
    <t>__________ to __________</t>
  </si>
  <si>
    <t>In-kind Capital Match Available</t>
  </si>
  <si>
    <t>(Intercity bus connecting service)</t>
  </si>
  <si>
    <t>Notes:</t>
  </si>
  <si>
    <t>(1) Ridership estimated based on farebox recovery goal.</t>
  </si>
  <si>
    <t>(2) Fare estimated based on typical $0.145 per passenger per mile intercity bus fare, times half the one-way route distance.</t>
  </si>
  <si>
    <t>(3) Estimated fully-allocated operating cost per mile based on data for the carrier operating the unsubsidized connecting</t>
  </si>
  <si>
    <t>segment.</t>
  </si>
  <si>
    <t>(4) Capital costs (50% of fully-allocated per-mile operating cost).</t>
  </si>
  <si>
    <t>Fields to be filled-in by the applicant.</t>
  </si>
  <si>
    <t>Information automatically calculated.</t>
  </si>
  <si>
    <t>Legal Name:</t>
  </si>
  <si>
    <t>FLEET INVENTORY</t>
  </si>
  <si>
    <t>Vehicle Inspections</t>
  </si>
  <si>
    <t>VIN Number</t>
  </si>
  <si>
    <t>Vehicle Class</t>
  </si>
  <si>
    <t>Fuel Type</t>
  </si>
  <si>
    <t>Chassis Model Year</t>
  </si>
  <si>
    <t>Body Conversion Model</t>
  </si>
  <si>
    <t>Number of A/B Seats</t>
  </si>
  <si>
    <t>Number of W/C Positions</t>
  </si>
  <si>
    <t>Hours Used Per Week</t>
  </si>
  <si>
    <t>Average Annual Mileage</t>
  </si>
  <si>
    <t>RURAL INTERCITY VEHICLES CAPITAL PLAN</t>
  </si>
  <si>
    <t xml:space="preserve">Place the total dollar amount of replacement or expansion vehicles under the year </t>
  </si>
  <si>
    <t xml:space="preserve"> Number of Vehicles</t>
  </si>
  <si>
    <t>VEHICLE CLASS</t>
  </si>
  <si>
    <r>
      <t>REPLACE/ EXPAND</t>
    </r>
    <r>
      <rPr>
        <b/>
        <vertAlign val="superscript"/>
        <sz val="12"/>
        <rFont val="Arial"/>
        <family val="2"/>
      </rPr>
      <t xml:space="preserve"> </t>
    </r>
  </si>
  <si>
    <t xml:space="preserve">STIP PROGRAM YEAR </t>
  </si>
  <si>
    <r>
      <t>ANTICIPATED TOTAL REPLACEMENT COST</t>
    </r>
    <r>
      <rPr>
        <b/>
        <vertAlign val="superscript"/>
        <sz val="12"/>
        <rFont val="Arial"/>
        <family val="2"/>
      </rPr>
      <t xml:space="preserve"> </t>
    </r>
  </si>
  <si>
    <t>Projected Vehicle Cost</t>
  </si>
  <si>
    <t>Vehicle</t>
  </si>
  <si>
    <t>Class</t>
  </si>
  <si>
    <t>Type</t>
  </si>
  <si>
    <t>#300</t>
  </si>
  <si>
    <t>Body on Chassis Cutaway</t>
  </si>
  <si>
    <t>#400</t>
  </si>
  <si>
    <t>#500</t>
  </si>
  <si>
    <t>#600</t>
  </si>
  <si>
    <t>Preventive Maintanance Schedule</t>
  </si>
  <si>
    <t xml:space="preserve">     </t>
  </si>
  <si>
    <t>Pre-Trip Inspection/Defect Reporting Procedures</t>
  </si>
  <si>
    <t>Accessibility Equipment Maintenance Procedures</t>
  </si>
  <si>
    <t>MTA Pilot Section 5311(f) Funding for Rural Intercity Service</t>
  </si>
  <si>
    <r>
      <t xml:space="preserve">Complete this chart for </t>
    </r>
    <r>
      <rPr>
        <b/>
        <sz val="8"/>
        <rFont val="Arial"/>
        <family val="2"/>
      </rPr>
      <t>each route</t>
    </r>
    <r>
      <rPr>
        <sz val="8"/>
        <rFont val="Arial"/>
        <family val="2"/>
      </rPr>
      <t xml:space="preserve"> for which operating assistance is sought.  List all stops.  To create additional forms INSERT a new worksheet, COPY this form, and select "PASTE SPECIAL" Formulas and Number Formats to the new worksheet.  You will need to adjust the column width.</t>
    </r>
  </si>
  <si>
    <t>List All Stops - INBOUND</t>
  </si>
  <si>
    <t xml:space="preserve">List All Stops - OUTBOUND </t>
  </si>
  <si>
    <t>Describe why the proposed route is important to the communities served along the route.  If it is more important for one segment of the route compared to another segment, describe in detail. Attach letters of support from the local public transit systems in the proposed service area.</t>
  </si>
  <si>
    <t>ROUTE HISTORY, if applicable:</t>
  </si>
  <si>
    <t>Daily Roundtrips</t>
  </si>
  <si>
    <t>Operating Days/Wk</t>
  </si>
  <si>
    <t>Carrier/ Agency Fleet Number</t>
  </si>
  <si>
    <r>
      <t xml:space="preserve">Application for </t>
    </r>
    <r>
      <rPr>
        <b/>
        <sz val="10"/>
        <rFont val="Arial"/>
        <family val="2"/>
      </rPr>
      <t>Capital: Stations/Multi-Modal Facility Upgrades; Passenger Shelters and Signage; Vehicle Accessibility Retrofits; Other Equipment</t>
    </r>
  </si>
  <si>
    <t>List all stops - INBOUND</t>
  </si>
  <si>
    <t>List all stops - OUTBOUND</t>
  </si>
  <si>
    <t>Date of most recent PSC required Vehicle Inspection</t>
  </si>
  <si>
    <t>List the name(s) and title(s) of persons authorized to enter into contract(s) and amendments with the State of Maryland:</t>
  </si>
  <si>
    <t>Proposed Route</t>
  </si>
  <si>
    <t>(5) Use information from FORM B, to fill some of the cells.</t>
  </si>
  <si>
    <t>6yr/200,000mi</t>
  </si>
  <si>
    <t>8-16, at least 2 wc</t>
  </si>
  <si>
    <t>Small Bus (Two classes)</t>
  </si>
  <si>
    <t>Medium Duty Bus (Low Fl)</t>
  </si>
  <si>
    <t>Medium Duty Bus (High Fl)</t>
  </si>
  <si>
    <t>8yr/250,000mi</t>
  </si>
  <si>
    <t>Large Size</t>
  </si>
  <si>
    <t>Heavy Duty Transit Bus</t>
  </si>
  <si>
    <t>12yr/500,000 mi</t>
  </si>
  <si>
    <t>Small Size</t>
  </si>
  <si>
    <t>Projected Date of Disposal (Month/Year)</t>
  </si>
  <si>
    <t>Daily Pssgr Trips</t>
  </si>
  <si>
    <t>Connections identified on Form B or Form C.</t>
  </si>
  <si>
    <t xml:space="preserve">      Form D for each route or service.</t>
  </si>
  <si>
    <t>Capital - Vehicle (Form F)</t>
  </si>
  <si>
    <t>Operating assistance--existing service (Form B)</t>
  </si>
  <si>
    <t>Operating assistance--new service (Form C) / In-Kind (Form D)</t>
  </si>
  <si>
    <t>Capital--Stations, Public Facilities, Vehicle Retrofit, Shelters (Form E)</t>
  </si>
  <si>
    <t>Marketing  (Form G)</t>
  </si>
  <si>
    <t>Describe marketing efforts to occur locally.  Include existing, or drafts of proposed, promotional materials as an appendix to the application.  Marketing materials will be reviewed in the ranking of the proposals.</t>
  </si>
  <si>
    <t>Describe in detail the steps that will be followed from the start through the finish of the project.  For example, for intermodal/public facility improvement, outline in chronological order benchmark activities such as purchase of right of way to finish of construction to opening of facility.  Insert additional lines as needed.</t>
  </si>
  <si>
    <t>PROJECT Annual TOTAL</t>
  </si>
  <si>
    <r>
      <t>Application for Operating Assistance--</t>
    </r>
    <r>
      <rPr>
        <b/>
        <sz val="10"/>
        <rFont val="Arial"/>
        <family val="2"/>
      </rPr>
      <t>Existing Intercity Bus Service</t>
    </r>
  </si>
  <si>
    <t>Describe marketing efforts to occur locally.  Include existing, or drafts of proposed, promotional materials as an appendix to the application.  Marketing materials will be reviewed in the ranking of the proposals.  Also, note any major obstacles to marketing efforts.</t>
  </si>
  <si>
    <t>Application for Pilot In-Kind Match Assistance--Unsubsidized Service</t>
  </si>
  <si>
    <t xml:space="preserve">Insert an 8 1/2 X 11 inch map of the unsubsidized route with a dark dashed line.  Since the map(s) will be duplicated on a standard copy machine do not use colored markers or highlighters.  Label the map(s) in the lower </t>
  </si>
  <si>
    <t>Insert an 8 1/2 X 11 inch map of the proposed service area outlining the proposed route(s) with a dark dashed line.  Since the map(s) will be duplicated on a standard copy machine do not use colored markers or highlighters.  Label the map(s) in the lower with C-1, C-2, etc.</t>
  </si>
  <si>
    <t>Route Number / Name:</t>
  </si>
  <si>
    <t>Route Number or Name?</t>
  </si>
  <si>
    <t>DUNS Number:</t>
  </si>
  <si>
    <t>CCR Number:</t>
  </si>
  <si>
    <t>List other transportation and public transportation providers, including rail, air or other bus service to which the proposed route will connect. Provide schedules of connecting intercity bus services, demonstrating times of connecting intercity bus services.  Note whether or not the proposed service will have interline ticketing with connecting intercity bus service, or only separate fares. If separate fares, attach a copy of fare schedule. Attach letters of support from the local public transit system(s). Label these letters consecutively B-3, B-4, etc.  Describe proximity of stops, information that will allow a meaningful (usable) connection to the national intercity bus network.</t>
  </si>
  <si>
    <t>List other transportation and public transportation providers, including rail, air or other bus service to which the proposed route will connect. Provide schedules of connecting intercity bus services, demonstrating times of connecting intercity bus services.  Note whether or not the proposed service will have interline ticketing with connecting intercity bus service, or only separate fares. If separate fares, attach a copy of fare schedule. Attach letters of support from the local public transit system(s). Label these letters consecutively C-3, C-4, etc.  Describe proximity of stops, information that will allow a meaningful (usable) connection to the national intercity bus network.</t>
  </si>
  <si>
    <r>
      <t xml:space="preserve">Complete this chart for </t>
    </r>
    <r>
      <rPr>
        <b/>
        <sz val="8"/>
        <rFont val="Arial"/>
        <family val="2"/>
      </rPr>
      <t>each route</t>
    </r>
    <r>
      <rPr>
        <sz val="8"/>
        <rFont val="Arial"/>
        <family val="2"/>
      </rPr>
      <t xml:space="preserve"> that will be designated as the unsubsidized segment for the project.  List all stops.  To create additional forms INSERT a new worksheet, COPY this form, and select "PASTE SPECIAL" Formulas and Number Formats to the new worksheet.  You will need to adjust the column width.</t>
    </r>
  </si>
  <si>
    <t>Lift (L) or Ramp (R)</t>
  </si>
  <si>
    <t xml:space="preserve">      Forms D and D(a) for each route or service.</t>
  </si>
  <si>
    <t>FY2019</t>
  </si>
  <si>
    <t>FY2020</t>
  </si>
  <si>
    <t>FY2021</t>
  </si>
  <si>
    <t>FY2022</t>
  </si>
  <si>
    <t>City/State/9 Digit Zip:</t>
  </si>
  <si>
    <t>As of January 1, 2018</t>
  </si>
  <si>
    <t>SECTION 5</t>
  </si>
  <si>
    <t>Application Forms</t>
  </si>
  <si>
    <t>Stations, terminals or passenger shelters must be ready to be implemented effective July 1, 2018.  If funding for an intermodal or public facility improvement is requested, attach letter(s) of intent from community partners. Please attach letters with this form.</t>
  </si>
  <si>
    <t>Mileage as of January 1, 2018</t>
  </si>
  <si>
    <t>Projected Mileage on              December 31, 2018</t>
  </si>
  <si>
    <t>FY2023</t>
  </si>
  <si>
    <t>12yr/500,000mi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</si>
</sst>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h:mm;@"/>
    <numFmt numFmtId="166" formatCode="&quot;$&quot;#,##0.00"/>
    <numFmt numFmtId="167" formatCode="&quot;$&quot;#,##0"/>
    <numFmt numFmtId="168" formatCode="0_);[Red]\(0\)"/>
    <numFmt numFmtId="169" formatCode="_(* #,##0_);_(* \(#,##0\);_(* &quot;-&quot;??_);_(@_)"/>
    <numFmt numFmtId="170" formatCode="_(&quot;$&quot;* #,##0_);_(&quot;$&quot;* \(#,##0\);_(&quot;$&quot;* &quot;-&quot;??_);_(@_)"/>
    <numFmt numFmtId="171" formatCode="_(* #,##0.0_);_(* \(#,##0.0\);_(* &quot;-&quot;??_);_(@_)"/>
    <numFmt numFmtId="172" formatCode="m/d/yy"/>
    <numFmt numFmtId="173" formatCode="0.0%"/>
    <numFmt numFmtId="174" formatCode="#,##0.0000"/>
    <numFmt numFmtId="175" formatCode="#,##0.0"/>
  </numFmts>
  <fonts count="62">
    <font>
      <sz val="10"/>
      <name val="Arial"/>
      <family val="0"/>
    </font>
    <font>
      <sz val="11"/>
      <color indexed="8"/>
      <name val="Calibri"/>
      <family val="2"/>
    </font>
    <font>
      <sz val="8"/>
      <name val="Arial"/>
      <family val="2"/>
    </font>
    <font>
      <b/>
      <sz val="10"/>
      <name val="Arial"/>
      <family val="2"/>
    </font>
    <font>
      <sz val="10"/>
      <name val="Wingdings"/>
      <family val="0"/>
    </font>
    <font>
      <sz val="9"/>
      <name val="Arial"/>
      <family val="2"/>
    </font>
    <font>
      <sz val="10"/>
      <color indexed="10"/>
      <name val="Arial"/>
      <family val="2"/>
    </font>
    <font>
      <b/>
      <sz val="8"/>
      <name val="Arial"/>
      <family val="2"/>
    </font>
    <font>
      <u val="single"/>
      <sz val="8"/>
      <name val="Arial"/>
      <family val="2"/>
    </font>
    <font>
      <sz val="10"/>
      <name val="Times New Roman"/>
      <family val="1"/>
    </font>
    <font>
      <b/>
      <sz val="10"/>
      <name val="Times New Roman"/>
      <family val="1"/>
    </font>
    <font>
      <sz val="10"/>
      <color indexed="9"/>
      <name val="Times New Roman"/>
      <family val="1"/>
    </font>
    <font>
      <b/>
      <sz val="9"/>
      <name val="Arial Narrow"/>
      <family val="2"/>
    </font>
    <font>
      <sz val="10"/>
      <color indexed="63"/>
      <name val="Arial"/>
      <family val="2"/>
    </font>
    <font>
      <b/>
      <sz val="12"/>
      <name val="Times New Roman"/>
      <family val="1"/>
    </font>
    <font>
      <b/>
      <sz val="14"/>
      <name val="Arial"/>
      <family val="2"/>
    </font>
    <font>
      <b/>
      <sz val="12"/>
      <name val="Arial"/>
      <family val="2"/>
    </font>
    <font>
      <b/>
      <sz val="16"/>
      <name val="Arial"/>
      <family val="2"/>
    </font>
    <font>
      <b/>
      <sz val="12"/>
      <name val="Arial Narrow"/>
      <family val="2"/>
    </font>
    <font>
      <sz val="8"/>
      <name val="Times New Roman"/>
      <family val="1"/>
    </font>
    <font>
      <b/>
      <sz val="8"/>
      <name val="Times New Roman"/>
      <family val="1"/>
    </font>
    <font>
      <b/>
      <sz val="18"/>
      <name val="Arial"/>
      <family val="2"/>
    </font>
    <font>
      <sz val="12"/>
      <name val="Arial"/>
      <family val="2"/>
    </font>
    <font>
      <b/>
      <vertAlign val="superscript"/>
      <sz val="12"/>
      <name val="Arial"/>
      <family val="2"/>
    </font>
    <font>
      <sz val="11"/>
      <name val="Arial"/>
      <family val="2"/>
    </font>
    <font>
      <b/>
      <sz val="12"/>
      <color indexed="10"/>
      <name val="Arial"/>
      <family val="2"/>
    </font>
    <font>
      <sz val="10"/>
      <name val="Book Antiqua"/>
      <family val="1"/>
    </font>
    <font>
      <b/>
      <sz val="24"/>
      <name val="Book Antiqua"/>
      <family val="1"/>
    </font>
    <font>
      <sz val="2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55"/>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style="double"/>
    </border>
    <border>
      <left/>
      <right style="thin"/>
      <top style="thin"/>
      <bottom style="thin"/>
    </border>
    <border>
      <left style="thin"/>
      <right style="thin"/>
      <top/>
      <bottom style="thin"/>
    </border>
    <border>
      <left style="double"/>
      <right style="double"/>
      <top style="double"/>
      <bottom style="double"/>
    </border>
    <border>
      <left/>
      <right style="thin"/>
      <top/>
      <bottom/>
    </border>
    <border>
      <left style="thin"/>
      <right/>
      <top/>
      <bottom/>
    </border>
    <border>
      <left/>
      <right/>
      <top style="medium"/>
      <bottom style="medium"/>
    </border>
    <border>
      <left style="thin"/>
      <right style="thin"/>
      <top style="medium"/>
      <bottom style="thin"/>
    </border>
    <border>
      <left/>
      <right/>
      <top/>
      <bottom style="medium"/>
    </border>
    <border>
      <left style="thin"/>
      <right style="thin"/>
      <top style="thin"/>
      <bottom style="medium"/>
    </border>
    <border>
      <left/>
      <right/>
      <top style="medium"/>
      <bottom/>
    </border>
    <border>
      <left style="thin"/>
      <right/>
      <top style="medium"/>
      <bottom style="thin"/>
    </border>
    <border>
      <left style="thin"/>
      <right/>
      <top style="thin"/>
      <bottom style="thin"/>
    </border>
    <border>
      <left/>
      <right style="thin"/>
      <top style="medium"/>
      <bottom style="thin"/>
    </border>
    <border>
      <left/>
      <right style="thin"/>
      <top style="thin"/>
      <bottom/>
    </border>
    <border>
      <left style="medium"/>
      <right/>
      <top/>
      <bottom style="thin"/>
    </border>
    <border>
      <left style="thin"/>
      <right/>
      <top/>
      <bottom style="thin"/>
    </border>
    <border>
      <left style="medium"/>
      <right style="thin"/>
      <top style="thin"/>
      <bottom style="thin"/>
    </border>
    <border>
      <left style="medium"/>
      <right/>
      <top/>
      <bottom/>
    </border>
    <border>
      <left style="medium"/>
      <right/>
      <top/>
      <bottom style="medium"/>
    </border>
    <border>
      <left style="thick"/>
      <right style="thick"/>
      <top style="thick"/>
      <bottom style="thick"/>
    </border>
    <border>
      <left style="medium"/>
      <right/>
      <top style="medium"/>
      <bottom/>
    </border>
    <border>
      <left style="thick"/>
      <right>
        <color indexed="63"/>
      </right>
      <top>
        <color indexed="63"/>
      </top>
      <bottom>
        <color indexed="63"/>
      </bottom>
    </border>
    <border>
      <left>
        <color indexed="63"/>
      </left>
      <right>
        <color indexed="63"/>
      </right>
      <top style="thick"/>
      <bottom>
        <color indexed="63"/>
      </bottom>
    </border>
    <border>
      <left style="thick"/>
      <right/>
      <top/>
      <bottom style="thick"/>
    </border>
    <border>
      <left>
        <color indexed="63"/>
      </left>
      <right>
        <color indexed="63"/>
      </right>
      <top>
        <color indexed="63"/>
      </top>
      <bottom style="thick"/>
    </border>
    <border>
      <left style="thin"/>
      <right style="thin"/>
      <top style="thin"/>
      <bottom>
        <color indexed="63"/>
      </bottom>
    </border>
    <border>
      <left style="thin"/>
      <right style="thin"/>
      <top style="double"/>
      <bottom style="thin"/>
    </border>
    <border>
      <left style="thin"/>
      <right/>
      <top style="thin"/>
      <bottom/>
    </border>
    <border>
      <left/>
      <right/>
      <top style="thin"/>
      <bottom/>
    </border>
    <border>
      <left/>
      <right style="thin"/>
      <top/>
      <bottom style="thin"/>
    </border>
    <border>
      <left style="medium"/>
      <right/>
      <top style="medium"/>
      <bottom style="medium"/>
    </border>
    <border>
      <left/>
      <right style="medium"/>
      <top style="medium"/>
      <bottom style="medium"/>
    </border>
    <border>
      <left style="thick"/>
      <right/>
      <top style="thick"/>
      <bottom/>
    </border>
    <border>
      <left style="thick"/>
      <right style="thick"/>
      <top style="thick"/>
      <bottom/>
    </border>
    <border>
      <left style="thick"/>
      <right style="thick"/>
      <top/>
      <bottom/>
    </border>
    <border>
      <left style="thick"/>
      <right style="thick"/>
      <top/>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25" fillId="14" borderId="0">
      <alignment/>
      <protection/>
    </xf>
    <xf numFmtId="0" fontId="46" fillId="15" borderId="0" applyNumberFormat="0" applyBorder="0" applyAlignment="0" applyProtection="0"/>
    <xf numFmtId="0" fontId="46" fillId="16" borderId="0" applyNumberFormat="0" applyBorder="0" applyAlignment="0" applyProtection="0"/>
    <xf numFmtId="0" fontId="46" fillId="10"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4">
    <xf numFmtId="0" fontId="0" fillId="0" borderId="0" xfId="0" applyAlignment="1">
      <alignment/>
    </xf>
    <xf numFmtId="0" fontId="3" fillId="0" borderId="0" xfId="0" applyFont="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4" fillId="0" borderId="0" xfId="0" applyFont="1" applyAlignment="1">
      <alignment horizontal="center"/>
    </xf>
    <xf numFmtId="4" fontId="0" fillId="0" borderId="0" xfId="0" applyNumberFormat="1" applyAlignment="1">
      <alignment/>
    </xf>
    <xf numFmtId="0" fontId="0" fillId="0" borderId="0" xfId="0" applyAlignment="1">
      <alignment horizontal="center"/>
    </xf>
    <xf numFmtId="2" fontId="0" fillId="0" borderId="0" xfId="0" applyNumberFormat="1" applyAlignment="1">
      <alignment vertical="top" wrapText="1"/>
    </xf>
    <xf numFmtId="2" fontId="0" fillId="0" borderId="0" xfId="0" applyNumberFormat="1" applyAlignment="1">
      <alignment horizontal="center" vertical="top" wrapText="1"/>
    </xf>
    <xf numFmtId="2" fontId="5" fillId="0" borderId="0" xfId="0" applyNumberFormat="1" applyFont="1" applyAlignment="1">
      <alignment horizontal="center" vertical="top" wrapText="1"/>
    </xf>
    <xf numFmtId="164" fontId="0" fillId="0" borderId="0" xfId="0" applyNumberFormat="1" applyAlignment="1">
      <alignment/>
    </xf>
    <xf numFmtId="0" fontId="2" fillId="0" borderId="11" xfId="0" applyFont="1" applyBorder="1" applyAlignment="1">
      <alignment horizontal="left" vertical="top" wrapText="1"/>
    </xf>
    <xf numFmtId="0" fontId="5" fillId="0" borderId="0" xfId="0" applyFont="1" applyAlignment="1">
      <alignment horizontal="center"/>
    </xf>
    <xf numFmtId="0" fontId="0" fillId="0" borderId="0" xfId="0" applyAlignment="1">
      <alignment horizontal="right"/>
    </xf>
    <xf numFmtId="2" fontId="5" fillId="0" borderId="0" xfId="0" applyNumberFormat="1" applyFont="1" applyFill="1" applyAlignment="1">
      <alignment horizontal="center" vertical="top" wrapText="1"/>
    </xf>
    <xf numFmtId="165" fontId="0" fillId="0" borderId="0" xfId="0" applyNumberFormat="1" applyFill="1" applyAlignment="1">
      <alignment/>
    </xf>
    <xf numFmtId="0" fontId="2"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Alignment="1">
      <alignment wrapText="1"/>
    </xf>
    <xf numFmtId="0" fontId="3" fillId="0" borderId="0" xfId="0" applyFont="1" applyAlignment="1">
      <alignment wrapText="1"/>
    </xf>
    <xf numFmtId="0" fontId="0" fillId="0" borderId="12" xfId="0" applyBorder="1" applyAlignment="1">
      <alignment/>
    </xf>
    <xf numFmtId="166" fontId="0" fillId="0" borderId="12" xfId="0" applyNumberFormat="1" applyBorder="1" applyAlignment="1">
      <alignment/>
    </xf>
    <xf numFmtId="10" fontId="0" fillId="0" borderId="12" xfId="0" applyNumberFormat="1" applyBorder="1" applyAlignment="1">
      <alignment/>
    </xf>
    <xf numFmtId="3" fontId="0" fillId="0" borderId="12" xfId="0" applyNumberFormat="1" applyBorder="1" applyAlignment="1">
      <alignment/>
    </xf>
    <xf numFmtId="0" fontId="6" fillId="0" borderId="0" xfId="0" applyFont="1" applyAlignment="1">
      <alignment/>
    </xf>
    <xf numFmtId="3" fontId="0" fillId="0" borderId="13" xfId="0" applyNumberFormat="1" applyBorder="1" applyAlignment="1">
      <alignment/>
    </xf>
    <xf numFmtId="38" fontId="0" fillId="0" borderId="12" xfId="0" applyNumberFormat="1" applyBorder="1" applyAlignment="1">
      <alignment/>
    </xf>
    <xf numFmtId="0" fontId="0" fillId="0" borderId="0" xfId="0" applyBorder="1" applyAlignment="1">
      <alignment/>
    </xf>
    <xf numFmtId="0" fontId="0" fillId="0" borderId="0" xfId="0" applyBorder="1" applyAlignment="1">
      <alignment horizontal="center"/>
    </xf>
    <xf numFmtId="0" fontId="3" fillId="0" borderId="0" xfId="0" applyFont="1" applyBorder="1" applyAlignment="1">
      <alignment wrapText="1"/>
    </xf>
    <xf numFmtId="0" fontId="6" fillId="0" borderId="0" xfId="0" applyFont="1" applyBorder="1" applyAlignment="1">
      <alignment wrapText="1"/>
    </xf>
    <xf numFmtId="168" fontId="0" fillId="0" borderId="0" xfId="0" applyNumberFormat="1" applyAlignment="1">
      <alignment/>
    </xf>
    <xf numFmtId="0" fontId="9" fillId="0" borderId="0" xfId="0" applyFont="1" applyAlignment="1">
      <alignment horizontal="right"/>
    </xf>
    <xf numFmtId="0" fontId="9" fillId="0" borderId="0" xfId="0" applyFont="1" applyAlignment="1">
      <alignment/>
    </xf>
    <xf numFmtId="0" fontId="9" fillId="0" borderId="0" xfId="0" applyFont="1" applyFill="1" applyBorder="1" applyAlignment="1">
      <alignment/>
    </xf>
    <xf numFmtId="0" fontId="10" fillId="0" borderId="0" xfId="0" applyFont="1" applyAlignment="1">
      <alignment vertical="top" wrapText="1"/>
    </xf>
    <xf numFmtId="0" fontId="10" fillId="0" borderId="0" xfId="0" applyFont="1" applyAlignment="1">
      <alignment/>
    </xf>
    <xf numFmtId="0" fontId="11" fillId="0" borderId="0" xfId="0" applyFont="1" applyAlignment="1">
      <alignment horizontal="right"/>
    </xf>
    <xf numFmtId="3" fontId="0" fillId="0" borderId="0" xfId="0" applyNumberFormat="1" applyAlignment="1">
      <alignment/>
    </xf>
    <xf numFmtId="10" fontId="0" fillId="0" borderId="0" xfId="0" applyNumberFormat="1" applyAlignment="1">
      <alignment/>
    </xf>
    <xf numFmtId="3" fontId="0" fillId="0" borderId="14" xfId="0" applyNumberFormat="1" applyBorder="1" applyAlignment="1">
      <alignment/>
    </xf>
    <xf numFmtId="0" fontId="3" fillId="0" borderId="0" xfId="0" applyFont="1" applyAlignment="1">
      <alignment horizontal="right"/>
    </xf>
    <xf numFmtId="0" fontId="3" fillId="0" borderId="12" xfId="0" applyFont="1" applyBorder="1" applyAlignment="1">
      <alignment/>
    </xf>
    <xf numFmtId="0" fontId="3" fillId="0" borderId="12" xfId="0" applyFont="1" applyBorder="1" applyAlignment="1">
      <alignment horizontal="center"/>
    </xf>
    <xf numFmtId="0" fontId="3" fillId="0" borderId="0" xfId="0" applyFont="1" applyAlignment="1">
      <alignment horizontal="center"/>
    </xf>
    <xf numFmtId="0" fontId="3" fillId="0" borderId="0" xfId="0" applyFont="1" applyAlignment="1">
      <alignment horizontal="center"/>
    </xf>
    <xf numFmtId="0" fontId="12" fillId="0" borderId="0" xfId="0" applyFont="1" applyAlignment="1">
      <alignment horizontal="center"/>
    </xf>
    <xf numFmtId="3" fontId="3" fillId="0" borderId="15" xfId="0" applyNumberFormat="1" applyFont="1" applyBorder="1" applyAlignment="1">
      <alignment/>
    </xf>
    <xf numFmtId="167" fontId="3" fillId="0" borderId="12" xfId="0" applyNumberFormat="1" applyFont="1" applyBorder="1" applyAlignment="1">
      <alignment/>
    </xf>
    <xf numFmtId="167" fontId="3" fillId="0" borderId="16" xfId="0" applyNumberFormat="1" applyFont="1" applyBorder="1" applyAlignment="1">
      <alignment/>
    </xf>
    <xf numFmtId="0" fontId="3" fillId="0" borderId="0" xfId="0" applyFont="1" applyBorder="1" applyAlignment="1">
      <alignment horizontal="right" vertical="top" wrapText="1"/>
    </xf>
    <xf numFmtId="20" fontId="0" fillId="0" borderId="0" xfId="0" applyNumberFormat="1" applyFill="1" applyAlignment="1">
      <alignment/>
    </xf>
    <xf numFmtId="0" fontId="3" fillId="0" borderId="0" xfId="0" applyFont="1" applyAlignment="1">
      <alignment horizontal="right" wrapText="1"/>
    </xf>
    <xf numFmtId="0" fontId="3" fillId="0" borderId="0" xfId="0" applyFont="1" applyBorder="1" applyAlignment="1">
      <alignment horizontal="right" wrapText="1"/>
    </xf>
    <xf numFmtId="0" fontId="3" fillId="0" borderId="12" xfId="0" applyFont="1" applyBorder="1" applyAlignment="1">
      <alignment horizontal="right" wrapText="1"/>
    </xf>
    <xf numFmtId="0" fontId="0" fillId="0" borderId="12" xfId="0" applyFont="1" applyBorder="1" applyAlignment="1">
      <alignment horizontal="center"/>
    </xf>
    <xf numFmtId="17" fontId="0" fillId="0" borderId="12" xfId="0" applyNumberFormat="1" applyBorder="1" applyAlignment="1">
      <alignment/>
    </xf>
    <xf numFmtId="6" fontId="3" fillId="0" borderId="0" xfId="0" applyNumberFormat="1" applyFont="1" applyAlignment="1">
      <alignment/>
    </xf>
    <xf numFmtId="3" fontId="0" fillId="0" borderId="12" xfId="0" applyNumberFormat="1" applyFont="1" applyBorder="1" applyAlignment="1">
      <alignment horizontal="center"/>
    </xf>
    <xf numFmtId="0" fontId="0" fillId="0" borderId="0" xfId="0" applyFont="1" applyAlignment="1">
      <alignment/>
    </xf>
    <xf numFmtId="0" fontId="0" fillId="0" borderId="17" xfId="0" applyFont="1" applyBorder="1" applyAlignment="1">
      <alignment/>
    </xf>
    <xf numFmtId="1" fontId="0" fillId="0" borderId="12" xfId="0" applyNumberFormat="1" applyBorder="1" applyAlignment="1">
      <alignment/>
    </xf>
    <xf numFmtId="0" fontId="3" fillId="0" borderId="0" xfId="0" applyFont="1" applyFill="1" applyBorder="1" applyAlignment="1">
      <alignment/>
    </xf>
    <xf numFmtId="1" fontId="0" fillId="0" borderId="0" xfId="0" applyNumberFormat="1" applyAlignment="1">
      <alignment/>
    </xf>
    <xf numFmtId="1" fontId="3" fillId="0" borderId="0" xfId="0" applyNumberFormat="1" applyFont="1" applyAlignment="1">
      <alignment horizontal="right"/>
    </xf>
    <xf numFmtId="0" fontId="0" fillId="0" borderId="0" xfId="0" applyFont="1" applyBorder="1" applyAlignment="1">
      <alignment/>
    </xf>
    <xf numFmtId="0" fontId="0" fillId="0" borderId="0" xfId="0" applyFont="1" applyBorder="1" applyAlignment="1">
      <alignment horizontal="center"/>
    </xf>
    <xf numFmtId="3" fontId="0" fillId="0" borderId="18" xfId="0" applyNumberFormat="1" applyBorder="1" applyAlignment="1">
      <alignment/>
    </xf>
    <xf numFmtId="167" fontId="0" fillId="0" borderId="15" xfId="0" applyNumberFormat="1" applyFont="1" applyBorder="1" applyAlignment="1">
      <alignment/>
    </xf>
    <xf numFmtId="0" fontId="9" fillId="0" borderId="11" xfId="0" applyFont="1" applyBorder="1" applyAlignment="1">
      <alignment/>
    </xf>
    <xf numFmtId="167" fontId="0" fillId="0" borderId="18" xfId="0" applyNumberFormat="1" applyFont="1" applyBorder="1" applyAlignment="1">
      <alignment horizontal="right"/>
    </xf>
    <xf numFmtId="0" fontId="0" fillId="0" borderId="0" xfId="0" applyFill="1" applyAlignment="1">
      <alignment/>
    </xf>
    <xf numFmtId="0" fontId="3" fillId="0" borderId="0" xfId="0" applyFont="1" applyBorder="1" applyAlignment="1">
      <alignment/>
    </xf>
    <xf numFmtId="167" fontId="0" fillId="0" borderId="0" xfId="0" applyNumberFormat="1" applyBorder="1" applyAlignment="1">
      <alignment/>
    </xf>
    <xf numFmtId="0" fontId="9" fillId="0" borderId="0" xfId="0" applyFont="1" applyAlignment="1" applyProtection="1">
      <alignment/>
      <protection locked="0"/>
    </xf>
    <xf numFmtId="0" fontId="10" fillId="0" borderId="19" xfId="0" applyFont="1" applyBorder="1" applyAlignment="1">
      <alignment/>
    </xf>
    <xf numFmtId="0" fontId="10" fillId="0" borderId="19" xfId="0" applyFont="1" applyBorder="1" applyAlignment="1">
      <alignment horizontal="center"/>
    </xf>
    <xf numFmtId="169" fontId="9" fillId="0" borderId="20" xfId="43" applyNumberFormat="1" applyFont="1" applyBorder="1" applyAlignment="1" applyProtection="1">
      <alignment/>
      <protection locked="0"/>
    </xf>
    <xf numFmtId="3" fontId="9" fillId="0" borderId="0" xfId="0" applyNumberFormat="1" applyFont="1" applyAlignment="1">
      <alignment/>
    </xf>
    <xf numFmtId="170" fontId="9" fillId="33" borderId="20" xfId="0" applyNumberFormat="1" applyFont="1" applyFill="1" applyBorder="1" applyAlignment="1">
      <alignment/>
    </xf>
    <xf numFmtId="0" fontId="10" fillId="0" borderId="0" xfId="0" applyFont="1" applyAlignment="1" applyProtection="1">
      <alignment/>
      <protection locked="0"/>
    </xf>
    <xf numFmtId="169" fontId="9" fillId="0" borderId="12" xfId="43" applyNumberFormat="1" applyFont="1" applyBorder="1" applyAlignment="1" applyProtection="1">
      <alignment/>
      <protection locked="0"/>
    </xf>
    <xf numFmtId="169" fontId="9" fillId="33" borderId="12" xfId="43" applyNumberFormat="1" applyFont="1" applyFill="1" applyBorder="1" applyAlignment="1">
      <alignment/>
    </xf>
    <xf numFmtId="170" fontId="9" fillId="0" borderId="12" xfId="45" applyNumberFormat="1" applyFont="1" applyBorder="1" applyAlignment="1" applyProtection="1">
      <alignment/>
      <protection locked="0"/>
    </xf>
    <xf numFmtId="170" fontId="9" fillId="33" borderId="12" xfId="45" applyNumberFormat="1" applyFont="1" applyFill="1" applyBorder="1" applyAlignment="1">
      <alignment/>
    </xf>
    <xf numFmtId="171" fontId="9" fillId="0" borderId="12" xfId="43" applyNumberFormat="1" applyFont="1" applyFill="1" applyBorder="1" applyAlignment="1" applyProtection="1">
      <alignment/>
      <protection locked="0"/>
    </xf>
    <xf numFmtId="44" fontId="9" fillId="0" borderId="12" xfId="45" applyFont="1" applyFill="1" applyBorder="1" applyAlignment="1" applyProtection="1">
      <alignment/>
      <protection locked="0"/>
    </xf>
    <xf numFmtId="0" fontId="9" fillId="0" borderId="21" xfId="0" applyFont="1" applyBorder="1" applyAlignment="1">
      <alignment/>
    </xf>
    <xf numFmtId="170" fontId="9" fillId="33" borderId="22" xfId="45" applyNumberFormat="1" applyFont="1" applyFill="1" applyBorder="1" applyAlignment="1">
      <alignment/>
    </xf>
    <xf numFmtId="3" fontId="9" fillId="0" borderId="21" xfId="0" applyNumberFormat="1" applyFont="1" applyBorder="1" applyAlignment="1">
      <alignment/>
    </xf>
    <xf numFmtId="44" fontId="9" fillId="0" borderId="12" xfId="45" applyFont="1" applyBorder="1" applyAlignment="1" applyProtection="1">
      <alignment/>
      <protection locked="0"/>
    </xf>
    <xf numFmtId="0" fontId="9" fillId="0" borderId="23" xfId="0" applyFont="1" applyBorder="1" applyAlignment="1">
      <alignment/>
    </xf>
    <xf numFmtId="0" fontId="10" fillId="0" borderId="21" xfId="0" applyFont="1" applyBorder="1" applyAlignment="1">
      <alignment/>
    </xf>
    <xf numFmtId="170" fontId="9" fillId="33" borderId="24" xfId="0" applyNumberFormat="1" applyFont="1" applyFill="1" applyBorder="1" applyAlignment="1">
      <alignment horizontal="center"/>
    </xf>
    <xf numFmtId="170" fontId="9" fillId="33" borderId="20" xfId="0" applyNumberFormat="1" applyFont="1" applyFill="1" applyBorder="1" applyAlignment="1">
      <alignment/>
    </xf>
    <xf numFmtId="170" fontId="9" fillId="33" borderId="20" xfId="0" applyNumberFormat="1" applyFont="1" applyFill="1" applyBorder="1" applyAlignment="1">
      <alignment horizontal="center"/>
    </xf>
    <xf numFmtId="170" fontId="9" fillId="33" borderId="25" xfId="0" applyNumberFormat="1" applyFont="1" applyFill="1" applyBorder="1" applyAlignment="1">
      <alignment horizontal="center"/>
    </xf>
    <xf numFmtId="170" fontId="9" fillId="0" borderId="0" xfId="0" applyNumberFormat="1" applyFont="1" applyAlignment="1">
      <alignment/>
    </xf>
    <xf numFmtId="0" fontId="9" fillId="0" borderId="12" xfId="0" applyFont="1" applyBorder="1" applyAlignment="1">
      <alignment/>
    </xf>
    <xf numFmtId="170" fontId="9" fillId="33" borderId="26" xfId="0" applyNumberFormat="1" applyFont="1" applyFill="1" applyBorder="1" applyAlignment="1">
      <alignment horizontal="center"/>
    </xf>
    <xf numFmtId="170" fontId="9" fillId="33" borderId="14" xfId="0" applyNumberFormat="1" applyFont="1" applyFill="1" applyBorder="1" applyAlignment="1">
      <alignment horizontal="center"/>
    </xf>
    <xf numFmtId="0" fontId="3" fillId="0" borderId="14" xfId="0" applyFont="1" applyBorder="1" applyAlignment="1">
      <alignment horizontal="center"/>
    </xf>
    <xf numFmtId="3" fontId="0" fillId="0" borderId="27" xfId="0" applyNumberFormat="1" applyBorder="1" applyAlignment="1">
      <alignment/>
    </xf>
    <xf numFmtId="3" fontId="3" fillId="0" borderId="27" xfId="0" applyNumberFormat="1" applyFont="1" applyBorder="1" applyAlignment="1">
      <alignment/>
    </xf>
    <xf numFmtId="0" fontId="14" fillId="0" borderId="0" xfId="0" applyFont="1" applyAlignment="1">
      <alignment horizontal="left"/>
    </xf>
    <xf numFmtId="0" fontId="16" fillId="0" borderId="0" xfId="0" applyFont="1" applyFill="1" applyBorder="1" applyAlignment="1">
      <alignment wrapText="1"/>
    </xf>
    <xf numFmtId="0" fontId="16" fillId="0" borderId="0" xfId="0" applyFont="1" applyFill="1" applyBorder="1" applyAlignment="1">
      <alignment horizontal="center"/>
    </xf>
    <xf numFmtId="0" fontId="16" fillId="0" borderId="0" xfId="0" applyFont="1" applyFill="1" applyBorder="1" applyAlignment="1">
      <alignment/>
    </xf>
    <xf numFmtId="0" fontId="17" fillId="0" borderId="0" xfId="0" applyFont="1" applyFill="1" applyBorder="1" applyAlignment="1">
      <alignment/>
    </xf>
    <xf numFmtId="0" fontId="0" fillId="0" borderId="28" xfId="0" applyFill="1" applyBorder="1" applyAlignment="1">
      <alignment horizontal="center"/>
    </xf>
    <xf numFmtId="0" fontId="16" fillId="0" borderId="29" xfId="0" applyFont="1" applyFill="1" applyBorder="1" applyAlignment="1">
      <alignment/>
    </xf>
    <xf numFmtId="0" fontId="16" fillId="0" borderId="10" xfId="0" applyFont="1" applyFill="1" applyBorder="1" applyAlignment="1">
      <alignment/>
    </xf>
    <xf numFmtId="0" fontId="0" fillId="0" borderId="0" xfId="0" applyFill="1" applyBorder="1" applyAlignment="1">
      <alignment wrapText="1"/>
    </xf>
    <xf numFmtId="0" fontId="0" fillId="0" borderId="0" xfId="0" applyFont="1" applyFill="1" applyBorder="1" applyAlignment="1">
      <alignment/>
    </xf>
    <xf numFmtId="0" fontId="18" fillId="0" borderId="0" xfId="0" applyFont="1" applyFill="1" applyBorder="1" applyAlignment="1">
      <alignment horizontal="left" wrapText="1"/>
    </xf>
    <xf numFmtId="0" fontId="7" fillId="0" borderId="30" xfId="0" applyFont="1" applyFill="1" applyBorder="1" applyAlignment="1">
      <alignment horizontal="left" wrapText="1"/>
    </xf>
    <xf numFmtId="0" fontId="7" fillId="0" borderId="12" xfId="0" applyFont="1" applyFill="1" applyBorder="1" applyAlignment="1">
      <alignment horizontal="left" wrapText="1"/>
    </xf>
    <xf numFmtId="0" fontId="7" fillId="0" borderId="0" xfId="0" applyFont="1" applyFill="1" applyBorder="1" applyAlignment="1">
      <alignment horizontal="left" wrapText="1"/>
    </xf>
    <xf numFmtId="0" fontId="0" fillId="0" borderId="30" xfId="0" applyFont="1" applyFill="1" applyBorder="1" applyAlignment="1">
      <alignment horizontal="left"/>
    </xf>
    <xf numFmtId="0" fontId="0" fillId="0" borderId="12" xfId="0" applyFont="1" applyFill="1" applyBorder="1" applyAlignment="1">
      <alignment horizontal="left"/>
    </xf>
    <xf numFmtId="3" fontId="0" fillId="0" borderId="12" xfId="0" applyNumberFormat="1" applyFont="1" applyFill="1" applyBorder="1" applyAlignment="1">
      <alignment horizontal="left"/>
    </xf>
    <xf numFmtId="17" fontId="0" fillId="0" borderId="12" xfId="0" applyNumberFormat="1" applyFont="1" applyFill="1" applyBorder="1" applyAlignment="1">
      <alignment horizontal="left"/>
    </xf>
    <xf numFmtId="172" fontId="0" fillId="0" borderId="12" xfId="0" applyNumberFormat="1" applyFont="1" applyFill="1" applyBorder="1" applyAlignment="1">
      <alignment horizontal="left"/>
    </xf>
    <xf numFmtId="0" fontId="3" fillId="0" borderId="0" xfId="0" applyFont="1" applyFill="1" applyAlignment="1">
      <alignment/>
    </xf>
    <xf numFmtId="0" fontId="0" fillId="0" borderId="0" xfId="0" applyFont="1" applyFill="1" applyAlignment="1">
      <alignment/>
    </xf>
    <xf numFmtId="0" fontId="7" fillId="0" borderId="31" xfId="0" applyFont="1" applyFill="1" applyBorder="1" applyAlignment="1">
      <alignment horizontal="left"/>
    </xf>
    <xf numFmtId="0" fontId="7" fillId="0" borderId="0" xfId="0" applyFont="1" applyFill="1" applyBorder="1" applyAlignment="1">
      <alignment horizontal="left"/>
    </xf>
    <xf numFmtId="3" fontId="0" fillId="0" borderId="0" xfId="0" applyNumberFormat="1" applyFont="1" applyFill="1" applyBorder="1" applyAlignment="1">
      <alignment horizontal="left"/>
    </xf>
    <xf numFmtId="17"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2" fillId="0" borderId="31" xfId="0" applyFont="1" applyFill="1" applyBorder="1" applyAlignment="1">
      <alignment horizontal="left"/>
    </xf>
    <xf numFmtId="0" fontId="2" fillId="0" borderId="0" xfId="0" applyFont="1" applyFill="1" applyBorder="1" applyAlignment="1">
      <alignment horizontal="left"/>
    </xf>
    <xf numFmtId="0" fontId="0" fillId="0" borderId="0" xfId="0" applyFont="1" applyFill="1" applyBorder="1" applyAlignment="1">
      <alignment horizontal="left"/>
    </xf>
    <xf numFmtId="0" fontId="19" fillId="0" borderId="32" xfId="0" applyFont="1" applyFill="1" applyBorder="1" applyAlignment="1">
      <alignment horizontal="left"/>
    </xf>
    <xf numFmtId="0" fontId="19" fillId="0" borderId="21" xfId="0" applyFont="1" applyFill="1" applyBorder="1" applyAlignment="1">
      <alignment horizontal="left"/>
    </xf>
    <xf numFmtId="0" fontId="9" fillId="0" borderId="21" xfId="0" applyFont="1" applyFill="1" applyBorder="1" applyAlignment="1">
      <alignment horizontal="left"/>
    </xf>
    <xf numFmtId="0" fontId="0" fillId="0" borderId="21" xfId="0" applyFont="1" applyFill="1" applyBorder="1" applyAlignment="1">
      <alignment horizontal="left"/>
    </xf>
    <xf numFmtId="17" fontId="9" fillId="0" borderId="0" xfId="0" applyNumberFormat="1" applyFont="1" applyFill="1" applyBorder="1" applyAlignment="1">
      <alignment horizontal="left"/>
    </xf>
    <xf numFmtId="0" fontId="0" fillId="0" borderId="0" xfId="0" applyFont="1" applyFill="1" applyAlignment="1">
      <alignment/>
    </xf>
    <xf numFmtId="0" fontId="20" fillId="0" borderId="0" xfId="0" applyFont="1" applyFill="1" applyAlignment="1">
      <alignment horizontal="left"/>
    </xf>
    <xf numFmtId="0" fontId="9" fillId="0" borderId="0" xfId="0" applyFont="1" applyFill="1" applyBorder="1" applyAlignment="1">
      <alignment horizontal="left"/>
    </xf>
    <xf numFmtId="3" fontId="9" fillId="0" borderId="0" xfId="0" applyNumberFormat="1" applyFont="1" applyFill="1" applyBorder="1" applyAlignment="1">
      <alignment horizontal="left"/>
    </xf>
    <xf numFmtId="0" fontId="3" fillId="0" borderId="0" xfId="0" applyFont="1" applyFill="1" applyAlignment="1">
      <alignment/>
    </xf>
    <xf numFmtId="0" fontId="22" fillId="0" borderId="31" xfId="0" applyFont="1" applyFill="1" applyBorder="1" applyAlignment="1">
      <alignment/>
    </xf>
    <xf numFmtId="0" fontId="22" fillId="0" borderId="33" xfId="0" applyFont="1" applyFill="1" applyBorder="1" applyAlignment="1">
      <alignment wrapText="1"/>
    </xf>
    <xf numFmtId="1" fontId="22" fillId="0" borderId="33" xfId="0" applyNumberFormat="1" applyFont="1" applyFill="1" applyBorder="1" applyAlignment="1">
      <alignment/>
    </xf>
    <xf numFmtId="3" fontId="22" fillId="0" borderId="33" xfId="0" applyNumberFormat="1" applyFont="1" applyFill="1" applyBorder="1" applyAlignment="1">
      <alignment/>
    </xf>
    <xf numFmtId="0" fontId="22" fillId="33" borderId="33" xfId="0" applyFont="1" applyFill="1" applyBorder="1" applyAlignment="1">
      <alignment wrapText="1"/>
    </xf>
    <xf numFmtId="1" fontId="22" fillId="33" borderId="33" xfId="0" applyNumberFormat="1" applyFont="1" applyFill="1" applyBorder="1" applyAlignment="1">
      <alignment/>
    </xf>
    <xf numFmtId="3" fontId="22" fillId="33" borderId="33" xfId="0" applyNumberFormat="1" applyFont="1" applyFill="1" applyBorder="1" applyAlignment="1">
      <alignment/>
    </xf>
    <xf numFmtId="0" fontId="0" fillId="0" borderId="33" xfId="0" applyBorder="1" applyAlignment="1">
      <alignment/>
    </xf>
    <xf numFmtId="0" fontId="0" fillId="0" borderId="33" xfId="0" applyBorder="1" applyAlignment="1">
      <alignment horizontal="center"/>
    </xf>
    <xf numFmtId="167" fontId="0" fillId="0" borderId="33" xfId="0" applyNumberFormat="1" applyFill="1" applyBorder="1" applyAlignment="1">
      <alignment/>
    </xf>
    <xf numFmtId="0" fontId="15" fillId="0" borderId="12" xfId="0" applyFont="1" applyFill="1" applyBorder="1" applyAlignment="1">
      <alignment/>
    </xf>
    <xf numFmtId="0" fontId="15" fillId="0" borderId="0" xfId="0" applyFont="1" applyFill="1" applyAlignment="1">
      <alignment vertical="center"/>
    </xf>
    <xf numFmtId="0" fontId="0" fillId="0" borderId="25" xfId="0" applyFill="1" applyBorder="1" applyAlignment="1">
      <alignment wrapText="1"/>
    </xf>
    <xf numFmtId="0" fontId="0" fillId="0" borderId="11" xfId="0" applyFill="1" applyBorder="1" applyAlignment="1">
      <alignment wrapText="1"/>
    </xf>
    <xf numFmtId="0" fontId="0" fillId="0" borderId="14" xfId="0" applyFill="1" applyBorder="1" applyAlignment="1">
      <alignment wrapText="1"/>
    </xf>
    <xf numFmtId="0" fontId="0" fillId="0" borderId="0" xfId="0" applyFill="1" applyAlignment="1">
      <alignment vertical="center"/>
    </xf>
    <xf numFmtId="0" fontId="22" fillId="0" borderId="0" xfId="0" applyFont="1" applyAlignment="1">
      <alignment horizontal="center"/>
    </xf>
    <xf numFmtId="0" fontId="22" fillId="0" borderId="0" xfId="0" applyFont="1" applyBorder="1" applyAlignment="1">
      <alignment/>
    </xf>
    <xf numFmtId="0" fontId="24" fillId="0" borderId="0" xfId="0" applyFont="1" applyBorder="1" applyAlignment="1">
      <alignment/>
    </xf>
    <xf numFmtId="0" fontId="22" fillId="0" borderId="0" xfId="0" applyFont="1" applyAlignment="1">
      <alignment/>
    </xf>
    <xf numFmtId="0" fontId="15" fillId="33" borderId="34" xfId="0" applyFont="1" applyFill="1" applyBorder="1" applyAlignment="1">
      <alignment horizontal="left"/>
    </xf>
    <xf numFmtId="0" fontId="17" fillId="33" borderId="34" xfId="0" applyFont="1" applyFill="1" applyBorder="1" applyAlignment="1">
      <alignment horizontal="center"/>
    </xf>
    <xf numFmtId="2" fontId="0" fillId="0" borderId="0" xfId="0" applyNumberFormat="1" applyFont="1" applyAlignment="1">
      <alignment horizontal="center" vertical="top" wrapText="1"/>
    </xf>
    <xf numFmtId="0" fontId="0" fillId="0" borderId="32" xfId="0" applyFont="1" applyFill="1" applyBorder="1" applyAlignment="1">
      <alignment horizontal="left" wrapText="1"/>
    </xf>
    <xf numFmtId="173" fontId="3" fillId="0" borderId="12" xfId="0" applyNumberFormat="1" applyFont="1" applyBorder="1" applyAlignment="1">
      <alignment horizontal="right" wrapText="1"/>
    </xf>
    <xf numFmtId="38" fontId="0" fillId="0" borderId="12" xfId="0" applyNumberFormat="1" applyBorder="1" applyAlignment="1">
      <alignment horizontal="right"/>
    </xf>
    <xf numFmtId="0" fontId="16" fillId="0" borderId="23" xfId="0" applyFont="1" applyFill="1" applyBorder="1" applyAlignment="1">
      <alignment horizontal="center"/>
    </xf>
    <xf numFmtId="1" fontId="0" fillId="0" borderId="0" xfId="0" applyNumberFormat="1" applyBorder="1" applyAlignment="1">
      <alignment/>
    </xf>
    <xf numFmtId="5" fontId="0" fillId="0" borderId="35" xfId="0" applyNumberFormat="1" applyFill="1" applyBorder="1" applyAlignment="1">
      <alignment/>
    </xf>
    <xf numFmtId="5" fontId="0" fillId="0" borderId="0" xfId="0" applyNumberFormat="1" applyFill="1" applyBorder="1" applyAlignment="1">
      <alignment/>
    </xf>
    <xf numFmtId="5" fontId="0" fillId="0" borderId="0" xfId="0" applyNumberFormat="1" applyBorder="1" applyAlignment="1">
      <alignment/>
    </xf>
    <xf numFmtId="0" fontId="0" fillId="0" borderId="35" xfId="0" applyFill="1" applyBorder="1" applyAlignment="1">
      <alignment/>
    </xf>
    <xf numFmtId="1" fontId="0" fillId="0" borderId="0" xfId="0" applyNumberFormat="1" applyFill="1" applyBorder="1" applyAlignment="1">
      <alignment/>
    </xf>
    <xf numFmtId="0" fontId="0" fillId="0" borderId="36" xfId="0" applyFill="1" applyBorder="1" applyAlignment="1">
      <alignment/>
    </xf>
    <xf numFmtId="14" fontId="0" fillId="0" borderId="0" xfId="0" applyNumberFormat="1" applyBorder="1" applyAlignment="1">
      <alignment/>
    </xf>
    <xf numFmtId="0" fontId="0" fillId="0" borderId="36" xfId="0" applyBorder="1" applyAlignment="1">
      <alignment/>
    </xf>
    <xf numFmtId="167" fontId="0" fillId="0" borderId="36" xfId="0" applyNumberFormat="1" applyFill="1" applyBorder="1" applyAlignment="1">
      <alignment/>
    </xf>
    <xf numFmtId="0" fontId="16" fillId="0" borderId="21" xfId="0" applyFont="1" applyFill="1" applyBorder="1" applyAlignment="1">
      <alignment horizontal="center" wrapText="1"/>
    </xf>
    <xf numFmtId="167" fontId="0" fillId="0" borderId="18" xfId="0" applyNumberFormat="1" applyBorder="1" applyAlignment="1">
      <alignment/>
    </xf>
    <xf numFmtId="167" fontId="3" fillId="0" borderId="18" xfId="0" applyNumberFormat="1" applyFont="1" applyBorder="1" applyAlignment="1">
      <alignment/>
    </xf>
    <xf numFmtId="3" fontId="0" fillId="0" borderId="18" xfId="0" applyNumberFormat="1" applyFont="1" applyBorder="1" applyAlignment="1">
      <alignment horizontal="center"/>
    </xf>
    <xf numFmtId="0" fontId="0" fillId="0" borderId="18" xfId="0" applyFont="1" applyBorder="1" applyAlignment="1">
      <alignment horizontal="center"/>
    </xf>
    <xf numFmtId="0" fontId="0" fillId="0" borderId="35" xfId="0" applyBorder="1" applyAlignment="1">
      <alignment/>
    </xf>
    <xf numFmtId="0" fontId="0" fillId="0" borderId="37" xfId="0" applyBorder="1" applyAlignment="1">
      <alignment horizontal="center"/>
    </xf>
    <xf numFmtId="0" fontId="0" fillId="0" borderId="38" xfId="0" applyBorder="1" applyAlignment="1">
      <alignment/>
    </xf>
    <xf numFmtId="0" fontId="9" fillId="0" borderId="0" xfId="0" applyFont="1" applyBorder="1" applyAlignment="1">
      <alignment vertical="top" wrapText="1"/>
    </xf>
    <xf numFmtId="44" fontId="0" fillId="0" borderId="12" xfId="0" applyNumberFormat="1" applyBorder="1" applyAlignment="1">
      <alignment/>
    </xf>
    <xf numFmtId="44" fontId="0" fillId="0" borderId="13" xfId="0" applyNumberFormat="1" applyBorder="1" applyAlignment="1">
      <alignment/>
    </xf>
    <xf numFmtId="44" fontId="3" fillId="0" borderId="15" xfId="0" applyNumberFormat="1" applyFont="1" applyBorder="1" applyAlignment="1">
      <alignment/>
    </xf>
    <xf numFmtId="44" fontId="0" fillId="0" borderId="39" xfId="0" applyNumberFormat="1" applyBorder="1" applyAlignment="1">
      <alignment/>
    </xf>
    <xf numFmtId="44" fontId="3" fillId="0" borderId="40" xfId="0" applyNumberFormat="1" applyFont="1" applyBorder="1" applyAlignment="1">
      <alignment/>
    </xf>
    <xf numFmtId="44" fontId="0" fillId="0" borderId="12" xfId="0" applyNumberFormat="1" applyFont="1" applyBorder="1" applyAlignment="1">
      <alignment horizontal="center"/>
    </xf>
    <xf numFmtId="44" fontId="3" fillId="0" borderId="12" xfId="0" applyNumberFormat="1" applyFont="1" applyBorder="1" applyAlignment="1">
      <alignment horizontal="right" wrapText="1"/>
    </xf>
    <xf numFmtId="37" fontId="0" fillId="0" borderId="12" xfId="0" applyNumberFormat="1" applyFont="1" applyBorder="1" applyAlignment="1">
      <alignment horizontal="center"/>
    </xf>
    <xf numFmtId="44" fontId="0" fillId="0" borderId="12" xfId="0" applyNumberFormat="1" applyFont="1" applyBorder="1" applyAlignment="1">
      <alignment/>
    </xf>
    <xf numFmtId="3" fontId="0" fillId="0" borderId="40" xfId="0" applyNumberFormat="1" applyBorder="1" applyAlignment="1">
      <alignment/>
    </xf>
    <xf numFmtId="44" fontId="13" fillId="0" borderId="12" xfId="0" applyNumberFormat="1" applyFont="1" applyBorder="1" applyAlignment="1">
      <alignment horizontal="center"/>
    </xf>
    <xf numFmtId="44" fontId="0" fillId="0" borderId="25" xfId="0" applyNumberFormat="1" applyBorder="1" applyAlignment="1">
      <alignment/>
    </xf>
    <xf numFmtId="44" fontId="0" fillId="0" borderId="14" xfId="0" applyNumberFormat="1" applyBorder="1" applyAlignment="1">
      <alignment/>
    </xf>
    <xf numFmtId="0" fontId="3" fillId="0" borderId="0" xfId="0" applyFont="1" applyAlignment="1">
      <alignment/>
    </xf>
    <xf numFmtId="0" fontId="0" fillId="0" borderId="0" xfId="0" applyFont="1" applyAlignment="1">
      <alignment/>
    </xf>
    <xf numFmtId="0" fontId="3" fillId="0" borderId="12" xfId="0" applyFont="1" applyBorder="1" applyAlignment="1">
      <alignment/>
    </xf>
    <xf numFmtId="0" fontId="0" fillId="0" borderId="12" xfId="0" applyFont="1" applyBorder="1" applyAlignment="1">
      <alignment/>
    </xf>
    <xf numFmtId="0" fontId="3" fillId="0" borderId="14" xfId="0" applyFont="1" applyBorder="1" applyAlignment="1">
      <alignment horizontal="center"/>
    </xf>
    <xf numFmtId="0" fontId="3" fillId="0" borderId="12" xfId="0" applyFont="1" applyBorder="1" applyAlignment="1">
      <alignment horizontal="center"/>
    </xf>
    <xf numFmtId="3" fontId="0" fillId="0" borderId="14" xfId="0" applyNumberFormat="1" applyFont="1" applyBorder="1" applyAlignment="1">
      <alignment/>
    </xf>
    <xf numFmtId="3" fontId="0" fillId="0" borderId="12" xfId="0" applyNumberFormat="1" applyFont="1" applyBorder="1" applyAlignment="1">
      <alignment/>
    </xf>
    <xf numFmtId="0" fontId="6" fillId="0" borderId="0" xfId="0" applyFont="1" applyAlignment="1">
      <alignment/>
    </xf>
    <xf numFmtId="3" fontId="0" fillId="0" borderId="27" xfId="0" applyNumberFormat="1" applyFont="1" applyBorder="1" applyAlignment="1">
      <alignment/>
    </xf>
    <xf numFmtId="3" fontId="0" fillId="0" borderId="13" xfId="0" applyNumberFormat="1" applyFont="1" applyBorder="1" applyAlignment="1">
      <alignment/>
    </xf>
    <xf numFmtId="3" fontId="3" fillId="0" borderId="27" xfId="0" applyNumberFormat="1" applyFont="1" applyBorder="1" applyAlignment="1">
      <alignment/>
    </xf>
    <xf numFmtId="3" fontId="3" fillId="0" borderId="15" xfId="0" applyNumberFormat="1" applyFont="1" applyBorder="1" applyAlignment="1">
      <alignment/>
    </xf>
    <xf numFmtId="3" fontId="3" fillId="0" borderId="12" xfId="0" applyNumberFormat="1" applyFont="1" applyBorder="1" applyAlignment="1">
      <alignment/>
    </xf>
    <xf numFmtId="167" fontId="3" fillId="0" borderId="12" xfId="0" applyNumberFormat="1" applyFont="1" applyBorder="1" applyAlignment="1">
      <alignment/>
    </xf>
    <xf numFmtId="168" fontId="0" fillId="0" borderId="0" xfId="0" applyNumberFormat="1" applyFont="1" applyAlignment="1">
      <alignment/>
    </xf>
    <xf numFmtId="6" fontId="3" fillId="0" borderId="0" xfId="0" applyNumberFormat="1" applyFont="1" applyAlignment="1">
      <alignment/>
    </xf>
    <xf numFmtId="167" fontId="3" fillId="0" borderId="16" xfId="0" applyNumberFormat="1" applyFont="1" applyBorder="1" applyAlignment="1">
      <alignment/>
    </xf>
    <xf numFmtId="0" fontId="3" fillId="34" borderId="0" xfId="0" applyFont="1" applyFill="1" applyAlignment="1">
      <alignment horizontal="center"/>
    </xf>
    <xf numFmtId="0" fontId="18" fillId="33" borderId="30"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0" fillId="0" borderId="33" xfId="0" applyFont="1" applyBorder="1" applyAlignment="1">
      <alignment/>
    </xf>
    <xf numFmtId="0" fontId="9" fillId="34" borderId="0" xfId="0" applyFont="1" applyFill="1" applyAlignment="1">
      <alignment/>
    </xf>
    <xf numFmtId="0" fontId="16" fillId="34" borderId="33" xfId="0" applyFont="1" applyFill="1" applyBorder="1" applyAlignment="1">
      <alignment horizontal="center"/>
    </xf>
    <xf numFmtId="0" fontId="26" fillId="0" borderId="0" xfId="0" applyFont="1" applyAlignment="1">
      <alignment/>
    </xf>
    <xf numFmtId="0" fontId="28" fillId="0" borderId="0" xfId="0" applyFont="1" applyAlignment="1">
      <alignment/>
    </xf>
    <xf numFmtId="0" fontId="19" fillId="0" borderId="0" xfId="0" applyFont="1" applyFill="1" applyBorder="1" applyAlignment="1">
      <alignment horizontal="left"/>
    </xf>
    <xf numFmtId="0" fontId="0" fillId="0" borderId="0" xfId="0" applyFont="1" applyFill="1" applyBorder="1" applyAlignment="1">
      <alignment/>
    </xf>
    <xf numFmtId="0" fontId="20" fillId="0" borderId="0" xfId="0" applyFont="1" applyFill="1" applyBorder="1" applyAlignment="1">
      <alignment horizontal="left"/>
    </xf>
    <xf numFmtId="0" fontId="3" fillId="0" borderId="0" xfId="0" applyFont="1" applyFill="1" applyBorder="1" applyAlignment="1">
      <alignment/>
    </xf>
    <xf numFmtId="0" fontId="27" fillId="0" borderId="0" xfId="0" applyFont="1" applyAlignment="1">
      <alignment horizontal="center"/>
    </xf>
    <xf numFmtId="0" fontId="9" fillId="0" borderId="0" xfId="0" applyFont="1" applyAlignment="1">
      <alignment/>
    </xf>
    <xf numFmtId="0" fontId="9" fillId="0" borderId="0" xfId="0" applyFont="1" applyFill="1" applyBorder="1" applyAlignment="1">
      <alignment/>
    </xf>
    <xf numFmtId="0" fontId="9" fillId="0" borderId="11" xfId="0" applyFont="1" applyBorder="1" applyAlignment="1">
      <alignment vertical="top" wrapText="1"/>
    </xf>
    <xf numFmtId="0" fontId="10" fillId="0" borderId="0" xfId="0" applyFont="1" applyAlignment="1">
      <alignment vertical="top" wrapText="1"/>
    </xf>
    <xf numFmtId="0" fontId="9" fillId="0" borderId="10" xfId="0" applyFont="1" applyBorder="1" applyAlignment="1">
      <alignment/>
    </xf>
    <xf numFmtId="0" fontId="9" fillId="0" borderId="10" xfId="0" applyFont="1" applyBorder="1" applyAlignment="1">
      <alignment vertical="top" wrapText="1"/>
    </xf>
    <xf numFmtId="0" fontId="9" fillId="0" borderId="11" xfId="0" applyFont="1" applyBorder="1" applyAlignment="1">
      <alignment/>
    </xf>
    <xf numFmtId="0" fontId="0" fillId="0" borderId="0" xfId="0" applyAlignment="1">
      <alignment horizontal="right"/>
    </xf>
    <xf numFmtId="0" fontId="3" fillId="0" borderId="0" xfId="0" applyFont="1" applyAlignment="1">
      <alignment/>
    </xf>
    <xf numFmtId="0" fontId="0" fillId="0" borderId="0" xfId="0" applyFont="1" applyAlignment="1">
      <alignment/>
    </xf>
    <xf numFmtId="0" fontId="0" fillId="0" borderId="17" xfId="0" applyFont="1" applyBorder="1" applyAlignment="1">
      <alignment/>
    </xf>
    <xf numFmtId="0" fontId="3" fillId="0" borderId="0" xfId="0" applyFont="1" applyAlignment="1">
      <alignment horizontal="right" wrapText="1"/>
    </xf>
    <xf numFmtId="0" fontId="3" fillId="0" borderId="17" xfId="0" applyFont="1" applyBorder="1" applyAlignment="1">
      <alignment horizontal="right" wrapText="1"/>
    </xf>
    <xf numFmtId="0" fontId="0" fillId="0" borderId="0" xfId="0" applyBorder="1" applyAlignment="1">
      <alignment horizontal="right"/>
    </xf>
    <xf numFmtId="0" fontId="0" fillId="0" borderId="0" xfId="0" applyAlignment="1">
      <alignment/>
    </xf>
    <xf numFmtId="0" fontId="0" fillId="0" borderId="0" xfId="0" applyFill="1" applyBorder="1" applyAlignment="1">
      <alignment/>
    </xf>
    <xf numFmtId="0" fontId="3" fillId="0" borderId="0" xfId="0" applyFont="1" applyAlignment="1">
      <alignment horizontal="left" wrapText="1"/>
    </xf>
    <xf numFmtId="0" fontId="6" fillId="0" borderId="0" xfId="0" applyFont="1" applyAlignment="1">
      <alignment wrapText="1"/>
    </xf>
    <xf numFmtId="0" fontId="3" fillId="0" borderId="0" xfId="0" applyFont="1" applyAlignment="1">
      <alignment/>
    </xf>
    <xf numFmtId="0" fontId="3" fillId="0" borderId="17" xfId="0" applyFont="1" applyBorder="1" applyAlignment="1">
      <alignment/>
    </xf>
    <xf numFmtId="0" fontId="0" fillId="0" borderId="0" xfId="0" applyFont="1" applyAlignment="1">
      <alignment wrapText="1"/>
    </xf>
    <xf numFmtId="0" fontId="0" fillId="0" borderId="0" xfId="0" applyAlignment="1">
      <alignment wrapText="1"/>
    </xf>
    <xf numFmtId="0" fontId="3" fillId="0" borderId="0" xfId="0" applyFont="1" applyFill="1" applyBorder="1" applyAlignment="1">
      <alignment/>
    </xf>
    <xf numFmtId="0" fontId="0" fillId="0" borderId="41" xfId="0" applyBorder="1" applyAlignment="1">
      <alignment vertical="top" wrapText="1"/>
    </xf>
    <xf numFmtId="0" fontId="0" fillId="0" borderId="42" xfId="0" applyBorder="1" applyAlignment="1">
      <alignment vertical="top" wrapText="1"/>
    </xf>
    <xf numFmtId="0" fontId="0" fillId="0" borderId="27"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0" borderId="29" xfId="0" applyBorder="1" applyAlignment="1">
      <alignment vertical="top" wrapText="1"/>
    </xf>
    <xf numFmtId="0" fontId="0" fillId="0" borderId="10" xfId="0" applyBorder="1" applyAlignment="1">
      <alignment vertical="top" wrapText="1"/>
    </xf>
    <xf numFmtId="0" fontId="0" fillId="0" borderId="43" xfId="0" applyBorder="1" applyAlignment="1">
      <alignment vertical="top" wrapText="1"/>
    </xf>
    <xf numFmtId="0" fontId="0" fillId="0" borderId="0" xfId="0" applyAlignment="1">
      <alignment horizontal="center"/>
    </xf>
    <xf numFmtId="0" fontId="2" fillId="0" borderId="25"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42" xfId="0" applyFont="1" applyBorder="1" applyAlignment="1">
      <alignment horizontal="center" vertical="top" wrapText="1"/>
    </xf>
    <xf numFmtId="0" fontId="2" fillId="0" borderId="25" xfId="0" applyFont="1" applyBorder="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0" fillId="0" borderId="25"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0" xfId="0" applyFont="1" applyFill="1" applyAlignment="1">
      <alignment wrapText="1"/>
    </xf>
    <xf numFmtId="0" fontId="0" fillId="0" borderId="0" xfId="0" applyFill="1" applyAlignment="1">
      <alignment wrapText="1"/>
    </xf>
    <xf numFmtId="0" fontId="0" fillId="0" borderId="0" xfId="0" applyBorder="1" applyAlignment="1">
      <alignment wrapText="1"/>
    </xf>
    <xf numFmtId="0" fontId="3" fillId="0" borderId="0" xfId="0" applyFont="1" applyBorder="1" applyAlignment="1">
      <alignment horizontal="right" wrapText="1"/>
    </xf>
    <xf numFmtId="0" fontId="0" fillId="0" borderId="0" xfId="0" applyFont="1" applyAlignment="1">
      <alignment horizontal="center"/>
    </xf>
    <xf numFmtId="0" fontId="0" fillId="0" borderId="12" xfId="0" applyBorder="1" applyAlignment="1">
      <alignment wrapText="1"/>
    </xf>
    <xf numFmtId="0" fontId="3" fillId="0" borderId="25" xfId="0" applyFont="1" applyBorder="1" applyAlignment="1">
      <alignment/>
    </xf>
    <xf numFmtId="0" fontId="3" fillId="0" borderId="11" xfId="0" applyFont="1" applyBorder="1" applyAlignment="1">
      <alignment/>
    </xf>
    <xf numFmtId="0" fontId="0" fillId="0" borderId="0" xfId="0" applyFont="1" applyAlignment="1">
      <alignment horizontal="center" wrapText="1"/>
    </xf>
    <xf numFmtId="0" fontId="0" fillId="0" borderId="0" xfId="0" applyAlignment="1">
      <alignment horizontal="center" wrapText="1"/>
    </xf>
    <xf numFmtId="0" fontId="8" fillId="34" borderId="25"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4" xfId="0" applyFont="1" applyFill="1" applyBorder="1" applyAlignment="1">
      <alignment horizontal="left" vertical="top" wrapText="1"/>
    </xf>
    <xf numFmtId="0" fontId="3" fillId="0" borderId="12" xfId="0" applyFont="1" applyBorder="1" applyAlignment="1">
      <alignment/>
    </xf>
    <xf numFmtId="0" fontId="0" fillId="0" borderId="25" xfId="0" applyBorder="1" applyAlignment="1">
      <alignment wrapText="1"/>
    </xf>
    <xf numFmtId="0" fontId="3" fillId="0" borderId="0" xfId="0" applyFont="1" applyAlignment="1">
      <alignment horizontal="right"/>
    </xf>
    <xf numFmtId="0" fontId="17" fillId="36" borderId="44" xfId="0" applyFont="1" applyFill="1" applyBorder="1" applyAlignment="1">
      <alignment horizontal="center"/>
    </xf>
    <xf numFmtId="0" fontId="0" fillId="0" borderId="19" xfId="0" applyBorder="1" applyAlignment="1">
      <alignment horizontal="center"/>
    </xf>
    <xf numFmtId="0" fontId="0" fillId="0" borderId="45" xfId="0" applyBorder="1" applyAlignment="1">
      <alignment horizontal="center"/>
    </xf>
    <xf numFmtId="0" fontId="16" fillId="33" borderId="33" xfId="0" applyFont="1" applyFill="1" applyBorder="1" applyAlignment="1">
      <alignment horizontal="left"/>
    </xf>
    <xf numFmtId="0" fontId="15" fillId="0" borderId="46" xfId="0" applyFont="1" applyBorder="1" applyAlignment="1">
      <alignment horizontal="center" vertical="center"/>
    </xf>
    <xf numFmtId="0" fontId="15" fillId="0" borderId="36" xfId="0" applyFont="1" applyBorder="1" applyAlignment="1">
      <alignment horizontal="center" vertical="center"/>
    </xf>
    <xf numFmtId="0" fontId="15" fillId="0" borderId="35" xfId="0" applyFont="1" applyBorder="1" applyAlignment="1">
      <alignment horizontal="center" vertical="center"/>
    </xf>
    <xf numFmtId="0" fontId="15" fillId="0" borderId="0" xfId="0" applyFont="1" applyBorder="1" applyAlignment="1">
      <alignment horizontal="center" vertical="center"/>
    </xf>
    <xf numFmtId="0" fontId="15" fillId="0" borderId="37" xfId="0" applyFont="1" applyBorder="1" applyAlignment="1">
      <alignment horizontal="center" vertical="center"/>
    </xf>
    <xf numFmtId="0" fontId="15" fillId="0" borderId="36" xfId="0" applyFont="1" applyBorder="1" applyAlignment="1">
      <alignment horizontal="center"/>
    </xf>
    <xf numFmtId="0" fontId="15" fillId="0" borderId="0" xfId="0" applyFont="1" applyBorder="1" applyAlignment="1">
      <alignment horizontal="center"/>
    </xf>
    <xf numFmtId="0" fontId="0" fillId="0" borderId="0" xfId="0" applyFont="1" applyBorder="1" applyAlignment="1">
      <alignment horizontal="center"/>
    </xf>
    <xf numFmtId="0" fontId="16" fillId="0" borderId="33" xfId="0" applyFont="1" applyFill="1" applyBorder="1" applyAlignment="1">
      <alignment horizontal="center" vertical="center" wrapText="1"/>
    </xf>
    <xf numFmtId="0" fontId="0" fillId="0" borderId="33" xfId="0" applyFill="1" applyBorder="1" applyAlignment="1">
      <alignment horizontal="center" vertical="center" wrapText="1"/>
    </xf>
    <xf numFmtId="0" fontId="16" fillId="0" borderId="33" xfId="0" applyFont="1" applyFill="1" applyBorder="1" applyAlignment="1">
      <alignment horizontal="center" wrapText="1"/>
    </xf>
    <xf numFmtId="0" fontId="16" fillId="33" borderId="33" xfId="0" applyFont="1" applyFill="1" applyBorder="1" applyAlignment="1">
      <alignment horizontal="center" wrapText="1"/>
    </xf>
    <xf numFmtId="0" fontId="0" fillId="0" borderId="33" xfId="0" applyFill="1" applyBorder="1" applyAlignment="1">
      <alignment horizontal="center" wrapText="1"/>
    </xf>
    <xf numFmtId="0" fontId="21" fillId="36" borderId="33" xfId="0" applyFont="1" applyFill="1" applyBorder="1" applyAlignment="1">
      <alignment horizontal="center"/>
    </xf>
    <xf numFmtId="0" fontId="16" fillId="0" borderId="0" xfId="0" applyFont="1" applyFill="1" applyBorder="1" applyAlignment="1">
      <alignment horizontal="center" wrapText="1"/>
    </xf>
    <xf numFmtId="0" fontId="0" fillId="0" borderId="0" xfId="0" applyFill="1" applyBorder="1" applyAlignment="1">
      <alignment horizont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5" fontId="0" fillId="0" borderId="0" xfId="0" applyNumberFormat="1" applyFill="1" applyBorder="1" applyAlignment="1">
      <alignment horizontal="center" vertical="center"/>
    </xf>
    <xf numFmtId="5" fontId="0" fillId="0" borderId="0" xfId="0" applyNumberFormat="1" applyBorder="1" applyAlignment="1">
      <alignment horizontal="center" vertical="center"/>
    </xf>
    <xf numFmtId="167" fontId="0" fillId="37" borderId="47" xfId="0" applyNumberFormat="1" applyFill="1" applyBorder="1" applyAlignment="1">
      <alignment horizontal="center" vertical="center"/>
    </xf>
    <xf numFmtId="167" fontId="0" fillId="37" borderId="48" xfId="0" applyNumberFormat="1" applyFill="1" applyBorder="1" applyAlignment="1">
      <alignment horizontal="center" vertical="center"/>
    </xf>
    <xf numFmtId="167" fontId="0" fillId="37" borderId="49" xfId="0" applyNumberFormat="1" applyFill="1" applyBorder="1" applyAlignment="1">
      <alignment horizontal="center" vertical="center"/>
    </xf>
    <xf numFmtId="5" fontId="0" fillId="0" borderId="35" xfId="0" applyNumberFormat="1" applyFill="1" applyBorder="1" applyAlignment="1">
      <alignment horizontal="center" vertical="center"/>
    </xf>
    <xf numFmtId="0" fontId="0" fillId="0" borderId="12" xfId="0" applyFill="1" applyBorder="1" applyAlignment="1">
      <alignment wrapText="1"/>
    </xf>
    <xf numFmtId="0" fontId="15" fillId="0" borderId="2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3" fillId="0" borderId="25" xfId="0" applyFont="1" applyFill="1" applyBorder="1" applyAlignment="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0" fillId="0" borderId="12" xfId="0" applyFont="1" applyBorder="1" applyAlignment="1">
      <alignment wrapText="1"/>
    </xf>
    <xf numFmtId="0" fontId="0" fillId="0" borderId="10" xfId="0" applyFont="1" applyBorder="1" applyAlignment="1">
      <alignment vertical="top" wrapText="1"/>
    </xf>
    <xf numFmtId="0" fontId="0" fillId="0" borderId="0" xfId="0" applyFont="1" applyAlignment="1">
      <alignment horizontal="center" wrapText="1"/>
    </xf>
    <xf numFmtId="0" fontId="2" fillId="0" borderId="25"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ont="1" applyAlignment="1">
      <alignment wrapText="1"/>
    </xf>
    <xf numFmtId="0" fontId="0" fillId="0" borderId="41" xfId="0" applyFont="1" applyBorder="1" applyAlignment="1">
      <alignment vertical="top" wrapText="1"/>
    </xf>
    <xf numFmtId="0" fontId="0" fillId="0" borderId="42" xfId="0" applyFont="1" applyBorder="1" applyAlignment="1">
      <alignment vertical="top" wrapText="1"/>
    </xf>
    <xf numFmtId="0" fontId="0" fillId="0" borderId="27" xfId="0" applyFont="1" applyBorder="1" applyAlignment="1">
      <alignmen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17" xfId="0" applyFont="1" applyBorder="1" applyAlignment="1">
      <alignment vertical="top" wrapText="1"/>
    </xf>
    <xf numFmtId="0" fontId="0" fillId="0" borderId="29" xfId="0" applyFont="1" applyBorder="1" applyAlignment="1">
      <alignment vertical="top" wrapText="1"/>
    </xf>
    <xf numFmtId="0" fontId="0" fillId="0" borderId="43" xfId="0" applyFont="1" applyBorder="1" applyAlignment="1">
      <alignment vertical="top" wrapText="1"/>
    </xf>
    <xf numFmtId="0" fontId="3" fillId="0" borderId="12" xfId="0" applyFont="1" applyBorder="1" applyAlignment="1">
      <alignment/>
    </xf>
    <xf numFmtId="0" fontId="0" fillId="0" borderId="25" xfId="0" applyFont="1" applyBorder="1" applyAlignment="1">
      <alignment wrapText="1"/>
    </xf>
    <xf numFmtId="0" fontId="3" fillId="0" borderId="25" xfId="0" applyFont="1" applyBorder="1" applyAlignment="1">
      <alignment/>
    </xf>
    <xf numFmtId="0" fontId="3" fillId="0" borderId="11" xfId="0" applyFont="1" applyBorder="1" applyAlignment="1">
      <alignment/>
    </xf>
    <xf numFmtId="0" fontId="3" fillId="0" borderId="0" xfId="0" applyFont="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311FReport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9:I13"/>
  <sheetViews>
    <sheetView view="pageBreakPreview" zoomScale="60" zoomScalePageLayoutView="0" workbookViewId="0" topLeftCell="A1">
      <selection activeCell="F22" sqref="F22"/>
    </sheetView>
  </sheetViews>
  <sheetFormatPr defaultColWidth="9.140625" defaultRowHeight="12.75"/>
  <sheetData>
    <row r="9" spans="1:9" ht="13.5">
      <c r="A9" s="229"/>
      <c r="B9" s="229"/>
      <c r="C9" s="229"/>
      <c r="D9" s="229"/>
      <c r="E9" s="229"/>
      <c r="F9" s="229"/>
      <c r="G9" s="229"/>
      <c r="H9" s="229"/>
      <c r="I9" s="229"/>
    </row>
    <row r="10" spans="1:9" ht="30">
      <c r="A10" s="235" t="s">
        <v>324</v>
      </c>
      <c r="B10" s="235"/>
      <c r="C10" s="235"/>
      <c r="D10" s="235"/>
      <c r="E10" s="235"/>
      <c r="F10" s="235"/>
      <c r="G10" s="235"/>
      <c r="H10" s="235"/>
      <c r="I10" s="235"/>
    </row>
    <row r="11" spans="1:9" ht="30.75">
      <c r="A11" s="230"/>
      <c r="B11" s="230"/>
      <c r="C11" s="230"/>
      <c r="D11" s="229"/>
      <c r="E11" s="229"/>
      <c r="F11" s="229"/>
      <c r="G11" s="229"/>
      <c r="H11" s="229"/>
      <c r="I11" s="229"/>
    </row>
    <row r="12" spans="1:9" ht="30">
      <c r="A12" s="235" t="s">
        <v>325</v>
      </c>
      <c r="B12" s="235"/>
      <c r="C12" s="235"/>
      <c r="D12" s="235"/>
      <c r="E12" s="235"/>
      <c r="F12" s="235"/>
      <c r="G12" s="235"/>
      <c r="H12" s="235"/>
      <c r="I12" s="235"/>
    </row>
    <row r="13" spans="1:9" ht="30.75">
      <c r="A13" s="230"/>
      <c r="B13" s="230"/>
      <c r="C13" s="230"/>
      <c r="D13" s="229"/>
      <c r="E13" s="229"/>
      <c r="F13" s="229"/>
      <c r="G13" s="229"/>
      <c r="H13" s="229"/>
      <c r="I13" s="229"/>
    </row>
  </sheetData>
  <sheetProtection/>
  <mergeCells count="2">
    <mergeCell ref="A10:I10"/>
    <mergeCell ref="A12:I12"/>
  </mergeCells>
  <printOptions/>
  <pageMargins left="1" right="1"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H41"/>
  <sheetViews>
    <sheetView view="pageBreakPreview" zoomScaleSheetLayoutView="100" workbookViewId="0" topLeftCell="A46">
      <selection activeCell="H30" sqref="H30"/>
    </sheetView>
  </sheetViews>
  <sheetFormatPr defaultColWidth="9.140625" defaultRowHeight="12.75"/>
  <cols>
    <col min="1" max="1" width="24.00390625" style="0" customWidth="1"/>
    <col min="8" max="8" width="10.140625" style="0" bestFit="1" customWidth="1"/>
  </cols>
  <sheetData>
    <row r="2" spans="1:8" ht="12.75">
      <c r="A2" s="1" t="s">
        <v>1</v>
      </c>
      <c r="B2" s="266" t="s">
        <v>183</v>
      </c>
      <c r="C2" s="266"/>
      <c r="D2" s="266"/>
      <c r="E2" s="266"/>
      <c r="F2" s="266"/>
      <c r="G2" s="266"/>
      <c r="H2" s="266"/>
    </row>
    <row r="4" spans="1:8" s="19" customFormat="1" ht="25.5" customHeight="1">
      <c r="A4" s="290" t="s">
        <v>275</v>
      </c>
      <c r="B4" s="291"/>
      <c r="C4" s="291"/>
      <c r="D4" s="291"/>
      <c r="E4" s="291"/>
      <c r="F4" s="291"/>
      <c r="G4" s="291"/>
      <c r="H4" s="291"/>
    </row>
    <row r="5" spans="1:8" ht="21.75" customHeight="1">
      <c r="A5" s="292" t="s">
        <v>326</v>
      </c>
      <c r="B5" s="293"/>
      <c r="C5" s="293"/>
      <c r="D5" s="293"/>
      <c r="E5" s="293"/>
      <c r="F5" s="293"/>
      <c r="G5" s="293"/>
      <c r="H5" s="294"/>
    </row>
    <row r="7" spans="1:8" ht="42" customHeight="1">
      <c r="A7" s="1" t="s">
        <v>36</v>
      </c>
      <c r="B7" s="257" t="s">
        <v>164</v>
      </c>
      <c r="C7" s="257"/>
      <c r="D7" s="257"/>
      <c r="E7" s="257"/>
      <c r="F7" s="257"/>
      <c r="G7" s="257"/>
      <c r="H7" s="257"/>
    </row>
    <row r="8" spans="2:8" ht="12.75">
      <c r="B8" s="259"/>
      <c r="C8" s="260"/>
      <c r="D8" s="260"/>
      <c r="E8" s="260"/>
      <c r="F8" s="260"/>
      <c r="G8" s="260"/>
      <c r="H8" s="261"/>
    </row>
    <row r="9" spans="2:8" ht="12.75">
      <c r="B9" s="262"/>
      <c r="C9" s="263"/>
      <c r="D9" s="263"/>
      <c r="E9" s="263"/>
      <c r="F9" s="263"/>
      <c r="G9" s="263"/>
      <c r="H9" s="264"/>
    </row>
    <row r="10" spans="2:8" ht="12.75">
      <c r="B10" s="262"/>
      <c r="C10" s="263"/>
      <c r="D10" s="263"/>
      <c r="E10" s="263"/>
      <c r="F10" s="263"/>
      <c r="G10" s="263"/>
      <c r="H10" s="264"/>
    </row>
    <row r="11" spans="2:8" ht="12.75">
      <c r="B11" s="262"/>
      <c r="C11" s="263"/>
      <c r="D11" s="263"/>
      <c r="E11" s="263"/>
      <c r="F11" s="263"/>
      <c r="G11" s="263"/>
      <c r="H11" s="264"/>
    </row>
    <row r="12" spans="2:8" ht="12.75">
      <c r="B12" s="262"/>
      <c r="C12" s="263"/>
      <c r="D12" s="263"/>
      <c r="E12" s="263"/>
      <c r="F12" s="263"/>
      <c r="G12" s="263"/>
      <c r="H12" s="264"/>
    </row>
    <row r="13" spans="2:8" ht="12.75">
      <c r="B13" s="265"/>
      <c r="C13" s="266"/>
      <c r="D13" s="266"/>
      <c r="E13" s="266"/>
      <c r="F13" s="266"/>
      <c r="G13" s="266"/>
      <c r="H13" s="267"/>
    </row>
    <row r="15" spans="1:8" ht="63" customHeight="1">
      <c r="A15" s="1" t="s">
        <v>72</v>
      </c>
      <c r="B15" s="257" t="s">
        <v>302</v>
      </c>
      <c r="C15" s="257"/>
      <c r="D15" s="257"/>
      <c r="E15" s="257"/>
      <c r="F15" s="257"/>
      <c r="G15" s="257"/>
      <c r="H15" s="257"/>
    </row>
    <row r="17" spans="2:8" ht="12.75">
      <c r="B17" s="43" t="s">
        <v>73</v>
      </c>
      <c r="C17" s="295" t="s">
        <v>75</v>
      </c>
      <c r="D17" s="295"/>
      <c r="E17" s="295"/>
      <c r="F17" s="295"/>
      <c r="G17" s="295"/>
      <c r="H17" s="43" t="s">
        <v>74</v>
      </c>
    </row>
    <row r="18" spans="2:8" ht="12.75">
      <c r="B18" s="21"/>
      <c r="C18" s="287"/>
      <c r="D18" s="287"/>
      <c r="E18" s="287"/>
      <c r="F18" s="287"/>
      <c r="G18" s="287"/>
      <c r="H18" s="57"/>
    </row>
    <row r="19" spans="2:8" ht="12.75">
      <c r="B19" s="21"/>
      <c r="C19" s="287"/>
      <c r="D19" s="287"/>
      <c r="E19" s="287"/>
      <c r="F19" s="287"/>
      <c r="G19" s="287"/>
      <c r="H19" s="57"/>
    </row>
    <row r="20" spans="2:8" ht="12.75">
      <c r="B20" s="21"/>
      <c r="C20" s="287"/>
      <c r="D20" s="287"/>
      <c r="E20" s="287"/>
      <c r="F20" s="287"/>
      <c r="G20" s="287"/>
      <c r="H20" s="57"/>
    </row>
    <row r="21" spans="2:8" ht="12.75">
      <c r="B21" s="21"/>
      <c r="C21" s="287"/>
      <c r="D21" s="287"/>
      <c r="E21" s="287"/>
      <c r="F21" s="287"/>
      <c r="G21" s="287"/>
      <c r="H21" s="57"/>
    </row>
    <row r="22" spans="2:8" ht="12.75">
      <c r="B22" s="21"/>
      <c r="C22" s="287"/>
      <c r="D22" s="287"/>
      <c r="E22" s="287"/>
      <c r="F22" s="287"/>
      <c r="G22" s="287"/>
      <c r="H22" s="57"/>
    </row>
    <row r="23" spans="2:8" ht="12.75">
      <c r="B23" s="21"/>
      <c r="C23" s="287"/>
      <c r="D23" s="287"/>
      <c r="E23" s="287"/>
      <c r="F23" s="287"/>
      <c r="G23" s="287"/>
      <c r="H23" s="57"/>
    </row>
    <row r="24" spans="2:8" ht="12.75">
      <c r="B24" s="21"/>
      <c r="C24" s="287"/>
      <c r="D24" s="287"/>
      <c r="E24" s="287"/>
      <c r="F24" s="287"/>
      <c r="G24" s="287"/>
      <c r="H24" s="57"/>
    </row>
    <row r="25" spans="2:8" ht="12.75">
      <c r="B25" s="21"/>
      <c r="C25" s="287"/>
      <c r="D25" s="287"/>
      <c r="E25" s="287"/>
      <c r="F25" s="287"/>
      <c r="G25" s="287"/>
      <c r="H25" s="57"/>
    </row>
    <row r="27" ht="12.75">
      <c r="A27" s="1" t="s">
        <v>46</v>
      </c>
    </row>
    <row r="28" spans="2:7" ht="12.75">
      <c r="B28" s="1" t="s">
        <v>55</v>
      </c>
      <c r="C28" s="1"/>
      <c r="D28" s="1"/>
      <c r="E28" s="1"/>
      <c r="F28" s="1"/>
      <c r="G28" s="1"/>
    </row>
    <row r="29" spans="2:8" ht="12.75">
      <c r="B29" s="43" t="s">
        <v>73</v>
      </c>
      <c r="C29" s="288" t="s">
        <v>75</v>
      </c>
      <c r="D29" s="289"/>
      <c r="E29" s="102" t="s">
        <v>183</v>
      </c>
      <c r="F29" s="44" t="s">
        <v>318</v>
      </c>
      <c r="G29" s="44" t="s">
        <v>319</v>
      </c>
      <c r="H29" s="44" t="s">
        <v>47</v>
      </c>
    </row>
    <row r="30" spans="2:8" ht="12.75">
      <c r="B30" s="21"/>
      <c r="C30" s="287"/>
      <c r="D30" s="296"/>
      <c r="E30" s="41"/>
      <c r="F30" s="24"/>
      <c r="G30" s="24"/>
      <c r="H30" s="24">
        <f>F30+G30</f>
        <v>0</v>
      </c>
    </row>
    <row r="31" spans="2:8" ht="12.75">
      <c r="B31" s="21"/>
      <c r="C31" s="287"/>
      <c r="D31" s="296"/>
      <c r="E31" s="41"/>
      <c r="F31" s="24"/>
      <c r="G31" s="24"/>
      <c r="H31" s="24">
        <f aca="true" t="shared" si="0" ref="H31:H37">F31+G31</f>
        <v>0</v>
      </c>
    </row>
    <row r="32" spans="2:8" ht="12.75">
      <c r="B32" s="21"/>
      <c r="C32" s="287"/>
      <c r="D32" s="296"/>
      <c r="E32" s="41"/>
      <c r="F32" s="24"/>
      <c r="G32" s="24"/>
      <c r="H32" s="24">
        <f t="shared" si="0"/>
        <v>0</v>
      </c>
    </row>
    <row r="33" spans="2:8" ht="12.75">
      <c r="B33" s="21"/>
      <c r="C33" s="287"/>
      <c r="D33" s="296"/>
      <c r="E33" s="41"/>
      <c r="F33" s="24"/>
      <c r="G33" s="24"/>
      <c r="H33" s="24">
        <f t="shared" si="0"/>
        <v>0</v>
      </c>
    </row>
    <row r="34" spans="2:8" ht="12.75">
      <c r="B34" s="21"/>
      <c r="C34" s="287"/>
      <c r="D34" s="296"/>
      <c r="E34" s="41"/>
      <c r="F34" s="24"/>
      <c r="G34" s="24"/>
      <c r="H34" s="24">
        <f t="shared" si="0"/>
        <v>0</v>
      </c>
    </row>
    <row r="35" spans="2:8" ht="12.75">
      <c r="B35" s="21"/>
      <c r="C35" s="287"/>
      <c r="D35" s="296"/>
      <c r="E35" s="41"/>
      <c r="F35" s="24"/>
      <c r="G35" s="24"/>
      <c r="H35" s="24">
        <f t="shared" si="0"/>
        <v>0</v>
      </c>
    </row>
    <row r="36" spans="1:8" ht="12.75">
      <c r="A36" s="25"/>
      <c r="B36" s="21"/>
      <c r="C36" s="287"/>
      <c r="D36" s="296"/>
      <c r="E36" s="41"/>
      <c r="F36" s="24"/>
      <c r="G36" s="24"/>
      <c r="H36" s="24">
        <f t="shared" si="0"/>
        <v>0</v>
      </c>
    </row>
    <row r="37" spans="2:8" ht="13.5" thickBot="1">
      <c r="B37" s="21"/>
      <c r="C37" s="287"/>
      <c r="D37" s="296"/>
      <c r="E37" s="103"/>
      <c r="F37" s="26"/>
      <c r="G37" s="26"/>
      <c r="H37" s="26">
        <f t="shared" si="0"/>
        <v>0</v>
      </c>
    </row>
    <row r="38" spans="2:8" ht="13.5" thickTop="1">
      <c r="B38" s="1" t="s">
        <v>56</v>
      </c>
      <c r="E38" s="104" t="s">
        <v>183</v>
      </c>
      <c r="F38" s="48">
        <f>SUM(F29:F37)</f>
        <v>0</v>
      </c>
      <c r="G38" s="48">
        <f>SUM(G29:G37)</f>
        <v>0</v>
      </c>
      <c r="H38" s="48">
        <f>SUM(H29:H37)</f>
        <v>0</v>
      </c>
    </row>
    <row r="39" spans="5:8" ht="12.75">
      <c r="E39" s="1"/>
      <c r="F39" s="1"/>
      <c r="G39" s="49"/>
      <c r="H39" s="49"/>
    </row>
    <row r="40" spans="4:8" ht="13.5" thickBot="1">
      <c r="D40" s="297" t="s">
        <v>76</v>
      </c>
      <c r="E40" s="297"/>
      <c r="F40" s="297"/>
      <c r="G40" s="32"/>
      <c r="H40" s="58"/>
    </row>
    <row r="41" spans="4:8" ht="14.25" thickBot="1" thickTop="1">
      <c r="D41" s="297" t="s">
        <v>77</v>
      </c>
      <c r="E41" s="297"/>
      <c r="F41" s="297"/>
      <c r="G41" s="50"/>
      <c r="H41" s="50"/>
    </row>
    <row r="42" ht="13.5" thickTop="1"/>
  </sheetData>
  <sheetProtection/>
  <mergeCells count="26">
    <mergeCell ref="C32:D32"/>
    <mergeCell ref="C33:D33"/>
    <mergeCell ref="C22:G22"/>
    <mergeCell ref="C23:G23"/>
    <mergeCell ref="C24:G24"/>
    <mergeCell ref="C25:G25"/>
    <mergeCell ref="C18:G18"/>
    <mergeCell ref="C19:G19"/>
    <mergeCell ref="C30:D30"/>
    <mergeCell ref="D41:F41"/>
    <mergeCell ref="C36:D36"/>
    <mergeCell ref="C37:D37"/>
    <mergeCell ref="D40:F40"/>
    <mergeCell ref="C35:D35"/>
    <mergeCell ref="C34:D34"/>
    <mergeCell ref="C31:D31"/>
    <mergeCell ref="C20:G20"/>
    <mergeCell ref="C21:G21"/>
    <mergeCell ref="C29:D29"/>
    <mergeCell ref="B2:H2"/>
    <mergeCell ref="A4:H4"/>
    <mergeCell ref="A5:H5"/>
    <mergeCell ref="B7:H7"/>
    <mergeCell ref="B8:H13"/>
    <mergeCell ref="B15:H15"/>
    <mergeCell ref="C17:G17"/>
  </mergeCells>
  <printOptions/>
  <pageMargins left="0.25" right="0.25" top="0.75" bottom="0.75" header="0.3" footer="0.3"/>
  <pageSetup horizontalDpi="600" verticalDpi="600" orientation="portrait" r:id="rId1"/>
  <headerFooter alignWithMargins="0">
    <oddHeader>&amp;L&amp;"Arial,Bold"&amp;12Maryland Intercity Bus Program FY 2019 - FY 2020&amp;R&amp;"Arial,Bold"&amp;12Form  E</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B1:O110"/>
  <sheetViews>
    <sheetView view="pageLayout" zoomScaleNormal="75" workbookViewId="0" topLeftCell="A1">
      <selection activeCell="L24" sqref="L24:L25"/>
    </sheetView>
  </sheetViews>
  <sheetFormatPr defaultColWidth="9.140625" defaultRowHeight="12.75"/>
  <cols>
    <col min="4" max="4" width="14.57421875" style="0" customWidth="1"/>
    <col min="5" max="5" width="11.57421875" style="0" bestFit="1" customWidth="1"/>
    <col min="6" max="15" width="11.7109375" style="0" customWidth="1"/>
  </cols>
  <sheetData>
    <row r="1" spans="2:12" ht="15">
      <c r="B1" s="160"/>
      <c r="C1" s="160"/>
      <c r="D1" s="160"/>
      <c r="E1" s="160"/>
      <c r="F1" s="160"/>
      <c r="G1" s="160"/>
      <c r="H1" s="160"/>
      <c r="I1" s="160"/>
      <c r="J1" s="160"/>
      <c r="K1" s="160"/>
      <c r="L1" s="160"/>
    </row>
    <row r="2" spans="2:12" ht="15">
      <c r="B2" s="160"/>
      <c r="C2" s="160"/>
      <c r="D2" s="160"/>
      <c r="E2" s="160"/>
      <c r="F2" s="160"/>
      <c r="G2" s="160"/>
      <c r="H2" s="160"/>
      <c r="I2" s="160"/>
      <c r="J2" s="160"/>
      <c r="K2" s="160"/>
      <c r="L2" s="160"/>
    </row>
    <row r="3" spans="2:12" ht="15">
      <c r="B3" s="160"/>
      <c r="C3" s="160"/>
      <c r="D3" s="160"/>
      <c r="E3" s="160"/>
      <c r="F3" s="160"/>
      <c r="G3" s="160"/>
      <c r="H3" s="160"/>
      <c r="I3" s="160"/>
      <c r="J3" s="160"/>
      <c r="K3" s="160"/>
      <c r="L3" s="160"/>
    </row>
    <row r="4" spans="2:12" ht="15">
      <c r="B4" s="160"/>
      <c r="C4" s="160"/>
      <c r="D4" s="160"/>
      <c r="E4" s="160"/>
      <c r="F4" s="160"/>
      <c r="G4" s="160"/>
      <c r="H4" s="160"/>
      <c r="I4" s="160"/>
      <c r="J4" s="160"/>
      <c r="K4" s="160"/>
      <c r="L4" s="160"/>
    </row>
    <row r="5" spans="2:12" ht="11.25" customHeight="1">
      <c r="B5" s="160"/>
      <c r="C5" s="160"/>
      <c r="D5" s="160"/>
      <c r="E5" s="160"/>
      <c r="F5" s="160"/>
      <c r="G5" s="160"/>
      <c r="H5" s="160"/>
      <c r="I5" s="160"/>
      <c r="J5" s="160"/>
      <c r="K5" s="160"/>
      <c r="L5" s="160"/>
    </row>
    <row r="6" spans="2:12" ht="15">
      <c r="B6" s="160"/>
      <c r="C6" s="160"/>
      <c r="D6" s="160"/>
      <c r="E6" s="160"/>
      <c r="F6" s="160"/>
      <c r="G6" s="160"/>
      <c r="H6" s="160"/>
      <c r="I6" s="160"/>
      <c r="J6" s="160"/>
      <c r="K6" s="160"/>
      <c r="L6" s="160"/>
    </row>
    <row r="7" spans="2:12" ht="15">
      <c r="B7" s="160"/>
      <c r="C7" s="160"/>
      <c r="D7" s="160"/>
      <c r="E7" s="160"/>
      <c r="F7" s="160"/>
      <c r="G7" s="160"/>
      <c r="H7" s="160"/>
      <c r="I7" s="160"/>
      <c r="J7" s="160"/>
      <c r="K7" s="160"/>
      <c r="L7" s="160"/>
    </row>
    <row r="8" spans="2:12" ht="15">
      <c r="B8" s="160"/>
      <c r="C8" s="160"/>
      <c r="D8" s="160"/>
      <c r="E8" s="160"/>
      <c r="F8" s="160"/>
      <c r="G8" s="160"/>
      <c r="H8" s="160"/>
      <c r="I8" s="160"/>
      <c r="J8" s="160"/>
      <c r="K8" s="160"/>
      <c r="L8" s="160"/>
    </row>
    <row r="9" spans="2:12" ht="15">
      <c r="B9" s="160"/>
      <c r="C9" s="160"/>
      <c r="D9" s="160"/>
      <c r="E9" s="160"/>
      <c r="F9" s="160"/>
      <c r="G9" s="160"/>
      <c r="H9" s="160"/>
      <c r="I9" s="160"/>
      <c r="J9" s="160"/>
      <c r="K9" s="160"/>
      <c r="L9" s="160"/>
    </row>
    <row r="10" spans="2:12" ht="15">
      <c r="B10" s="160"/>
      <c r="C10" s="160"/>
      <c r="D10" s="160"/>
      <c r="E10" s="160"/>
      <c r="F10" s="160"/>
      <c r="G10" s="160"/>
      <c r="H10" s="160"/>
      <c r="I10" s="160"/>
      <c r="J10" s="160"/>
      <c r="K10" s="160"/>
      <c r="L10" s="160"/>
    </row>
    <row r="11" spans="2:12" ht="15">
      <c r="B11" s="160"/>
      <c r="C11" s="160"/>
      <c r="D11" s="160"/>
      <c r="E11" s="160"/>
      <c r="F11" s="160"/>
      <c r="G11" s="160"/>
      <c r="H11" s="160"/>
      <c r="I11" s="160"/>
      <c r="J11" s="160"/>
      <c r="K11" s="160"/>
      <c r="L11" s="160"/>
    </row>
    <row r="12" spans="2:12" ht="15">
      <c r="B12" s="160"/>
      <c r="C12" s="160"/>
      <c r="D12" s="160"/>
      <c r="E12" s="160"/>
      <c r="F12" s="160"/>
      <c r="G12" s="160"/>
      <c r="H12" s="160"/>
      <c r="I12" s="160"/>
      <c r="J12" s="160"/>
      <c r="K12" s="160"/>
      <c r="L12" s="160"/>
    </row>
    <row r="13" spans="2:12" ht="15">
      <c r="B13" s="160"/>
      <c r="C13" s="160"/>
      <c r="D13" s="160"/>
      <c r="E13" s="160"/>
      <c r="F13" s="160"/>
      <c r="G13" s="160"/>
      <c r="H13" s="160"/>
      <c r="I13" s="160"/>
      <c r="J13" s="160"/>
      <c r="K13" s="160"/>
      <c r="L13" s="160"/>
    </row>
    <row r="14" spans="2:12" ht="15">
      <c r="B14" s="160"/>
      <c r="C14" s="160"/>
      <c r="D14" s="160"/>
      <c r="E14" s="160"/>
      <c r="F14" s="160"/>
      <c r="G14" s="160"/>
      <c r="H14" s="160"/>
      <c r="I14" s="160"/>
      <c r="J14" s="160"/>
      <c r="K14" s="160"/>
      <c r="L14" s="160"/>
    </row>
    <row r="15" spans="2:12" ht="15">
      <c r="B15" s="160"/>
      <c r="C15" s="160"/>
      <c r="D15" s="160"/>
      <c r="E15" s="160"/>
      <c r="F15" s="160"/>
      <c r="G15" s="160"/>
      <c r="H15" s="160"/>
      <c r="I15" s="160"/>
      <c r="J15" s="160"/>
      <c r="K15" s="160"/>
      <c r="L15" s="160"/>
    </row>
    <row r="16" spans="2:12" ht="15">
      <c r="B16" s="160"/>
      <c r="C16" s="160"/>
      <c r="D16" s="160"/>
      <c r="E16" s="160"/>
      <c r="F16" s="160"/>
      <c r="G16" s="160"/>
      <c r="H16" s="160"/>
      <c r="I16" s="160"/>
      <c r="J16" s="160"/>
      <c r="K16" s="160"/>
      <c r="L16" s="160"/>
    </row>
    <row r="17" spans="2:12" ht="15">
      <c r="B17" s="160"/>
      <c r="C17" s="160"/>
      <c r="D17" s="160"/>
      <c r="E17" s="160"/>
      <c r="F17" s="160"/>
      <c r="G17" s="160"/>
      <c r="H17" s="160"/>
      <c r="I17" s="160"/>
      <c r="J17" s="160"/>
      <c r="K17" s="160"/>
      <c r="L17" s="160"/>
    </row>
    <row r="18" spans="2:12" ht="15">
      <c r="B18" s="160"/>
      <c r="C18" s="160"/>
      <c r="D18" s="160"/>
      <c r="E18" s="160"/>
      <c r="F18" s="160"/>
      <c r="G18" s="160"/>
      <c r="H18" s="160"/>
      <c r="I18" s="160"/>
      <c r="J18" s="160"/>
      <c r="K18" s="160"/>
      <c r="L18" s="160"/>
    </row>
    <row r="19" spans="2:12" ht="15">
      <c r="B19" s="160"/>
      <c r="C19" s="160"/>
      <c r="D19" s="160"/>
      <c r="E19" s="160"/>
      <c r="F19" s="160"/>
      <c r="G19" s="160"/>
      <c r="H19" s="160"/>
      <c r="I19" s="160"/>
      <c r="J19" s="160"/>
      <c r="K19" s="160"/>
      <c r="L19" s="160"/>
    </row>
    <row r="20" spans="2:12" ht="15">
      <c r="B20" s="160"/>
      <c r="C20" s="160"/>
      <c r="D20" s="160"/>
      <c r="E20" s="160"/>
      <c r="F20" s="160"/>
      <c r="G20" s="160"/>
      <c r="H20" s="160"/>
      <c r="I20" s="160"/>
      <c r="J20" s="160"/>
      <c r="K20" s="160"/>
      <c r="L20" s="160"/>
    </row>
    <row r="21" spans="2:12" ht="15">
      <c r="B21" s="160"/>
      <c r="C21" s="160"/>
      <c r="D21" s="160"/>
      <c r="E21" s="160"/>
      <c r="F21" s="160"/>
      <c r="G21" s="160"/>
      <c r="H21" s="160"/>
      <c r="I21" s="160"/>
      <c r="J21" s="160"/>
      <c r="K21" s="160"/>
      <c r="L21" s="160"/>
    </row>
    <row r="22" spans="2:12" ht="15">
      <c r="B22" s="160"/>
      <c r="C22" s="160"/>
      <c r="D22" s="160"/>
      <c r="E22" s="160"/>
      <c r="F22" s="160"/>
      <c r="G22" s="160"/>
      <c r="H22" s="160"/>
      <c r="I22" s="160"/>
      <c r="J22" s="160"/>
      <c r="K22" s="160"/>
      <c r="L22" s="160"/>
    </row>
    <row r="23" spans="2:12" ht="15">
      <c r="B23" s="160"/>
      <c r="C23" s="160"/>
      <c r="D23" s="160"/>
      <c r="E23" s="160"/>
      <c r="F23" s="160"/>
      <c r="G23" s="160"/>
      <c r="H23" s="160"/>
      <c r="I23" s="160"/>
      <c r="J23" s="160"/>
      <c r="K23" s="160"/>
      <c r="L23" s="160"/>
    </row>
    <row r="24" spans="2:12" ht="15">
      <c r="B24" s="160"/>
      <c r="C24" s="160"/>
      <c r="D24" s="160"/>
      <c r="E24" s="160"/>
      <c r="F24" s="160"/>
      <c r="G24" s="160"/>
      <c r="H24" s="160"/>
      <c r="I24" s="160"/>
      <c r="J24" s="160"/>
      <c r="K24" s="160"/>
      <c r="L24" s="160"/>
    </row>
    <row r="25" spans="2:12" ht="15">
      <c r="B25" s="160"/>
      <c r="C25" s="160"/>
      <c r="D25" s="160"/>
      <c r="E25" s="160"/>
      <c r="F25" s="160"/>
      <c r="G25" s="160"/>
      <c r="H25" s="160"/>
      <c r="I25" s="160"/>
      <c r="J25" s="160"/>
      <c r="K25" s="160"/>
      <c r="L25" s="160"/>
    </row>
    <row r="26" spans="2:12" ht="15">
      <c r="B26" s="160"/>
      <c r="C26" s="160"/>
      <c r="D26" s="160"/>
      <c r="E26" s="160"/>
      <c r="F26" s="160"/>
      <c r="G26" s="160"/>
      <c r="H26" s="160"/>
      <c r="I26" s="160"/>
      <c r="J26" s="160"/>
      <c r="K26" s="160"/>
      <c r="L26" s="160"/>
    </row>
    <row r="27" spans="2:12" ht="15">
      <c r="B27" s="160"/>
      <c r="C27" s="160"/>
      <c r="D27" s="160"/>
      <c r="E27" s="160"/>
      <c r="F27" s="160"/>
      <c r="G27" s="160"/>
      <c r="H27" s="160"/>
      <c r="I27" s="160"/>
      <c r="J27" s="160"/>
      <c r="K27" s="160"/>
      <c r="L27" s="160"/>
    </row>
    <row r="28" spans="2:12" ht="15">
      <c r="B28" s="160"/>
      <c r="C28" s="160"/>
      <c r="D28" s="160"/>
      <c r="E28" s="160"/>
      <c r="F28" s="160"/>
      <c r="G28" s="160"/>
      <c r="H28" s="160"/>
      <c r="I28" s="160"/>
      <c r="J28" s="160"/>
      <c r="K28" s="160"/>
      <c r="L28" s="160"/>
    </row>
    <row r="29" spans="2:12" ht="15">
      <c r="B29" s="160"/>
      <c r="C29" s="160"/>
      <c r="D29" s="160"/>
      <c r="E29" s="160"/>
      <c r="F29" s="160"/>
      <c r="G29" s="160"/>
      <c r="H29" s="160"/>
      <c r="I29" s="160"/>
      <c r="J29" s="160"/>
      <c r="K29" s="160"/>
      <c r="L29" s="160"/>
    </row>
    <row r="30" spans="2:12" ht="15">
      <c r="B30" s="160"/>
      <c r="C30" s="160"/>
      <c r="D30" s="160"/>
      <c r="E30" s="160"/>
      <c r="F30" s="160"/>
      <c r="G30" s="160"/>
      <c r="H30" s="160"/>
      <c r="I30" s="160"/>
      <c r="J30" s="160"/>
      <c r="K30" s="160"/>
      <c r="L30" s="160"/>
    </row>
    <row r="31" spans="2:12" ht="15">
      <c r="B31" s="160"/>
      <c r="C31" s="160"/>
      <c r="D31" s="160"/>
      <c r="E31" s="160"/>
      <c r="F31" s="160"/>
      <c r="G31" s="160"/>
      <c r="H31" s="160"/>
      <c r="I31" s="160"/>
      <c r="J31" s="160"/>
      <c r="K31" s="160"/>
      <c r="L31" s="160"/>
    </row>
    <row r="32" spans="2:12" ht="15">
      <c r="B32" s="160"/>
      <c r="C32" s="160"/>
      <c r="D32" s="160"/>
      <c r="E32" s="160"/>
      <c r="F32" s="160"/>
      <c r="G32" s="160"/>
      <c r="H32" s="160"/>
      <c r="I32" s="160"/>
      <c r="J32" s="160"/>
      <c r="K32" s="160"/>
      <c r="L32" s="160"/>
    </row>
    <row r="33" spans="2:12" ht="15">
      <c r="B33" s="160"/>
      <c r="C33" s="160"/>
      <c r="D33" s="160"/>
      <c r="E33" s="160"/>
      <c r="F33" s="160"/>
      <c r="G33" s="160"/>
      <c r="H33" s="160"/>
      <c r="I33" s="160"/>
      <c r="J33" s="160"/>
      <c r="K33" s="160"/>
      <c r="L33" s="160"/>
    </row>
    <row r="34" spans="2:12" ht="15">
      <c r="B34" s="160"/>
      <c r="C34" s="160"/>
      <c r="D34" s="160"/>
      <c r="E34" s="160"/>
      <c r="F34" s="160"/>
      <c r="G34" s="160"/>
      <c r="H34" s="160"/>
      <c r="I34" s="160"/>
      <c r="J34" s="160"/>
      <c r="K34" s="160"/>
      <c r="L34" s="160"/>
    </row>
    <row r="35" spans="2:12" ht="15">
      <c r="B35" s="160"/>
      <c r="C35" s="160"/>
      <c r="D35" s="160"/>
      <c r="E35" s="160"/>
      <c r="F35" s="160"/>
      <c r="G35" s="160"/>
      <c r="H35" s="160"/>
      <c r="I35" s="160"/>
      <c r="J35" s="160"/>
      <c r="K35" s="160"/>
      <c r="L35" s="160"/>
    </row>
    <row r="36" spans="2:12" ht="15">
      <c r="B36" s="160"/>
      <c r="C36" s="160"/>
      <c r="D36" s="160"/>
      <c r="E36" s="160"/>
      <c r="F36" s="160"/>
      <c r="G36" s="160"/>
      <c r="H36" s="160"/>
      <c r="I36" s="160"/>
      <c r="J36" s="160"/>
      <c r="K36" s="160"/>
      <c r="L36" s="160"/>
    </row>
    <row r="37" spans="2:13" ht="15">
      <c r="B37" s="160"/>
      <c r="C37" s="160"/>
      <c r="D37" s="160"/>
      <c r="E37" s="160"/>
      <c r="F37" s="160"/>
      <c r="G37" s="160"/>
      <c r="H37" s="160"/>
      <c r="I37" s="160"/>
      <c r="J37" s="160"/>
      <c r="K37" s="160"/>
      <c r="L37" s="160"/>
      <c r="M37" s="7"/>
    </row>
    <row r="38" spans="2:12" ht="15">
      <c r="B38" s="160"/>
      <c r="C38" s="160"/>
      <c r="D38" s="160"/>
      <c r="E38" s="160"/>
      <c r="F38" s="160"/>
      <c r="G38" s="160"/>
      <c r="H38" s="160"/>
      <c r="I38" s="160"/>
      <c r="J38" s="160"/>
      <c r="K38" s="160"/>
      <c r="L38" s="160"/>
    </row>
    <row r="39" spans="2:12" ht="15">
      <c r="B39" s="160"/>
      <c r="C39" s="160"/>
      <c r="D39" s="160"/>
      <c r="E39" s="160"/>
      <c r="F39" s="160"/>
      <c r="G39" s="160"/>
      <c r="H39" s="160"/>
      <c r="I39" s="160"/>
      <c r="J39" s="160"/>
      <c r="K39" s="160"/>
      <c r="L39" s="160"/>
    </row>
    <row r="40" spans="2:12" ht="15">
      <c r="B40" s="160"/>
      <c r="C40" s="160"/>
      <c r="D40" s="160"/>
      <c r="E40" s="160"/>
      <c r="F40" s="160"/>
      <c r="G40" s="160"/>
      <c r="H40" s="160"/>
      <c r="I40" s="160"/>
      <c r="J40" s="160"/>
      <c r="K40" s="160"/>
      <c r="L40" s="160"/>
    </row>
    <row r="41" spans="2:12" ht="15">
      <c r="B41" s="160"/>
      <c r="C41" s="160"/>
      <c r="D41" s="160"/>
      <c r="E41" s="160"/>
      <c r="F41" s="160"/>
      <c r="G41" s="160"/>
      <c r="H41" s="160"/>
      <c r="I41" s="160"/>
      <c r="J41" s="160"/>
      <c r="K41" s="160"/>
      <c r="L41" s="160"/>
    </row>
    <row r="42" spans="2:12" ht="15">
      <c r="B42" s="160"/>
      <c r="C42" s="160"/>
      <c r="D42" s="160"/>
      <c r="E42" s="160"/>
      <c r="F42" s="160"/>
      <c r="G42" s="160"/>
      <c r="H42" s="160"/>
      <c r="I42" s="160"/>
      <c r="J42" s="160"/>
      <c r="K42" s="160"/>
      <c r="L42" s="160"/>
    </row>
    <row r="43" spans="2:12" ht="15">
      <c r="B43" s="160"/>
      <c r="C43" s="160"/>
      <c r="D43" s="160"/>
      <c r="E43" s="160"/>
      <c r="F43" s="160"/>
      <c r="G43" s="160"/>
      <c r="H43" s="160"/>
      <c r="I43" s="160"/>
      <c r="J43" s="160"/>
      <c r="K43" s="160"/>
      <c r="L43" s="160"/>
    </row>
    <row r="44" spans="2:12" ht="15">
      <c r="B44" s="160"/>
      <c r="C44" s="160"/>
      <c r="D44" s="160"/>
      <c r="E44" s="160"/>
      <c r="F44" s="160"/>
      <c r="G44" s="160"/>
      <c r="H44" s="160"/>
      <c r="I44" s="160"/>
      <c r="J44" s="160"/>
      <c r="K44" s="160"/>
      <c r="L44" s="160"/>
    </row>
    <row r="45" spans="2:12" ht="15">
      <c r="B45" s="160"/>
      <c r="C45" s="160"/>
      <c r="D45" s="160"/>
      <c r="E45" s="160"/>
      <c r="F45" s="160"/>
      <c r="G45" s="160"/>
      <c r="H45" s="160"/>
      <c r="I45" s="160"/>
      <c r="J45" s="160"/>
      <c r="K45" s="160"/>
      <c r="L45" s="160"/>
    </row>
    <row r="46" spans="2:12" ht="15">
      <c r="B46" s="160"/>
      <c r="C46" s="160"/>
      <c r="D46" s="160"/>
      <c r="E46" s="160"/>
      <c r="F46" s="160"/>
      <c r="G46" s="160"/>
      <c r="H46" s="160"/>
      <c r="I46" s="160"/>
      <c r="J46" s="160"/>
      <c r="K46" s="160"/>
      <c r="L46" s="160"/>
    </row>
    <row r="47" spans="2:12" ht="15">
      <c r="B47" s="160"/>
      <c r="C47" s="160"/>
      <c r="D47" s="160"/>
      <c r="E47" s="160"/>
      <c r="F47" s="160"/>
      <c r="G47" s="160"/>
      <c r="H47" s="160"/>
      <c r="I47" s="160"/>
      <c r="J47" s="160"/>
      <c r="K47" s="160"/>
      <c r="L47" s="160"/>
    </row>
    <row r="48" spans="2:12" ht="15">
      <c r="B48" s="160"/>
      <c r="C48" s="160"/>
      <c r="D48" s="160"/>
      <c r="E48" s="160"/>
      <c r="F48" s="160"/>
      <c r="G48" s="160"/>
      <c r="H48" s="160"/>
      <c r="I48" s="160"/>
      <c r="J48" s="160"/>
      <c r="K48" s="160"/>
      <c r="L48" s="160"/>
    </row>
    <row r="49" spans="2:12" ht="14.25" customHeight="1">
      <c r="B49" s="160"/>
      <c r="C49" s="160"/>
      <c r="D49" s="160"/>
      <c r="E49" s="160"/>
      <c r="F49" s="160"/>
      <c r="G49" s="160"/>
      <c r="H49" s="160"/>
      <c r="I49" s="160"/>
      <c r="J49" s="160"/>
      <c r="K49" s="160"/>
      <c r="L49" s="160"/>
    </row>
    <row r="50" spans="2:15" ht="14.25" customHeight="1">
      <c r="B50" s="160"/>
      <c r="C50" s="160"/>
      <c r="D50" s="160"/>
      <c r="E50" s="160"/>
      <c r="F50" s="160"/>
      <c r="G50" s="160"/>
      <c r="H50" s="160"/>
      <c r="I50" s="160"/>
      <c r="J50" s="160"/>
      <c r="K50" s="160"/>
      <c r="L50" s="160"/>
      <c r="M50" s="28"/>
      <c r="N50" s="28"/>
      <c r="O50" s="28"/>
    </row>
    <row r="51" spans="2:15" ht="15" customHeight="1">
      <c r="B51" s="160"/>
      <c r="C51" s="160"/>
      <c r="D51" s="160"/>
      <c r="E51" s="160"/>
      <c r="F51" s="160"/>
      <c r="G51" s="160"/>
      <c r="H51" s="160"/>
      <c r="I51" s="160"/>
      <c r="J51" s="160"/>
      <c r="K51" s="160"/>
      <c r="L51" s="160"/>
      <c r="M51" s="161"/>
      <c r="N51" s="161"/>
      <c r="O51" s="28"/>
    </row>
    <row r="52" spans="2:14" ht="14.25" customHeight="1">
      <c r="B52" s="160"/>
      <c r="C52" s="160"/>
      <c r="D52" s="160"/>
      <c r="E52" s="160"/>
      <c r="F52" s="160"/>
      <c r="G52" s="160"/>
      <c r="H52" s="160"/>
      <c r="I52" s="160"/>
      <c r="J52" s="160"/>
      <c r="K52" s="160"/>
      <c r="L52" s="160"/>
      <c r="M52" s="161"/>
      <c r="N52" s="161"/>
    </row>
    <row r="53" spans="2:14" ht="15.75" customHeight="1">
      <c r="B53" s="160"/>
      <c r="C53" s="160"/>
      <c r="D53" s="160"/>
      <c r="E53" s="160"/>
      <c r="F53" s="160"/>
      <c r="G53" s="160"/>
      <c r="H53" s="160"/>
      <c r="I53" s="160"/>
      <c r="J53" s="160"/>
      <c r="K53" s="160"/>
      <c r="L53" s="160"/>
      <c r="M53" s="161"/>
      <c r="N53" s="161"/>
    </row>
    <row r="54" spans="2:14" ht="29.25" customHeight="1">
      <c r="B54" s="161"/>
      <c r="C54" s="161"/>
      <c r="D54" s="161"/>
      <c r="E54" s="161"/>
      <c r="F54" s="161"/>
      <c r="G54" s="161"/>
      <c r="H54" s="161"/>
      <c r="I54" s="161"/>
      <c r="J54" s="161"/>
      <c r="K54" s="161"/>
      <c r="L54" s="161"/>
      <c r="M54" s="161"/>
      <c r="N54" s="161"/>
    </row>
    <row r="55" spans="2:14" ht="15.75" customHeight="1">
      <c r="B55" s="161"/>
      <c r="C55" s="161"/>
      <c r="D55" s="161"/>
      <c r="E55" s="161"/>
      <c r="F55" s="161"/>
      <c r="G55" s="161"/>
      <c r="H55" s="161"/>
      <c r="I55" s="161"/>
      <c r="J55" s="161"/>
      <c r="K55" s="161"/>
      <c r="L55" s="161"/>
      <c r="M55" s="161"/>
      <c r="N55" s="161"/>
    </row>
    <row r="56" spans="2:14" ht="15.75" customHeight="1">
      <c r="B56" s="161"/>
      <c r="C56" s="161"/>
      <c r="D56" s="161"/>
      <c r="E56" s="161"/>
      <c r="F56" s="161"/>
      <c r="G56" s="161"/>
      <c r="H56" s="161"/>
      <c r="I56" s="161"/>
      <c r="J56" s="161"/>
      <c r="K56" s="161"/>
      <c r="L56" s="161"/>
      <c r="M56" s="161"/>
      <c r="N56" s="161"/>
    </row>
    <row r="57" spans="2:14" ht="28.5" customHeight="1">
      <c r="B57" s="161"/>
      <c r="C57" s="161"/>
      <c r="D57" s="161"/>
      <c r="E57" s="161"/>
      <c r="F57" s="161"/>
      <c r="G57" s="161"/>
      <c r="H57" s="161"/>
      <c r="I57" s="161"/>
      <c r="J57" s="161"/>
      <c r="K57" s="161"/>
      <c r="L57" s="161"/>
      <c r="M57" s="161"/>
      <c r="N57" s="161"/>
    </row>
    <row r="58" spans="2:14" ht="28.5" customHeight="1">
      <c r="B58" s="161"/>
      <c r="C58" s="161"/>
      <c r="D58" s="161"/>
      <c r="E58" s="161"/>
      <c r="F58" s="161"/>
      <c r="G58" s="161"/>
      <c r="H58" s="161"/>
      <c r="I58" s="161"/>
      <c r="J58" s="161"/>
      <c r="K58" s="161"/>
      <c r="L58" s="161"/>
      <c r="M58" s="161"/>
      <c r="N58" s="161"/>
    </row>
    <row r="59" spans="2:14" ht="12.75" customHeight="1">
      <c r="B59" s="161"/>
      <c r="C59" s="161"/>
      <c r="D59" s="161"/>
      <c r="E59" s="161"/>
      <c r="F59" s="161"/>
      <c r="G59" s="161"/>
      <c r="H59" s="161"/>
      <c r="I59" s="161"/>
      <c r="J59" s="161"/>
      <c r="K59" s="161"/>
      <c r="L59" s="161"/>
      <c r="M59" s="161"/>
      <c r="N59" s="161"/>
    </row>
    <row r="60" spans="2:14" ht="29.25" customHeight="1">
      <c r="B60" s="161"/>
      <c r="C60" s="161"/>
      <c r="D60" s="161"/>
      <c r="E60" s="161"/>
      <c r="F60" s="161"/>
      <c r="G60" s="161"/>
      <c r="H60" s="161"/>
      <c r="I60" s="161"/>
      <c r="J60" s="161"/>
      <c r="K60" s="161"/>
      <c r="L60" s="161"/>
      <c r="M60" s="161"/>
      <c r="N60" s="161"/>
    </row>
    <row r="61" spans="2:14" ht="28.5" customHeight="1">
      <c r="B61" s="161"/>
      <c r="C61" s="161"/>
      <c r="D61" s="161"/>
      <c r="E61" s="161"/>
      <c r="F61" s="161"/>
      <c r="G61" s="161"/>
      <c r="H61" s="161"/>
      <c r="I61" s="161"/>
      <c r="J61" s="161"/>
      <c r="K61" s="161"/>
      <c r="L61" s="161"/>
      <c r="M61" s="161"/>
      <c r="N61" s="161"/>
    </row>
    <row r="62" spans="2:14" ht="12.75" customHeight="1">
      <c r="B62" s="161"/>
      <c r="C62" s="161"/>
      <c r="D62" s="161"/>
      <c r="E62" s="161"/>
      <c r="F62" s="161"/>
      <c r="G62" s="161"/>
      <c r="H62" s="161"/>
      <c r="I62" s="161"/>
      <c r="J62" s="161"/>
      <c r="K62" s="161"/>
      <c r="L62" s="161"/>
      <c r="M62" s="161"/>
      <c r="N62" s="161"/>
    </row>
    <row r="63" spans="2:14" ht="12.75" customHeight="1">
      <c r="B63" s="161"/>
      <c r="C63" s="161"/>
      <c r="D63" s="161"/>
      <c r="E63" s="161"/>
      <c r="F63" s="161"/>
      <c r="G63" s="161"/>
      <c r="H63" s="161"/>
      <c r="I63" s="161"/>
      <c r="J63" s="161"/>
      <c r="K63" s="161"/>
      <c r="L63" s="161"/>
      <c r="M63" s="161"/>
      <c r="N63" s="161"/>
    </row>
    <row r="64" spans="2:14" ht="12.75" customHeight="1">
      <c r="B64" s="161"/>
      <c r="C64" s="161"/>
      <c r="D64" s="161"/>
      <c r="E64" s="161"/>
      <c r="F64" s="161"/>
      <c r="G64" s="161"/>
      <c r="H64" s="161"/>
      <c r="I64" s="161"/>
      <c r="J64" s="161"/>
      <c r="K64" s="161"/>
      <c r="L64" s="161"/>
      <c r="M64" s="161"/>
      <c r="N64" s="161"/>
    </row>
    <row r="65" spans="2:14" ht="12.75" customHeight="1">
      <c r="B65" s="161"/>
      <c r="C65" s="161"/>
      <c r="D65" s="161"/>
      <c r="E65" s="161"/>
      <c r="F65" s="161"/>
      <c r="G65" s="161"/>
      <c r="H65" s="161"/>
      <c r="I65" s="161"/>
      <c r="J65" s="161"/>
      <c r="K65" s="161"/>
      <c r="L65" s="161"/>
      <c r="M65" s="161"/>
      <c r="N65" s="161"/>
    </row>
    <row r="66" spans="2:14" ht="12.75" customHeight="1">
      <c r="B66" s="161"/>
      <c r="C66" s="161"/>
      <c r="D66" s="161"/>
      <c r="E66" s="161"/>
      <c r="F66" s="161"/>
      <c r="G66" s="161"/>
      <c r="H66" s="161"/>
      <c r="I66" s="161"/>
      <c r="J66" s="161"/>
      <c r="K66" s="161"/>
      <c r="L66" s="161"/>
      <c r="M66" s="161"/>
      <c r="N66" s="161"/>
    </row>
    <row r="67" spans="2:14" ht="12.75" customHeight="1">
      <c r="B67" s="161"/>
      <c r="C67" s="161"/>
      <c r="D67" s="161"/>
      <c r="E67" s="161"/>
      <c r="F67" s="161"/>
      <c r="G67" s="161"/>
      <c r="H67" s="161"/>
      <c r="I67" s="161"/>
      <c r="J67" s="161"/>
      <c r="K67" s="161"/>
      <c r="L67" s="161"/>
      <c r="M67" s="161"/>
      <c r="N67" s="161"/>
    </row>
    <row r="68" spans="2:14" ht="12.75" customHeight="1">
      <c r="B68" s="161"/>
      <c r="C68" s="161"/>
      <c r="D68" s="161"/>
      <c r="E68" s="161"/>
      <c r="F68" s="161"/>
      <c r="G68" s="161"/>
      <c r="H68" s="161"/>
      <c r="I68" s="161"/>
      <c r="J68" s="161"/>
      <c r="K68" s="161"/>
      <c r="L68" s="161"/>
      <c r="M68" s="161"/>
      <c r="N68" s="161"/>
    </row>
    <row r="69" spans="2:14" ht="12.75" customHeight="1">
      <c r="B69" s="161"/>
      <c r="C69" s="161"/>
      <c r="D69" s="161"/>
      <c r="E69" s="161"/>
      <c r="F69" s="161"/>
      <c r="G69" s="161"/>
      <c r="H69" s="161"/>
      <c r="I69" s="161"/>
      <c r="J69" s="161"/>
      <c r="K69" s="161"/>
      <c r="L69" s="161"/>
      <c r="M69" s="161"/>
      <c r="N69" s="161"/>
    </row>
    <row r="70" spans="2:14" ht="12.75" customHeight="1">
      <c r="B70" s="161"/>
      <c r="C70" s="161"/>
      <c r="D70" s="161"/>
      <c r="E70" s="161"/>
      <c r="F70" s="161"/>
      <c r="G70" s="161"/>
      <c r="H70" s="161"/>
      <c r="I70" s="161"/>
      <c r="J70" s="161"/>
      <c r="K70" s="161"/>
      <c r="L70" s="161"/>
      <c r="M70" s="161"/>
      <c r="N70" s="161"/>
    </row>
    <row r="71" spans="2:15" ht="15" customHeight="1">
      <c r="B71" s="161"/>
      <c r="C71" s="161"/>
      <c r="D71" s="161"/>
      <c r="E71" s="161"/>
      <c r="F71" s="161"/>
      <c r="G71" s="161"/>
      <c r="H71" s="161"/>
      <c r="I71" s="161"/>
      <c r="J71" s="161"/>
      <c r="K71" s="161"/>
      <c r="L71" s="161"/>
      <c r="M71" s="161"/>
      <c r="N71" s="161"/>
      <c r="O71" s="162"/>
    </row>
    <row r="72" spans="2:15" ht="14.25" customHeight="1">
      <c r="B72" s="161"/>
      <c r="C72" s="161"/>
      <c r="D72" s="161"/>
      <c r="E72" s="161"/>
      <c r="F72" s="161"/>
      <c r="G72" s="161"/>
      <c r="H72" s="161"/>
      <c r="I72" s="161"/>
      <c r="J72" s="161"/>
      <c r="K72" s="161"/>
      <c r="L72" s="161"/>
      <c r="M72" s="161"/>
      <c r="N72" s="161"/>
      <c r="O72" s="162"/>
    </row>
    <row r="73" spans="2:15" ht="14.25" customHeight="1">
      <c r="B73" s="161"/>
      <c r="C73" s="161"/>
      <c r="D73" s="161"/>
      <c r="E73" s="161"/>
      <c r="F73" s="161"/>
      <c r="G73" s="161"/>
      <c r="H73" s="161"/>
      <c r="I73" s="161"/>
      <c r="J73" s="161"/>
      <c r="K73" s="161"/>
      <c r="L73" s="161"/>
      <c r="M73" s="161"/>
      <c r="N73" s="161"/>
      <c r="O73" s="162"/>
    </row>
    <row r="74" spans="2:15" ht="14.25" customHeight="1">
      <c r="B74" s="161"/>
      <c r="C74" s="161"/>
      <c r="D74" s="161"/>
      <c r="E74" s="161"/>
      <c r="F74" s="161"/>
      <c r="G74" s="161"/>
      <c r="H74" s="161"/>
      <c r="I74" s="161"/>
      <c r="J74" s="161"/>
      <c r="K74" s="161"/>
      <c r="L74" s="161"/>
      <c r="M74" s="161"/>
      <c r="N74" s="161"/>
      <c r="O74" s="162"/>
    </row>
    <row r="75" spans="2:15" ht="14.25" customHeight="1">
      <c r="B75" s="161"/>
      <c r="C75" s="161"/>
      <c r="D75" s="161"/>
      <c r="E75" s="161"/>
      <c r="F75" s="161"/>
      <c r="G75" s="161"/>
      <c r="H75" s="161"/>
      <c r="I75" s="161"/>
      <c r="J75" s="161"/>
      <c r="K75" s="161"/>
      <c r="L75" s="161"/>
      <c r="M75" s="161"/>
      <c r="N75" s="161"/>
      <c r="O75" s="162"/>
    </row>
    <row r="76" spans="2:15" ht="14.25" customHeight="1">
      <c r="B76" s="161"/>
      <c r="C76" s="161"/>
      <c r="D76" s="161"/>
      <c r="E76" s="161"/>
      <c r="F76" s="161"/>
      <c r="G76" s="161"/>
      <c r="H76" s="161"/>
      <c r="I76" s="161"/>
      <c r="J76" s="161"/>
      <c r="K76" s="161"/>
      <c r="L76" s="161"/>
      <c r="M76" s="161"/>
      <c r="N76" s="161"/>
      <c r="O76" s="162"/>
    </row>
    <row r="77" spans="2:15" ht="14.25" customHeight="1">
      <c r="B77" s="161"/>
      <c r="C77" s="161"/>
      <c r="D77" s="161"/>
      <c r="E77" s="161"/>
      <c r="F77" s="161"/>
      <c r="G77" s="161"/>
      <c r="H77" s="161"/>
      <c r="I77" s="161"/>
      <c r="J77" s="161"/>
      <c r="K77" s="161"/>
      <c r="L77" s="161"/>
      <c r="M77" s="161"/>
      <c r="N77" s="161"/>
      <c r="O77" s="162"/>
    </row>
    <row r="78" spans="2:15" ht="15" customHeight="1">
      <c r="B78" s="161"/>
      <c r="C78" s="161"/>
      <c r="D78" s="161"/>
      <c r="E78" s="161"/>
      <c r="F78" s="161"/>
      <c r="G78" s="161"/>
      <c r="H78" s="161"/>
      <c r="I78" s="161"/>
      <c r="J78" s="161"/>
      <c r="K78" s="161"/>
      <c r="L78" s="161"/>
      <c r="M78" s="161"/>
      <c r="N78" s="161"/>
      <c r="O78" s="162"/>
    </row>
    <row r="79" spans="2:15" ht="14.25" customHeight="1">
      <c r="B79" s="161"/>
      <c r="C79" s="161"/>
      <c r="D79" s="161"/>
      <c r="E79" s="161"/>
      <c r="F79" s="161"/>
      <c r="G79" s="161"/>
      <c r="H79" s="161"/>
      <c r="I79" s="161"/>
      <c r="J79" s="161"/>
      <c r="K79" s="161"/>
      <c r="L79" s="161"/>
      <c r="M79" s="161"/>
      <c r="N79" s="161"/>
      <c r="O79" s="162"/>
    </row>
    <row r="80" spans="2:15" ht="14.25" customHeight="1">
      <c r="B80" s="161"/>
      <c r="C80" s="161"/>
      <c r="D80" s="161"/>
      <c r="E80" s="161"/>
      <c r="F80" s="161"/>
      <c r="G80" s="161"/>
      <c r="H80" s="161"/>
      <c r="I80" s="161"/>
      <c r="J80" s="161"/>
      <c r="K80" s="161"/>
      <c r="L80" s="161"/>
      <c r="M80" s="161"/>
      <c r="N80" s="161"/>
      <c r="O80" s="162"/>
    </row>
    <row r="81" spans="2:15" ht="15" customHeight="1">
      <c r="B81" s="161"/>
      <c r="C81" s="161"/>
      <c r="D81" s="161"/>
      <c r="E81" s="161"/>
      <c r="F81" s="161"/>
      <c r="G81" s="161"/>
      <c r="H81" s="161"/>
      <c r="I81" s="161"/>
      <c r="J81" s="161"/>
      <c r="K81" s="161"/>
      <c r="L81" s="161"/>
      <c r="M81" s="161"/>
      <c r="N81" s="161"/>
      <c r="O81" s="162"/>
    </row>
    <row r="82" spans="2:15" ht="14.25" customHeight="1">
      <c r="B82" s="161"/>
      <c r="C82" s="161"/>
      <c r="D82" s="161"/>
      <c r="E82" s="161"/>
      <c r="F82" s="161"/>
      <c r="G82" s="161"/>
      <c r="H82" s="161"/>
      <c r="I82" s="161"/>
      <c r="J82" s="161"/>
      <c r="K82" s="161"/>
      <c r="L82" s="161"/>
      <c r="M82" s="161"/>
      <c r="N82" s="161"/>
      <c r="O82" s="162"/>
    </row>
    <row r="83" spans="2:15" ht="14.25" customHeight="1">
      <c r="B83" s="161"/>
      <c r="C83" s="161"/>
      <c r="D83" s="161"/>
      <c r="E83" s="161"/>
      <c r="F83" s="161"/>
      <c r="G83" s="161"/>
      <c r="H83" s="161"/>
      <c r="I83" s="161"/>
      <c r="J83" s="161"/>
      <c r="K83" s="161"/>
      <c r="L83" s="161"/>
      <c r="M83" s="161"/>
      <c r="N83" s="161"/>
      <c r="O83" s="162"/>
    </row>
    <row r="84" spans="2:15" ht="14.25" customHeight="1">
      <c r="B84" s="161"/>
      <c r="C84" s="161"/>
      <c r="D84" s="161"/>
      <c r="E84" s="161"/>
      <c r="F84" s="161"/>
      <c r="G84" s="161"/>
      <c r="H84" s="161"/>
      <c r="I84" s="161"/>
      <c r="J84" s="161"/>
      <c r="K84" s="161"/>
      <c r="L84" s="161"/>
      <c r="M84" s="161"/>
      <c r="N84" s="161"/>
      <c r="O84" s="162"/>
    </row>
    <row r="85" spans="2:15" ht="14.25" customHeight="1">
      <c r="B85" s="161"/>
      <c r="C85" s="161"/>
      <c r="D85" s="161"/>
      <c r="E85" s="161"/>
      <c r="F85" s="161"/>
      <c r="G85" s="161"/>
      <c r="H85" s="161"/>
      <c r="I85" s="161"/>
      <c r="J85" s="161"/>
      <c r="K85" s="161"/>
      <c r="L85" s="161"/>
      <c r="M85" s="161"/>
      <c r="N85" s="161"/>
      <c r="O85" s="162"/>
    </row>
    <row r="86" spans="2:15" ht="14.25" customHeight="1">
      <c r="B86" s="161"/>
      <c r="C86" s="161"/>
      <c r="D86" s="161"/>
      <c r="E86" s="161"/>
      <c r="F86" s="161"/>
      <c r="G86" s="161"/>
      <c r="H86" s="161"/>
      <c r="I86" s="161"/>
      <c r="J86" s="161"/>
      <c r="K86" s="161"/>
      <c r="L86" s="161"/>
      <c r="M86" s="161"/>
      <c r="N86" s="161"/>
      <c r="O86" s="162"/>
    </row>
    <row r="87" spans="12:15" ht="13.5">
      <c r="L87" s="162"/>
      <c r="M87" s="162"/>
      <c r="N87" s="162"/>
      <c r="O87" s="162"/>
    </row>
    <row r="88" spans="12:15" ht="13.5">
      <c r="L88" s="162"/>
      <c r="M88" s="162"/>
      <c r="N88" s="162"/>
      <c r="O88" s="162"/>
    </row>
    <row r="89" spans="12:15" ht="13.5">
      <c r="L89" s="162"/>
      <c r="M89" s="162"/>
      <c r="N89" s="162"/>
      <c r="O89" s="162"/>
    </row>
    <row r="90" spans="12:15" ht="13.5">
      <c r="L90" s="162"/>
      <c r="M90" s="162"/>
      <c r="N90" s="162"/>
      <c r="O90" s="162"/>
    </row>
    <row r="91" spans="12:15" ht="13.5">
      <c r="L91" s="162"/>
      <c r="M91" s="162"/>
      <c r="N91" s="162"/>
      <c r="O91" s="162"/>
    </row>
    <row r="92" spans="12:15" ht="13.5">
      <c r="L92" s="162"/>
      <c r="M92" s="162"/>
      <c r="N92" s="162"/>
      <c r="O92" s="162"/>
    </row>
    <row r="93" spans="12:15" ht="13.5">
      <c r="L93" s="162"/>
      <c r="M93" s="162"/>
      <c r="N93" s="162"/>
      <c r="O93" s="162"/>
    </row>
    <row r="94" spans="12:15" ht="13.5">
      <c r="L94" s="162"/>
      <c r="M94" s="162"/>
      <c r="N94" s="162"/>
      <c r="O94" s="162"/>
    </row>
    <row r="95" spans="12:15" ht="13.5">
      <c r="L95" s="162"/>
      <c r="M95" s="162"/>
      <c r="N95" s="162"/>
      <c r="O95" s="162"/>
    </row>
    <row r="96" spans="12:15" ht="13.5">
      <c r="L96" s="162"/>
      <c r="M96" s="162"/>
      <c r="N96" s="162"/>
      <c r="O96" s="162"/>
    </row>
    <row r="97" spans="12:15" ht="13.5">
      <c r="L97" s="162"/>
      <c r="M97" s="162"/>
      <c r="N97" s="162"/>
      <c r="O97" s="162"/>
    </row>
    <row r="98" spans="12:15" ht="13.5">
      <c r="L98" s="162"/>
      <c r="M98" s="162"/>
      <c r="N98" s="162"/>
      <c r="O98" s="162"/>
    </row>
    <row r="99" spans="12:15" ht="13.5">
      <c r="L99" s="162"/>
      <c r="M99" s="162"/>
      <c r="N99" s="162"/>
      <c r="O99" s="162"/>
    </row>
    <row r="100" spans="12:15" ht="13.5">
      <c r="L100" s="162"/>
      <c r="M100" s="162"/>
      <c r="N100" s="162"/>
      <c r="O100" s="162"/>
    </row>
    <row r="101" spans="12:15" ht="13.5">
      <c r="L101" s="162"/>
      <c r="M101" s="162"/>
      <c r="N101" s="162"/>
      <c r="O101" s="162"/>
    </row>
    <row r="102" spans="12:15" ht="13.5">
      <c r="L102" s="162"/>
      <c r="M102" s="162"/>
      <c r="N102" s="162"/>
      <c r="O102" s="162"/>
    </row>
    <row r="103" spans="12:15" ht="13.5">
      <c r="L103" s="162"/>
      <c r="M103" s="162"/>
      <c r="N103" s="162"/>
      <c r="O103" s="162"/>
    </row>
    <row r="104" spans="12:15" ht="13.5">
      <c r="L104" s="162"/>
      <c r="M104" s="162"/>
      <c r="N104" s="162"/>
      <c r="O104" s="162"/>
    </row>
    <row r="105" spans="12:15" ht="13.5">
      <c r="L105" s="162"/>
      <c r="M105" s="162"/>
      <c r="N105" s="162"/>
      <c r="O105" s="162"/>
    </row>
    <row r="106" spans="12:15" ht="13.5">
      <c r="L106" s="162"/>
      <c r="M106" s="162"/>
      <c r="N106" s="162"/>
      <c r="O106" s="162"/>
    </row>
    <row r="107" spans="12:15" ht="15">
      <c r="L107" s="163"/>
      <c r="M107" s="163"/>
      <c r="N107" s="163"/>
      <c r="O107" s="163"/>
    </row>
    <row r="108" spans="12:15" ht="15">
      <c r="L108" s="163"/>
      <c r="M108" s="163"/>
      <c r="N108" s="163"/>
      <c r="O108" s="163"/>
    </row>
    <row r="109" spans="12:15" ht="15">
      <c r="L109" s="163"/>
      <c r="M109" s="163"/>
      <c r="N109" s="163"/>
      <c r="O109" s="163"/>
    </row>
    <row r="110" spans="12:15" ht="15">
      <c r="L110" s="163"/>
      <c r="M110" s="163"/>
      <c r="N110" s="163"/>
      <c r="O110" s="163"/>
    </row>
  </sheetData>
  <sheetProtection/>
  <printOptions/>
  <pageMargins left="0.25" right="0.25" top="0.75" bottom="0.75" header="0.3" footer="0.3"/>
  <pageSetup horizontalDpi="600" verticalDpi="600" orientation="portrait" scale="71" r:id="rId3"/>
  <headerFooter alignWithMargins="0">
    <oddHeader>&amp;L&amp;"Arial,Bold"&amp;12MARYLAND INTERCITY BUS PROGRAM FY 2019 - FY 2020</oddHeader>
    <oddFooter>&amp;CPage &amp;P of &amp;N</oddFooter>
  </headerFooter>
  <legacyDrawing r:id="rId2"/>
  <oleObjects>
    <oleObject progId="Word.Document.8" shapeId="695173" r:id="rId1"/>
  </oleObjects>
</worksheet>
</file>

<file path=xl/worksheets/sheet12.xml><?xml version="1.0" encoding="utf-8"?>
<worksheet xmlns="http://schemas.openxmlformats.org/spreadsheetml/2006/main" xmlns:r="http://schemas.openxmlformats.org/officeDocument/2006/relationships">
  <sheetPr>
    <pageSetUpPr fitToPage="1"/>
  </sheetPr>
  <dimension ref="A1:DR355"/>
  <sheetViews>
    <sheetView view="pageLayout" zoomScaleNormal="75" workbookViewId="0" topLeftCell="A1">
      <selection activeCell="S8" sqref="S8"/>
    </sheetView>
  </sheetViews>
  <sheetFormatPr defaultColWidth="9.140625" defaultRowHeight="12.75"/>
  <cols>
    <col min="1" max="1" width="17.57421875" style="72" customWidth="1"/>
    <col min="2" max="2" width="18.7109375" style="72" customWidth="1"/>
    <col min="3" max="3" width="12.421875" style="72" customWidth="1"/>
    <col min="4" max="4" width="14.00390625" style="72" customWidth="1"/>
    <col min="5" max="5" width="15.140625" style="72" customWidth="1"/>
    <col min="6" max="6" width="16.00390625" style="72" customWidth="1"/>
    <col min="7" max="7" width="10.28125" style="72" customWidth="1"/>
    <col min="8" max="8" width="11.28125" style="72" customWidth="1"/>
    <col min="9" max="9" width="14.7109375" style="72" customWidth="1"/>
    <col min="10" max="10" width="12.421875" style="72" customWidth="1"/>
    <col min="11" max="11" width="18.57421875" style="72" customWidth="1"/>
    <col min="12" max="12" width="18.00390625" style="72" customWidth="1"/>
    <col min="13" max="13" width="13.421875" style="72" customWidth="1"/>
    <col min="14" max="14" width="15.7109375" style="72" customWidth="1"/>
    <col min="15" max="15" width="35.57421875" style="72" customWidth="1"/>
    <col min="16" max="16" width="9.421875" style="72" customWidth="1"/>
    <col min="17" max="17" width="10.140625" style="72" customWidth="1"/>
    <col min="18" max="18" width="10.7109375" style="72" customWidth="1"/>
    <col min="19" max="19" width="10.57421875" style="72" customWidth="1"/>
    <col min="20" max="20" width="11.57421875" style="72" customWidth="1"/>
    <col min="21" max="16384" width="9.140625" style="72" customWidth="1"/>
  </cols>
  <sheetData>
    <row r="1" spans="1:20" s="2" customFormat="1" ht="23.25" customHeight="1" thickBot="1">
      <c r="A1" s="164" t="s">
        <v>234</v>
      </c>
      <c r="B1" s="170"/>
      <c r="C1" s="170"/>
      <c r="D1" s="181"/>
      <c r="E1"/>
      <c r="F1"/>
      <c r="G1"/>
      <c r="H1"/>
      <c r="I1"/>
      <c r="J1"/>
      <c r="K1"/>
      <c r="L1"/>
      <c r="M1"/>
      <c r="N1"/>
      <c r="O1"/>
      <c r="P1" s="106"/>
      <c r="Q1" s="107"/>
      <c r="R1"/>
      <c r="S1" s="108"/>
      <c r="T1" s="108"/>
    </row>
    <row r="2" spans="1:20" s="2" customFormat="1" ht="21" thickBot="1">
      <c r="A2" s="298" t="s">
        <v>235</v>
      </c>
      <c r="B2" s="299"/>
      <c r="C2" s="299"/>
      <c r="D2" s="299"/>
      <c r="E2" s="299"/>
      <c r="F2" s="299"/>
      <c r="G2" s="299"/>
      <c r="H2" s="299"/>
      <c r="I2" s="299"/>
      <c r="J2" s="299"/>
      <c r="K2" s="299"/>
      <c r="L2" s="299"/>
      <c r="M2" s="299"/>
      <c r="N2" s="300"/>
      <c r="O2" s="165" t="s">
        <v>236</v>
      </c>
      <c r="P2" s="109"/>
      <c r="Q2" s="108"/>
      <c r="R2" s="108"/>
      <c r="S2" s="108"/>
      <c r="T2" s="108"/>
    </row>
    <row r="3" spans="1:16" s="2" customFormat="1" ht="26.25" customHeight="1" thickBot="1">
      <c r="A3" s="110"/>
      <c r="B3"/>
      <c r="C3"/>
      <c r="D3" s="111" t="s">
        <v>323</v>
      </c>
      <c r="E3" s="112"/>
      <c r="F3" s="112"/>
      <c r="G3" s="112"/>
      <c r="H3" s="112"/>
      <c r="I3" s="112"/>
      <c r="J3" s="112"/>
      <c r="K3" s="112"/>
      <c r="L3" s="112"/>
      <c r="M3" s="112"/>
      <c r="O3" s="167"/>
      <c r="P3" s="113"/>
    </row>
    <row r="4" spans="1:17" s="114" customFormat="1" ht="75" customHeight="1">
      <c r="A4" s="222" t="s">
        <v>274</v>
      </c>
      <c r="B4" s="223" t="s">
        <v>237</v>
      </c>
      <c r="C4" s="223" t="s">
        <v>238</v>
      </c>
      <c r="D4" s="223" t="s">
        <v>239</v>
      </c>
      <c r="E4" s="223" t="s">
        <v>240</v>
      </c>
      <c r="F4" s="223" t="s">
        <v>241</v>
      </c>
      <c r="G4" s="223" t="s">
        <v>316</v>
      </c>
      <c r="H4" s="223" t="s">
        <v>242</v>
      </c>
      <c r="I4" s="223" t="s">
        <v>243</v>
      </c>
      <c r="J4" s="223" t="s">
        <v>244</v>
      </c>
      <c r="K4" s="224" t="s">
        <v>327</v>
      </c>
      <c r="L4" s="224" t="s">
        <v>328</v>
      </c>
      <c r="M4" s="223" t="s">
        <v>245</v>
      </c>
      <c r="N4" s="223" t="s">
        <v>292</v>
      </c>
      <c r="O4" s="225" t="s">
        <v>278</v>
      </c>
      <c r="Q4" s="115"/>
    </row>
    <row r="5" spans="1:17" s="114" customFormat="1" ht="18" customHeight="1">
      <c r="A5" s="116"/>
      <c r="B5" s="117"/>
      <c r="C5" s="117"/>
      <c r="D5" s="117"/>
      <c r="E5" s="117"/>
      <c r="F5" s="117"/>
      <c r="G5" s="117"/>
      <c r="H5" s="117"/>
      <c r="I5" s="117"/>
      <c r="J5" s="117"/>
      <c r="K5" s="117"/>
      <c r="L5" s="117"/>
      <c r="M5" s="117"/>
      <c r="N5" s="117"/>
      <c r="O5" s="117"/>
      <c r="Q5" s="118"/>
    </row>
    <row r="6" spans="1:17" s="114" customFormat="1" ht="18" customHeight="1">
      <c r="A6" s="116"/>
      <c r="B6" s="117"/>
      <c r="C6" s="117"/>
      <c r="D6" s="117"/>
      <c r="E6" s="117"/>
      <c r="F6" s="117"/>
      <c r="G6" s="117"/>
      <c r="H6" s="117"/>
      <c r="I6" s="117"/>
      <c r="J6" s="117"/>
      <c r="K6" s="117"/>
      <c r="L6" s="117"/>
      <c r="M6" s="117"/>
      <c r="N6" s="117"/>
      <c r="O6" s="117"/>
      <c r="Q6" s="118"/>
    </row>
    <row r="7" spans="1:17" s="114" customFormat="1" ht="18" customHeight="1">
      <c r="A7" s="116"/>
      <c r="B7" s="117"/>
      <c r="C7" s="117"/>
      <c r="D7" s="117"/>
      <c r="E7" s="117"/>
      <c r="F7" s="117"/>
      <c r="G7" s="117"/>
      <c r="H7" s="117"/>
      <c r="I7" s="117"/>
      <c r="J7" s="117"/>
      <c r="K7" s="117"/>
      <c r="L7" s="117"/>
      <c r="M7" s="117"/>
      <c r="N7" s="117"/>
      <c r="O7" s="117"/>
      <c r="Q7" s="118"/>
    </row>
    <row r="8" spans="1:17" s="114" customFormat="1" ht="18" customHeight="1">
      <c r="A8" s="116"/>
      <c r="B8" s="117"/>
      <c r="C8" s="117"/>
      <c r="D8" s="117"/>
      <c r="E8" s="117"/>
      <c r="F8" s="117"/>
      <c r="G8" s="117"/>
      <c r="H8" s="117"/>
      <c r="I8" s="117"/>
      <c r="J8" s="117"/>
      <c r="K8" s="117"/>
      <c r="L8" s="117"/>
      <c r="M8" s="117"/>
      <c r="N8" s="117"/>
      <c r="O8" s="117"/>
      <c r="Q8" s="118"/>
    </row>
    <row r="9" spans="1:17" s="114" customFormat="1" ht="18" customHeight="1">
      <c r="A9" s="116"/>
      <c r="B9" s="117"/>
      <c r="C9" s="117"/>
      <c r="D9" s="117"/>
      <c r="E9" s="117"/>
      <c r="F9" s="117"/>
      <c r="G9" s="117"/>
      <c r="H9" s="117"/>
      <c r="I9" s="117"/>
      <c r="J9" s="117"/>
      <c r="K9" s="117"/>
      <c r="L9" s="117"/>
      <c r="M9" s="117"/>
      <c r="N9" s="117"/>
      <c r="O9" s="117"/>
      <c r="Q9" s="118"/>
    </row>
    <row r="10" spans="1:17" s="114" customFormat="1" ht="18" customHeight="1">
      <c r="A10" s="116"/>
      <c r="B10" s="117"/>
      <c r="C10" s="117"/>
      <c r="D10" s="117"/>
      <c r="E10" s="117"/>
      <c r="F10" s="117"/>
      <c r="G10" s="117"/>
      <c r="H10" s="117"/>
      <c r="I10" s="117"/>
      <c r="J10" s="117"/>
      <c r="K10" s="117"/>
      <c r="L10" s="117"/>
      <c r="M10" s="117"/>
      <c r="N10" s="117"/>
      <c r="O10" s="117"/>
      <c r="Q10" s="118"/>
    </row>
    <row r="11" spans="1:29" s="124" customFormat="1" ht="18" customHeight="1">
      <c r="A11" s="119"/>
      <c r="B11" s="120"/>
      <c r="C11" s="120"/>
      <c r="D11" s="120"/>
      <c r="E11" s="120"/>
      <c r="F11" s="120"/>
      <c r="G11" s="120"/>
      <c r="H11" s="120"/>
      <c r="I11" s="120"/>
      <c r="J11" s="120"/>
      <c r="K11" s="121"/>
      <c r="L11" s="121"/>
      <c r="M11" s="121"/>
      <c r="N11" s="122"/>
      <c r="O11" s="123"/>
      <c r="Q11" s="118"/>
      <c r="U11" s="125"/>
      <c r="V11" s="125"/>
      <c r="W11" s="125"/>
      <c r="X11" s="125"/>
      <c r="Y11" s="125"/>
      <c r="Z11" s="125"/>
      <c r="AA11" s="125"/>
      <c r="AB11" s="125"/>
      <c r="AC11" s="125"/>
    </row>
    <row r="12" spans="1:29" s="124" customFormat="1" ht="18" customHeight="1">
      <c r="A12" s="119"/>
      <c r="B12" s="120"/>
      <c r="C12" s="120"/>
      <c r="D12" s="120"/>
      <c r="E12" s="120"/>
      <c r="F12" s="120"/>
      <c r="G12" s="120"/>
      <c r="H12" s="120"/>
      <c r="I12" s="120"/>
      <c r="J12" s="120"/>
      <c r="K12" s="121"/>
      <c r="L12" s="121"/>
      <c r="M12" s="121"/>
      <c r="N12" s="122"/>
      <c r="O12" s="123"/>
      <c r="Q12" s="118"/>
      <c r="U12" s="125"/>
      <c r="V12" s="125"/>
      <c r="W12" s="125"/>
      <c r="X12" s="125"/>
      <c r="Y12" s="125"/>
      <c r="Z12" s="125"/>
      <c r="AA12" s="125"/>
      <c r="AB12" s="125"/>
      <c r="AC12" s="125"/>
    </row>
    <row r="13" spans="1:29" s="124" customFormat="1" ht="18" customHeight="1">
      <c r="A13" s="119"/>
      <c r="B13" s="120"/>
      <c r="C13" s="120"/>
      <c r="D13" s="120"/>
      <c r="E13" s="120"/>
      <c r="F13" s="120"/>
      <c r="G13" s="120"/>
      <c r="H13" s="120"/>
      <c r="I13" s="120"/>
      <c r="J13" s="120"/>
      <c r="K13" s="121"/>
      <c r="L13" s="121"/>
      <c r="M13" s="121"/>
      <c r="N13" s="122"/>
      <c r="O13" s="123"/>
      <c r="Q13" s="118"/>
      <c r="U13" s="125"/>
      <c r="V13" s="125"/>
      <c r="W13" s="125"/>
      <c r="X13" s="125"/>
      <c r="Y13" s="125"/>
      <c r="Z13" s="125"/>
      <c r="AA13" s="125"/>
      <c r="AB13" s="125"/>
      <c r="AC13" s="125"/>
    </row>
    <row r="14" spans="1:17" s="125" customFormat="1" ht="18" customHeight="1">
      <c r="A14" s="119"/>
      <c r="B14" s="120"/>
      <c r="C14" s="120"/>
      <c r="D14" s="120"/>
      <c r="E14" s="120"/>
      <c r="F14" s="120"/>
      <c r="G14" s="120"/>
      <c r="H14" s="120"/>
      <c r="I14" s="120"/>
      <c r="J14" s="120"/>
      <c r="K14" s="121"/>
      <c r="L14" s="121"/>
      <c r="M14" s="121"/>
      <c r="N14" s="122"/>
      <c r="O14" s="123"/>
      <c r="Q14" s="118"/>
    </row>
    <row r="15" spans="1:17" s="125" customFormat="1" ht="18" customHeight="1">
      <c r="A15" s="119"/>
      <c r="B15" s="120"/>
      <c r="C15" s="120"/>
      <c r="D15" s="120"/>
      <c r="E15" s="120"/>
      <c r="F15" s="120"/>
      <c r="G15" s="120"/>
      <c r="H15" s="120"/>
      <c r="I15" s="120"/>
      <c r="J15" s="120"/>
      <c r="K15" s="121"/>
      <c r="L15" s="121"/>
      <c r="M15" s="121"/>
      <c r="N15" s="122"/>
      <c r="O15" s="123"/>
      <c r="Q15" s="118"/>
    </row>
    <row r="16" spans="1:17" s="125" customFormat="1" ht="18" customHeight="1">
      <c r="A16" s="119"/>
      <c r="B16" s="120"/>
      <c r="C16" s="120"/>
      <c r="D16" s="120"/>
      <c r="E16" s="120"/>
      <c r="F16" s="120"/>
      <c r="G16" s="120"/>
      <c r="H16" s="120"/>
      <c r="I16" s="120"/>
      <c r="J16" s="120"/>
      <c r="K16" s="121"/>
      <c r="L16" s="121"/>
      <c r="M16" s="121"/>
      <c r="N16" s="122"/>
      <c r="O16" s="123"/>
      <c r="Q16" s="118"/>
    </row>
    <row r="17" spans="1:17" s="125" customFormat="1" ht="18" customHeight="1">
      <c r="A17" s="119"/>
      <c r="B17" s="120"/>
      <c r="C17" s="120"/>
      <c r="D17" s="120"/>
      <c r="E17" s="120"/>
      <c r="F17" s="120"/>
      <c r="G17" s="120"/>
      <c r="H17" s="120"/>
      <c r="I17" s="120"/>
      <c r="J17" s="120"/>
      <c r="K17" s="121"/>
      <c r="L17" s="121"/>
      <c r="M17" s="121"/>
      <c r="N17" s="122"/>
      <c r="O17" s="123"/>
      <c r="Q17" s="118"/>
    </row>
    <row r="18" spans="1:29" s="124" customFormat="1" ht="18" customHeight="1">
      <c r="A18" s="119"/>
      <c r="B18" s="120"/>
      <c r="C18" s="120"/>
      <c r="D18" s="120"/>
      <c r="E18" s="120"/>
      <c r="F18" s="120"/>
      <c r="G18" s="120"/>
      <c r="H18" s="120"/>
      <c r="I18" s="120"/>
      <c r="J18" s="120"/>
      <c r="K18" s="121"/>
      <c r="L18" s="121"/>
      <c r="M18" s="121"/>
      <c r="N18" s="122"/>
      <c r="O18" s="123"/>
      <c r="Q18" s="118"/>
      <c r="U18" s="125"/>
      <c r="V18" s="125"/>
      <c r="W18" s="125"/>
      <c r="X18" s="125"/>
      <c r="Y18" s="125"/>
      <c r="Z18" s="125"/>
      <c r="AA18" s="125"/>
      <c r="AB18" s="125"/>
      <c r="AC18" s="125"/>
    </row>
    <row r="19" spans="1:17" s="125" customFormat="1" ht="18" customHeight="1">
      <c r="A19" s="119"/>
      <c r="B19" s="120"/>
      <c r="C19" s="120"/>
      <c r="D19" s="120"/>
      <c r="E19" s="120"/>
      <c r="F19" s="120"/>
      <c r="G19" s="120"/>
      <c r="H19" s="120"/>
      <c r="I19" s="120"/>
      <c r="J19" s="120"/>
      <c r="K19" s="121"/>
      <c r="L19" s="121"/>
      <c r="M19" s="121"/>
      <c r="N19" s="122"/>
      <c r="O19" s="123"/>
      <c r="Q19" s="118"/>
    </row>
    <row r="20" spans="1:17" s="125" customFormat="1" ht="18" customHeight="1">
      <c r="A20" s="119"/>
      <c r="B20" s="120"/>
      <c r="C20" s="120"/>
      <c r="D20" s="120"/>
      <c r="E20" s="120"/>
      <c r="F20" s="120"/>
      <c r="G20" s="120"/>
      <c r="H20" s="120"/>
      <c r="I20" s="120"/>
      <c r="J20" s="120"/>
      <c r="K20" s="121"/>
      <c r="L20" s="121"/>
      <c r="M20" s="121"/>
      <c r="N20" s="122"/>
      <c r="O20" s="123"/>
      <c r="Q20" s="118"/>
    </row>
    <row r="21" spans="1:17" s="125" customFormat="1" ht="18" customHeight="1">
      <c r="A21" s="119"/>
      <c r="B21" s="120"/>
      <c r="C21" s="120"/>
      <c r="D21" s="120"/>
      <c r="E21" s="120"/>
      <c r="F21" s="120"/>
      <c r="G21" s="120"/>
      <c r="H21" s="120"/>
      <c r="I21" s="120"/>
      <c r="J21" s="120"/>
      <c r="K21" s="121"/>
      <c r="L21" s="121"/>
      <c r="M21" s="121"/>
      <c r="N21" s="122"/>
      <c r="O21" s="123"/>
      <c r="Q21" s="118"/>
    </row>
    <row r="22" spans="1:17" s="125" customFormat="1" ht="18" customHeight="1">
      <c r="A22" s="119"/>
      <c r="B22" s="120"/>
      <c r="C22" s="120"/>
      <c r="D22" s="120"/>
      <c r="E22" s="120"/>
      <c r="F22" s="120"/>
      <c r="G22" s="120"/>
      <c r="H22" s="120"/>
      <c r="I22" s="120"/>
      <c r="J22" s="120"/>
      <c r="K22" s="121"/>
      <c r="L22" s="121"/>
      <c r="M22" s="121"/>
      <c r="N22" s="122"/>
      <c r="O22" s="123"/>
      <c r="Q22" s="118"/>
    </row>
    <row r="23" spans="1:20" s="125" customFormat="1" ht="18" customHeight="1">
      <c r="A23" s="119"/>
      <c r="B23" s="120"/>
      <c r="C23" s="120"/>
      <c r="D23" s="120"/>
      <c r="E23" s="120"/>
      <c r="F23" s="120"/>
      <c r="G23" s="120"/>
      <c r="H23" s="120"/>
      <c r="I23" s="120"/>
      <c r="J23" s="120"/>
      <c r="K23" s="121"/>
      <c r="L23" s="121"/>
      <c r="M23" s="121"/>
      <c r="N23" s="122"/>
      <c r="O23" s="123"/>
      <c r="Q23" s="118"/>
      <c r="T23" s="114"/>
    </row>
    <row r="24" spans="1:20" s="125" customFormat="1" ht="18" customHeight="1">
      <c r="A24" s="119"/>
      <c r="B24" s="120"/>
      <c r="C24" s="120"/>
      <c r="D24" s="120"/>
      <c r="E24" s="120"/>
      <c r="F24" s="120"/>
      <c r="G24" s="120"/>
      <c r="H24" s="120"/>
      <c r="I24" s="120"/>
      <c r="J24" s="120"/>
      <c r="K24" s="121"/>
      <c r="L24" s="121"/>
      <c r="M24" s="121"/>
      <c r="N24" s="122"/>
      <c r="O24" s="123"/>
      <c r="Q24" s="118"/>
      <c r="T24" s="114"/>
    </row>
    <row r="25" spans="1:20" s="125" customFormat="1" ht="18" customHeight="1">
      <c r="A25" s="119"/>
      <c r="B25" s="120"/>
      <c r="C25" s="120"/>
      <c r="D25" s="120"/>
      <c r="E25" s="120"/>
      <c r="F25" s="120"/>
      <c r="G25" s="120"/>
      <c r="H25" s="120"/>
      <c r="I25" s="120"/>
      <c r="J25" s="120"/>
      <c r="K25" s="121"/>
      <c r="L25" s="121"/>
      <c r="M25" s="121"/>
      <c r="N25" s="122"/>
      <c r="O25" s="123"/>
      <c r="Q25" s="118"/>
      <c r="T25" s="114"/>
    </row>
    <row r="26" spans="1:29" s="124" customFormat="1" ht="12.75">
      <c r="A26" s="126"/>
      <c r="B26" s="127"/>
      <c r="C26" s="63"/>
      <c r="D26" s="63"/>
      <c r="E26" s="63"/>
      <c r="F26" s="63"/>
      <c r="G26" s="63"/>
      <c r="H26" s="63"/>
      <c r="I26" s="63"/>
      <c r="J26" s="63"/>
      <c r="K26" s="63"/>
      <c r="L26" s="63"/>
      <c r="M26" s="63"/>
      <c r="N26" s="63"/>
      <c r="O26" s="128"/>
      <c r="P26" s="129"/>
      <c r="Q26" s="129"/>
      <c r="R26" s="130"/>
      <c r="S26" s="130"/>
      <c r="T26" s="130"/>
      <c r="U26" s="125"/>
      <c r="V26" s="125"/>
      <c r="W26" s="125"/>
      <c r="X26" s="125"/>
      <c r="Y26" s="125"/>
      <c r="Z26" s="125"/>
      <c r="AA26" s="125"/>
      <c r="AB26" s="125"/>
      <c r="AC26" s="125"/>
    </row>
    <row r="27" spans="1:20" s="125" customFormat="1" ht="12.75">
      <c r="A27" s="131"/>
      <c r="B27" s="132"/>
      <c r="C27" s="114"/>
      <c r="D27" s="133"/>
      <c r="E27" s="133"/>
      <c r="F27" s="133"/>
      <c r="G27" s="133"/>
      <c r="H27" s="133"/>
      <c r="I27" s="133"/>
      <c r="J27" s="133"/>
      <c r="K27" s="133"/>
      <c r="L27" s="133"/>
      <c r="M27" s="133"/>
      <c r="N27" s="133"/>
      <c r="O27" s="133"/>
      <c r="P27" s="129"/>
      <c r="Q27" s="129"/>
      <c r="R27" s="130"/>
      <c r="S27" s="130"/>
      <c r="T27" s="130"/>
    </row>
    <row r="28" spans="1:20" s="125" customFormat="1" ht="12.75">
      <c r="A28" s="131"/>
      <c r="B28" s="132"/>
      <c r="C28" s="114"/>
      <c r="D28" s="133"/>
      <c r="E28" s="133"/>
      <c r="F28" s="133"/>
      <c r="G28" s="133"/>
      <c r="H28" s="133"/>
      <c r="I28" s="133"/>
      <c r="J28" s="133"/>
      <c r="K28" s="133"/>
      <c r="L28" s="133"/>
      <c r="M28" s="133"/>
      <c r="N28" s="133"/>
      <c r="O28" s="133"/>
      <c r="P28" s="129"/>
      <c r="Q28" s="129"/>
      <c r="R28" s="130"/>
      <c r="S28" s="130"/>
      <c r="T28" s="130"/>
    </row>
    <row r="29" spans="1:29" ht="13.5" thickBot="1">
      <c r="A29" s="134"/>
      <c r="B29" s="135"/>
      <c r="C29" s="136"/>
      <c r="D29" s="137"/>
      <c r="E29" s="137"/>
      <c r="F29" s="137"/>
      <c r="G29" s="137"/>
      <c r="H29" s="137"/>
      <c r="I29" s="137"/>
      <c r="J29" s="137"/>
      <c r="K29" s="137"/>
      <c r="L29" s="137"/>
      <c r="M29" s="137"/>
      <c r="N29" s="137"/>
      <c r="O29" s="137"/>
      <c r="P29" s="138"/>
      <c r="Q29" s="138"/>
      <c r="R29" s="138"/>
      <c r="S29" s="138"/>
      <c r="T29" s="138"/>
      <c r="U29" s="139"/>
      <c r="V29" s="139"/>
      <c r="W29" s="139"/>
      <c r="X29" s="139"/>
      <c r="Y29" s="139"/>
      <c r="Z29" s="139"/>
      <c r="AA29" s="139"/>
      <c r="AB29" s="139"/>
      <c r="AC29" s="139"/>
    </row>
    <row r="30" spans="1:29" s="143" customFormat="1" ht="12.75">
      <c r="A30" s="140"/>
      <c r="B30" s="140"/>
      <c r="C30" s="141"/>
      <c r="D30" s="141"/>
      <c r="E30" s="141"/>
      <c r="F30" s="141"/>
      <c r="G30" s="141"/>
      <c r="H30" s="141"/>
      <c r="I30" s="141"/>
      <c r="J30" s="141"/>
      <c r="K30" s="141"/>
      <c r="L30" s="141"/>
      <c r="M30" s="141"/>
      <c r="N30" s="141"/>
      <c r="O30" s="142"/>
      <c r="P30" s="138"/>
      <c r="Q30" s="138"/>
      <c r="R30" s="138"/>
      <c r="S30" s="138"/>
      <c r="T30" s="138"/>
      <c r="U30" s="139"/>
      <c r="V30" s="139"/>
      <c r="W30" s="139"/>
      <c r="X30" s="139"/>
      <c r="Y30" s="139"/>
      <c r="Z30" s="139"/>
      <c r="AA30" s="139"/>
      <c r="AB30" s="139"/>
      <c r="AC30" s="139"/>
    </row>
    <row r="31" spans="1:122" ht="12.75">
      <c r="A31" s="231"/>
      <c r="B31" s="231"/>
      <c r="C31" s="141"/>
      <c r="D31" s="141"/>
      <c r="E31" s="141"/>
      <c r="F31" s="141"/>
      <c r="G31" s="141"/>
      <c r="H31" s="141"/>
      <c r="I31" s="141"/>
      <c r="J31" s="141"/>
      <c r="K31" s="141"/>
      <c r="L31" s="141"/>
      <c r="M31" s="141"/>
      <c r="N31" s="141"/>
      <c r="O31" s="142"/>
      <c r="P31" s="138"/>
      <c r="Q31" s="138"/>
      <c r="R31" s="138"/>
      <c r="S31" s="138"/>
      <c r="T31" s="138"/>
      <c r="U31" s="232"/>
      <c r="V31" s="232"/>
      <c r="W31" s="232"/>
      <c r="X31" s="232"/>
      <c r="Y31" s="232"/>
      <c r="Z31" s="232"/>
      <c r="AA31" s="232"/>
      <c r="AB31" s="232"/>
      <c r="AC31" s="23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row>
    <row r="32" spans="1:122" ht="12.75">
      <c r="A32" s="231"/>
      <c r="B32" s="231"/>
      <c r="C32" s="141"/>
      <c r="D32" s="141"/>
      <c r="E32" s="141"/>
      <c r="F32" s="141"/>
      <c r="G32" s="141"/>
      <c r="H32" s="141"/>
      <c r="I32" s="141"/>
      <c r="J32" s="141"/>
      <c r="K32" s="141"/>
      <c r="L32" s="141"/>
      <c r="M32" s="141"/>
      <c r="N32" s="141"/>
      <c r="O32" s="142"/>
      <c r="P32" s="138"/>
      <c r="Q32" s="138"/>
      <c r="R32" s="138"/>
      <c r="S32" s="138"/>
      <c r="T32" s="138"/>
      <c r="U32" s="232"/>
      <c r="V32" s="232"/>
      <c r="W32" s="232"/>
      <c r="X32" s="232"/>
      <c r="Y32" s="232"/>
      <c r="Z32" s="232"/>
      <c r="AA32" s="232"/>
      <c r="AB32" s="232"/>
      <c r="AC32" s="23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row>
    <row r="33" spans="1:122" s="143" customFormat="1" ht="12.75">
      <c r="A33" s="233"/>
      <c r="B33" s="233"/>
      <c r="C33" s="141"/>
      <c r="D33" s="141"/>
      <c r="E33" s="141"/>
      <c r="F33" s="141"/>
      <c r="G33" s="141"/>
      <c r="H33" s="141"/>
      <c r="I33" s="141"/>
      <c r="J33" s="141"/>
      <c r="K33" s="141"/>
      <c r="L33" s="141"/>
      <c r="M33" s="141"/>
      <c r="N33" s="141"/>
      <c r="O33" s="142"/>
      <c r="P33" s="141"/>
      <c r="Q33" s="141"/>
      <c r="R33" s="141"/>
      <c r="S33" s="141"/>
      <c r="T33" s="141"/>
      <c r="U33" s="232"/>
      <c r="V33" s="232"/>
      <c r="W33" s="232"/>
      <c r="X33" s="232"/>
      <c r="Y33" s="232"/>
      <c r="Z33" s="232"/>
      <c r="AA33" s="232"/>
      <c r="AB33" s="232"/>
      <c r="AC33" s="232"/>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row>
    <row r="34" spans="1:122" s="139" customFormat="1" ht="12.75">
      <c r="A34" s="231"/>
      <c r="B34" s="231"/>
      <c r="C34" s="141"/>
      <c r="D34" s="141"/>
      <c r="E34" s="141"/>
      <c r="F34" s="141"/>
      <c r="G34" s="141"/>
      <c r="H34" s="141"/>
      <c r="I34" s="141"/>
      <c r="J34" s="141"/>
      <c r="K34" s="141"/>
      <c r="L34" s="141"/>
      <c r="M34" s="141"/>
      <c r="N34" s="141"/>
      <c r="O34" s="142"/>
      <c r="P34" s="141"/>
      <c r="Q34" s="141"/>
      <c r="R34" s="141"/>
      <c r="S34" s="141"/>
      <c r="T34" s="141"/>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c r="DA34" s="232"/>
      <c r="DB34" s="232"/>
      <c r="DC34" s="232"/>
      <c r="DD34" s="232"/>
      <c r="DE34" s="232"/>
      <c r="DF34" s="232"/>
      <c r="DG34" s="232"/>
      <c r="DH34" s="232"/>
      <c r="DI34" s="232"/>
      <c r="DJ34" s="232"/>
      <c r="DK34" s="232"/>
      <c r="DL34" s="232"/>
      <c r="DM34" s="232"/>
      <c r="DN34" s="232"/>
      <c r="DO34" s="232"/>
      <c r="DP34" s="232"/>
      <c r="DQ34" s="232"/>
      <c r="DR34" s="232"/>
    </row>
    <row r="35" spans="1:122" s="139" customFormat="1" ht="12.75">
      <c r="A35" s="231"/>
      <c r="B35" s="231"/>
      <c r="C35" s="141"/>
      <c r="D35" s="141"/>
      <c r="E35" s="141"/>
      <c r="F35" s="141"/>
      <c r="G35" s="141"/>
      <c r="H35" s="141"/>
      <c r="I35" s="141"/>
      <c r="J35" s="141"/>
      <c r="K35" s="141"/>
      <c r="L35" s="141"/>
      <c r="M35" s="141"/>
      <c r="N35" s="141"/>
      <c r="O35" s="142"/>
      <c r="P35" s="141"/>
      <c r="Q35" s="141"/>
      <c r="R35" s="141"/>
      <c r="S35" s="141"/>
      <c r="T35" s="141"/>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c r="DA35" s="232"/>
      <c r="DB35" s="232"/>
      <c r="DC35" s="232"/>
      <c r="DD35" s="232"/>
      <c r="DE35" s="232"/>
      <c r="DF35" s="232"/>
      <c r="DG35" s="232"/>
      <c r="DH35" s="232"/>
      <c r="DI35" s="232"/>
      <c r="DJ35" s="232"/>
      <c r="DK35" s="232"/>
      <c r="DL35" s="232"/>
      <c r="DM35" s="232"/>
      <c r="DN35" s="232"/>
      <c r="DO35" s="232"/>
      <c r="DP35" s="232"/>
      <c r="DQ35" s="232"/>
      <c r="DR35" s="232"/>
    </row>
    <row r="36" spans="1:122" s="143" customFormat="1" ht="12.75">
      <c r="A36" s="233"/>
      <c r="B36" s="233"/>
      <c r="C36" s="141"/>
      <c r="D36" s="141"/>
      <c r="E36" s="141"/>
      <c r="F36" s="141"/>
      <c r="G36" s="141"/>
      <c r="H36" s="141"/>
      <c r="I36" s="141"/>
      <c r="J36" s="141"/>
      <c r="K36" s="141"/>
      <c r="L36" s="141"/>
      <c r="M36" s="141"/>
      <c r="N36" s="141"/>
      <c r="O36" s="142"/>
      <c r="P36" s="141"/>
      <c r="Q36" s="141"/>
      <c r="R36" s="141"/>
      <c r="S36" s="141"/>
      <c r="T36" s="141"/>
      <c r="U36" s="232"/>
      <c r="V36" s="232"/>
      <c r="W36" s="232"/>
      <c r="X36" s="232"/>
      <c r="Y36" s="232"/>
      <c r="Z36" s="232"/>
      <c r="AA36" s="232"/>
      <c r="AB36" s="232"/>
      <c r="AC36" s="232"/>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row>
    <row r="37" spans="1:122" ht="12.75">
      <c r="A37" s="231"/>
      <c r="B37" s="231"/>
      <c r="C37" s="141"/>
      <c r="D37" s="141"/>
      <c r="E37" s="141"/>
      <c r="F37" s="141"/>
      <c r="G37" s="141"/>
      <c r="H37" s="141"/>
      <c r="I37" s="141"/>
      <c r="J37" s="141"/>
      <c r="K37" s="141"/>
      <c r="L37" s="141"/>
      <c r="M37" s="141"/>
      <c r="N37" s="141"/>
      <c r="O37" s="142"/>
      <c r="P37" s="141"/>
      <c r="Q37" s="141"/>
      <c r="R37" s="141"/>
      <c r="S37" s="141"/>
      <c r="T37" s="141"/>
      <c r="U37" s="232"/>
      <c r="V37" s="232"/>
      <c r="W37" s="232"/>
      <c r="X37" s="232"/>
      <c r="Y37" s="232"/>
      <c r="Z37" s="232"/>
      <c r="AA37" s="232"/>
      <c r="AB37" s="232"/>
      <c r="AC37" s="23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row>
    <row r="38" spans="1:122" s="143" customFormat="1" ht="12.75">
      <c r="A38" s="233"/>
      <c r="B38" s="233"/>
      <c r="C38" s="141"/>
      <c r="D38" s="141"/>
      <c r="E38" s="141"/>
      <c r="F38" s="141"/>
      <c r="G38" s="141"/>
      <c r="H38" s="141"/>
      <c r="I38" s="141"/>
      <c r="J38" s="141"/>
      <c r="K38" s="141"/>
      <c r="L38" s="141"/>
      <c r="M38" s="141"/>
      <c r="N38" s="141"/>
      <c r="O38" s="142"/>
      <c r="P38" s="141"/>
      <c r="Q38" s="141"/>
      <c r="R38" s="141"/>
      <c r="S38" s="141"/>
      <c r="T38" s="141"/>
      <c r="U38" s="232"/>
      <c r="V38" s="232"/>
      <c r="W38" s="232"/>
      <c r="X38" s="232"/>
      <c r="Y38" s="232"/>
      <c r="Z38" s="232"/>
      <c r="AA38" s="232"/>
      <c r="AB38" s="232"/>
      <c r="AC38" s="232"/>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row>
    <row r="39" spans="1:122" ht="12.75">
      <c r="A39" s="231"/>
      <c r="B39" s="231"/>
      <c r="C39" s="141"/>
      <c r="D39" s="141"/>
      <c r="E39" s="141"/>
      <c r="F39" s="141"/>
      <c r="G39" s="141"/>
      <c r="H39" s="141"/>
      <c r="I39" s="141"/>
      <c r="J39" s="141"/>
      <c r="K39" s="141"/>
      <c r="L39" s="141"/>
      <c r="M39" s="141"/>
      <c r="N39" s="141"/>
      <c r="O39" s="142"/>
      <c r="P39" s="141"/>
      <c r="Q39" s="141"/>
      <c r="R39" s="141"/>
      <c r="S39" s="141"/>
      <c r="T39" s="141"/>
      <c r="U39" s="232"/>
      <c r="V39" s="232"/>
      <c r="W39" s="232"/>
      <c r="X39" s="232"/>
      <c r="Y39" s="232"/>
      <c r="Z39" s="232"/>
      <c r="AA39" s="232"/>
      <c r="AB39" s="232"/>
      <c r="AC39" s="23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row>
    <row r="40" spans="1:122" ht="12.75">
      <c r="A40" s="231"/>
      <c r="B40" s="231"/>
      <c r="C40" s="141"/>
      <c r="D40" s="141"/>
      <c r="E40" s="141"/>
      <c r="F40" s="141"/>
      <c r="G40" s="141"/>
      <c r="H40" s="141"/>
      <c r="I40" s="141"/>
      <c r="J40" s="141"/>
      <c r="K40" s="141"/>
      <c r="L40" s="141"/>
      <c r="M40" s="141"/>
      <c r="N40" s="141"/>
      <c r="O40" s="142"/>
      <c r="P40" s="141"/>
      <c r="Q40" s="141"/>
      <c r="R40" s="141"/>
      <c r="S40" s="141"/>
      <c r="T40" s="141"/>
      <c r="U40" s="232"/>
      <c r="V40" s="232"/>
      <c r="W40" s="232"/>
      <c r="X40" s="232"/>
      <c r="Y40" s="232"/>
      <c r="Z40" s="232"/>
      <c r="AA40" s="232"/>
      <c r="AB40" s="232"/>
      <c r="AC40" s="23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row>
    <row r="41" spans="1:122" ht="12.75">
      <c r="A41" s="231"/>
      <c r="B41" s="231"/>
      <c r="C41" s="141"/>
      <c r="D41" s="141"/>
      <c r="E41" s="141"/>
      <c r="F41" s="141"/>
      <c r="G41" s="141"/>
      <c r="H41" s="141"/>
      <c r="I41" s="141"/>
      <c r="J41" s="141"/>
      <c r="K41" s="141"/>
      <c r="L41" s="141"/>
      <c r="M41" s="141"/>
      <c r="N41" s="141"/>
      <c r="O41" s="142"/>
      <c r="P41" s="141"/>
      <c r="Q41" s="141"/>
      <c r="R41" s="141"/>
      <c r="S41" s="141"/>
      <c r="T41" s="141"/>
      <c r="U41" s="232"/>
      <c r="V41" s="232"/>
      <c r="W41" s="232"/>
      <c r="X41" s="232"/>
      <c r="Y41" s="232"/>
      <c r="Z41" s="232"/>
      <c r="AA41" s="232"/>
      <c r="AB41" s="232"/>
      <c r="AC41" s="23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row>
    <row r="42" spans="1:122" ht="12.75">
      <c r="A42" s="231"/>
      <c r="B42" s="231"/>
      <c r="C42" s="141"/>
      <c r="D42" s="141"/>
      <c r="E42" s="141"/>
      <c r="F42" s="141"/>
      <c r="G42" s="141"/>
      <c r="H42" s="141"/>
      <c r="I42" s="141"/>
      <c r="J42" s="141"/>
      <c r="K42" s="141"/>
      <c r="L42" s="141"/>
      <c r="M42" s="141"/>
      <c r="N42" s="141"/>
      <c r="O42" s="142"/>
      <c r="P42" s="141"/>
      <c r="Q42" s="141"/>
      <c r="R42" s="141"/>
      <c r="S42" s="141"/>
      <c r="T42" s="141"/>
      <c r="U42" s="232"/>
      <c r="V42" s="232"/>
      <c r="W42" s="232"/>
      <c r="X42" s="232"/>
      <c r="Y42" s="232"/>
      <c r="Z42" s="232"/>
      <c r="AA42" s="232"/>
      <c r="AB42" s="232"/>
      <c r="AC42" s="23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row>
    <row r="43" spans="1:122" ht="12.75">
      <c r="A43" s="231"/>
      <c r="B43" s="231"/>
      <c r="C43" s="141"/>
      <c r="D43" s="141"/>
      <c r="E43" s="141"/>
      <c r="F43" s="141"/>
      <c r="G43" s="141"/>
      <c r="H43" s="141"/>
      <c r="I43" s="141"/>
      <c r="J43" s="141"/>
      <c r="K43" s="141"/>
      <c r="L43" s="141"/>
      <c r="M43" s="141"/>
      <c r="N43" s="141"/>
      <c r="O43" s="142"/>
      <c r="P43" s="141"/>
      <c r="Q43" s="141"/>
      <c r="R43" s="141"/>
      <c r="S43" s="141"/>
      <c r="T43" s="141"/>
      <c r="U43" s="232"/>
      <c r="V43" s="232"/>
      <c r="W43" s="232"/>
      <c r="X43" s="232"/>
      <c r="Y43" s="232"/>
      <c r="Z43" s="232"/>
      <c r="AA43" s="232"/>
      <c r="AB43" s="232"/>
      <c r="AC43" s="23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row>
    <row r="44" spans="1:122" s="143" customFormat="1" ht="12.75">
      <c r="A44" s="233"/>
      <c r="B44" s="233"/>
      <c r="C44" s="141"/>
      <c r="D44" s="141"/>
      <c r="E44" s="141"/>
      <c r="F44" s="141"/>
      <c r="G44" s="141"/>
      <c r="H44" s="141"/>
      <c r="I44" s="141"/>
      <c r="J44" s="141"/>
      <c r="K44" s="141"/>
      <c r="L44" s="141"/>
      <c r="M44" s="141"/>
      <c r="N44" s="141"/>
      <c r="O44" s="142"/>
      <c r="P44" s="141"/>
      <c r="Q44" s="141"/>
      <c r="R44" s="141"/>
      <c r="S44" s="141"/>
      <c r="T44" s="141"/>
      <c r="U44" s="232"/>
      <c r="V44" s="232"/>
      <c r="W44" s="232"/>
      <c r="X44" s="232"/>
      <c r="Y44" s="232"/>
      <c r="Z44" s="232"/>
      <c r="AA44" s="232"/>
      <c r="AB44" s="232"/>
      <c r="AC44" s="232"/>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4"/>
      <c r="DG44" s="234"/>
      <c r="DH44" s="234"/>
      <c r="DI44" s="234"/>
      <c r="DJ44" s="234"/>
      <c r="DK44" s="234"/>
      <c r="DL44" s="234"/>
      <c r="DM44" s="234"/>
      <c r="DN44" s="234"/>
      <c r="DO44" s="234"/>
      <c r="DP44" s="234"/>
      <c r="DQ44" s="234"/>
      <c r="DR44" s="234"/>
    </row>
    <row r="45" spans="1:122" ht="12.75">
      <c r="A45" s="231"/>
      <c r="B45" s="231"/>
      <c r="C45" s="141"/>
      <c r="D45" s="141"/>
      <c r="E45" s="141"/>
      <c r="F45" s="141"/>
      <c r="G45" s="141"/>
      <c r="H45" s="141"/>
      <c r="I45" s="141"/>
      <c r="J45" s="141"/>
      <c r="K45" s="141"/>
      <c r="L45" s="141"/>
      <c r="M45" s="141"/>
      <c r="N45" s="141"/>
      <c r="O45" s="142"/>
      <c r="P45" s="141"/>
      <c r="Q45" s="141"/>
      <c r="R45" s="141"/>
      <c r="S45" s="141"/>
      <c r="T45" s="141"/>
      <c r="U45" s="232"/>
      <c r="V45" s="232"/>
      <c r="W45" s="232"/>
      <c r="X45" s="232"/>
      <c r="Y45" s="232"/>
      <c r="Z45" s="232"/>
      <c r="AA45" s="232"/>
      <c r="AB45" s="232"/>
      <c r="AC45" s="23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row>
    <row r="46" spans="1:122" ht="12.75">
      <c r="A46" s="231"/>
      <c r="B46" s="231"/>
      <c r="C46" s="141"/>
      <c r="D46" s="141"/>
      <c r="E46" s="141"/>
      <c r="F46" s="141"/>
      <c r="G46" s="141"/>
      <c r="H46" s="141"/>
      <c r="I46" s="141"/>
      <c r="J46" s="141"/>
      <c r="K46" s="141"/>
      <c r="L46" s="141"/>
      <c r="M46" s="141"/>
      <c r="N46" s="141"/>
      <c r="O46" s="142"/>
      <c r="P46" s="141"/>
      <c r="Q46" s="141"/>
      <c r="R46" s="141"/>
      <c r="S46" s="141"/>
      <c r="T46" s="141"/>
      <c r="U46" s="232"/>
      <c r="V46" s="232"/>
      <c r="W46" s="232"/>
      <c r="X46" s="232"/>
      <c r="Y46" s="232"/>
      <c r="Z46" s="232"/>
      <c r="AA46" s="232"/>
      <c r="AB46" s="232"/>
      <c r="AC46" s="23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row>
    <row r="47" spans="1:122" ht="12.75">
      <c r="A47" s="231"/>
      <c r="B47" s="231"/>
      <c r="C47" s="141"/>
      <c r="D47" s="141"/>
      <c r="E47" s="141"/>
      <c r="F47" s="141"/>
      <c r="G47" s="141"/>
      <c r="H47" s="141"/>
      <c r="I47" s="141"/>
      <c r="J47" s="141"/>
      <c r="K47" s="141"/>
      <c r="L47" s="141"/>
      <c r="M47" s="141"/>
      <c r="N47" s="141"/>
      <c r="O47" s="142"/>
      <c r="P47" s="141"/>
      <c r="Q47" s="141"/>
      <c r="R47" s="141"/>
      <c r="S47" s="141"/>
      <c r="T47" s="141"/>
      <c r="U47" s="232"/>
      <c r="V47" s="232"/>
      <c r="W47" s="232"/>
      <c r="X47" s="232"/>
      <c r="Y47" s="232"/>
      <c r="Z47" s="232"/>
      <c r="AA47" s="232"/>
      <c r="AB47" s="232"/>
      <c r="AC47" s="23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row>
    <row r="48" spans="1:122" ht="12.75">
      <c r="A48" s="231"/>
      <c r="B48" s="231"/>
      <c r="C48" s="141"/>
      <c r="D48" s="141"/>
      <c r="E48" s="141"/>
      <c r="F48" s="141"/>
      <c r="G48" s="141"/>
      <c r="H48" s="141"/>
      <c r="I48" s="141"/>
      <c r="J48" s="141"/>
      <c r="K48" s="141"/>
      <c r="L48" s="141"/>
      <c r="M48" s="141"/>
      <c r="N48" s="141"/>
      <c r="O48" s="142"/>
      <c r="P48" s="141"/>
      <c r="Q48" s="141"/>
      <c r="R48" s="141"/>
      <c r="S48" s="141"/>
      <c r="T48" s="141"/>
      <c r="U48" s="232"/>
      <c r="V48" s="232"/>
      <c r="W48" s="232"/>
      <c r="X48" s="232"/>
      <c r="Y48" s="232"/>
      <c r="Z48" s="232"/>
      <c r="AA48" s="232"/>
      <c r="AB48" s="232"/>
      <c r="AC48" s="23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row>
    <row r="49" spans="1:122" ht="12.75">
      <c r="A49" s="231"/>
      <c r="B49" s="231"/>
      <c r="C49" s="141"/>
      <c r="D49" s="141"/>
      <c r="E49" s="141"/>
      <c r="F49" s="141"/>
      <c r="G49" s="141"/>
      <c r="H49" s="141"/>
      <c r="I49" s="141"/>
      <c r="J49" s="141"/>
      <c r="K49" s="141"/>
      <c r="L49" s="141"/>
      <c r="M49" s="141"/>
      <c r="N49" s="141"/>
      <c r="O49" s="142"/>
      <c r="P49" s="141"/>
      <c r="Q49" s="141"/>
      <c r="R49" s="141"/>
      <c r="S49" s="141"/>
      <c r="T49" s="141"/>
      <c r="U49" s="232"/>
      <c r="V49" s="232"/>
      <c r="W49" s="232"/>
      <c r="X49" s="232"/>
      <c r="Y49" s="232"/>
      <c r="Z49" s="232"/>
      <c r="AA49" s="232"/>
      <c r="AB49" s="232"/>
      <c r="AC49" s="23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row>
    <row r="50" spans="1:122" ht="12.75">
      <c r="A50" s="231"/>
      <c r="B50" s="231"/>
      <c r="C50" s="141"/>
      <c r="D50" s="141"/>
      <c r="E50" s="141"/>
      <c r="F50" s="141"/>
      <c r="G50" s="141"/>
      <c r="H50" s="141"/>
      <c r="I50" s="141"/>
      <c r="J50" s="141"/>
      <c r="K50" s="141"/>
      <c r="L50" s="141"/>
      <c r="M50" s="141"/>
      <c r="N50" s="141"/>
      <c r="O50" s="142"/>
      <c r="P50" s="141"/>
      <c r="Q50" s="141"/>
      <c r="R50" s="141"/>
      <c r="S50" s="141"/>
      <c r="T50" s="141"/>
      <c r="U50" s="232"/>
      <c r="V50" s="232"/>
      <c r="W50" s="232"/>
      <c r="X50" s="232"/>
      <c r="Y50" s="232"/>
      <c r="Z50" s="232"/>
      <c r="AA50" s="232"/>
      <c r="AB50" s="232"/>
      <c r="AC50" s="23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row>
    <row r="51" spans="1:122" ht="12.75">
      <c r="A51" s="231"/>
      <c r="B51" s="231"/>
      <c r="C51" s="141"/>
      <c r="D51" s="141"/>
      <c r="E51" s="141"/>
      <c r="F51" s="141"/>
      <c r="G51" s="141"/>
      <c r="H51" s="141"/>
      <c r="I51" s="141"/>
      <c r="J51" s="141"/>
      <c r="K51" s="141"/>
      <c r="L51" s="141"/>
      <c r="M51" s="141"/>
      <c r="N51" s="141"/>
      <c r="O51" s="142"/>
      <c r="P51" s="141"/>
      <c r="Q51" s="141"/>
      <c r="R51" s="141"/>
      <c r="S51" s="141"/>
      <c r="T51" s="141"/>
      <c r="U51" s="232"/>
      <c r="V51" s="232"/>
      <c r="W51" s="232"/>
      <c r="X51" s="232"/>
      <c r="Y51" s="232"/>
      <c r="Z51" s="232"/>
      <c r="AA51" s="232"/>
      <c r="AB51" s="232"/>
      <c r="AC51" s="23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row>
    <row r="52" spans="1:122" ht="12.75">
      <c r="A52" s="231"/>
      <c r="B52" s="231"/>
      <c r="C52" s="141"/>
      <c r="D52" s="141"/>
      <c r="E52" s="141"/>
      <c r="F52" s="141"/>
      <c r="G52" s="141"/>
      <c r="H52" s="141"/>
      <c r="I52" s="141"/>
      <c r="J52" s="141"/>
      <c r="K52" s="141"/>
      <c r="L52" s="141"/>
      <c r="M52" s="141"/>
      <c r="N52" s="141"/>
      <c r="O52" s="142"/>
      <c r="P52" s="141"/>
      <c r="Q52" s="141"/>
      <c r="R52" s="141"/>
      <c r="S52" s="141"/>
      <c r="T52" s="141"/>
      <c r="U52" s="232"/>
      <c r="V52" s="232"/>
      <c r="W52" s="232"/>
      <c r="X52" s="232"/>
      <c r="Y52" s="232"/>
      <c r="Z52" s="232"/>
      <c r="AA52" s="232"/>
      <c r="AB52" s="232"/>
      <c r="AC52" s="23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1:122" ht="12.75">
      <c r="A53" s="231"/>
      <c r="B53" s="231"/>
      <c r="C53" s="141"/>
      <c r="D53" s="141"/>
      <c r="E53" s="141"/>
      <c r="F53" s="141"/>
      <c r="G53" s="141"/>
      <c r="H53" s="141"/>
      <c r="I53" s="141"/>
      <c r="J53" s="141"/>
      <c r="K53" s="141"/>
      <c r="L53" s="141"/>
      <c r="M53" s="141"/>
      <c r="N53" s="141"/>
      <c r="O53" s="142"/>
      <c r="P53" s="141"/>
      <c r="Q53" s="141"/>
      <c r="R53" s="141"/>
      <c r="S53" s="141"/>
      <c r="T53" s="141"/>
      <c r="U53" s="232"/>
      <c r="V53" s="232"/>
      <c r="W53" s="232"/>
      <c r="X53" s="232"/>
      <c r="Y53" s="232"/>
      <c r="Z53" s="232"/>
      <c r="AA53" s="232"/>
      <c r="AB53" s="232"/>
      <c r="AC53" s="23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row>
    <row r="54" spans="1:122" ht="12.75">
      <c r="A54" s="231"/>
      <c r="B54" s="231"/>
      <c r="C54" s="141"/>
      <c r="D54" s="141"/>
      <c r="E54" s="141"/>
      <c r="F54" s="141"/>
      <c r="G54" s="141"/>
      <c r="H54" s="141"/>
      <c r="I54" s="141"/>
      <c r="J54" s="141"/>
      <c r="K54" s="141"/>
      <c r="L54" s="141"/>
      <c r="M54" s="141"/>
      <c r="N54" s="141"/>
      <c r="O54" s="142"/>
      <c r="P54" s="141"/>
      <c r="Q54" s="141"/>
      <c r="R54" s="141"/>
      <c r="S54" s="141"/>
      <c r="T54" s="141"/>
      <c r="U54" s="232"/>
      <c r="V54" s="232"/>
      <c r="W54" s="232"/>
      <c r="X54" s="232"/>
      <c r="Y54" s="232"/>
      <c r="Z54" s="232"/>
      <c r="AA54" s="232"/>
      <c r="AB54" s="232"/>
      <c r="AC54" s="23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row>
    <row r="55" spans="1:122" ht="12.75">
      <c r="A55" s="231"/>
      <c r="B55" s="231"/>
      <c r="C55" s="141"/>
      <c r="D55" s="141"/>
      <c r="E55" s="141"/>
      <c r="F55" s="141"/>
      <c r="G55" s="141"/>
      <c r="H55" s="141"/>
      <c r="I55" s="141"/>
      <c r="J55" s="141"/>
      <c r="K55" s="141"/>
      <c r="L55" s="141"/>
      <c r="M55" s="141"/>
      <c r="N55" s="141"/>
      <c r="O55" s="142"/>
      <c r="P55" s="141"/>
      <c r="Q55" s="141"/>
      <c r="R55" s="141"/>
      <c r="S55" s="141"/>
      <c r="T55" s="141"/>
      <c r="U55" s="232"/>
      <c r="V55" s="232"/>
      <c r="W55" s="232"/>
      <c r="X55" s="232"/>
      <c r="Y55" s="232"/>
      <c r="Z55" s="232"/>
      <c r="AA55" s="232"/>
      <c r="AB55" s="232"/>
      <c r="AC55" s="23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row>
    <row r="56" spans="1:122" ht="12.75">
      <c r="A56" s="231"/>
      <c r="B56" s="231"/>
      <c r="C56" s="141"/>
      <c r="D56" s="141"/>
      <c r="E56" s="141"/>
      <c r="F56" s="141"/>
      <c r="G56" s="141"/>
      <c r="H56" s="141"/>
      <c r="I56" s="141"/>
      <c r="J56" s="141"/>
      <c r="K56" s="141"/>
      <c r="L56" s="141"/>
      <c r="M56" s="141"/>
      <c r="N56" s="141"/>
      <c r="O56" s="142"/>
      <c r="P56" s="141"/>
      <c r="Q56" s="141"/>
      <c r="R56" s="141"/>
      <c r="S56" s="141"/>
      <c r="T56" s="141"/>
      <c r="U56" s="232"/>
      <c r="V56" s="232"/>
      <c r="W56" s="232"/>
      <c r="X56" s="232"/>
      <c r="Y56" s="232"/>
      <c r="Z56" s="232"/>
      <c r="AA56" s="232"/>
      <c r="AB56" s="232"/>
      <c r="AC56" s="23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row>
    <row r="57" spans="1:122" s="143" customFormat="1" ht="12.75">
      <c r="A57" s="233"/>
      <c r="B57" s="233"/>
      <c r="C57" s="141"/>
      <c r="D57" s="141"/>
      <c r="E57" s="141"/>
      <c r="F57" s="141"/>
      <c r="G57" s="141"/>
      <c r="H57" s="141"/>
      <c r="I57" s="141"/>
      <c r="J57" s="141"/>
      <c r="K57" s="141"/>
      <c r="L57" s="141"/>
      <c r="M57" s="141"/>
      <c r="N57" s="141"/>
      <c r="O57" s="142"/>
      <c r="P57" s="141"/>
      <c r="Q57" s="141"/>
      <c r="R57" s="141"/>
      <c r="S57" s="141"/>
      <c r="T57" s="141"/>
      <c r="U57" s="232"/>
      <c r="V57" s="232"/>
      <c r="W57" s="232"/>
      <c r="X57" s="232"/>
      <c r="Y57" s="232"/>
      <c r="Z57" s="232"/>
      <c r="AA57" s="232"/>
      <c r="AB57" s="232"/>
      <c r="AC57" s="232"/>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row>
    <row r="58" spans="1:122" ht="12.75">
      <c r="A58" s="231"/>
      <c r="B58" s="231"/>
      <c r="C58" s="141"/>
      <c r="D58" s="141"/>
      <c r="E58" s="141"/>
      <c r="F58" s="141"/>
      <c r="G58" s="141"/>
      <c r="H58" s="141"/>
      <c r="I58" s="141"/>
      <c r="J58" s="141"/>
      <c r="K58" s="141"/>
      <c r="L58" s="141"/>
      <c r="M58" s="141"/>
      <c r="N58" s="141"/>
      <c r="O58" s="142"/>
      <c r="P58" s="141"/>
      <c r="Q58" s="141"/>
      <c r="R58" s="141"/>
      <c r="S58" s="141"/>
      <c r="T58" s="141"/>
      <c r="U58" s="232"/>
      <c r="V58" s="232"/>
      <c r="W58" s="232"/>
      <c r="X58" s="232"/>
      <c r="Y58" s="232"/>
      <c r="Z58" s="232"/>
      <c r="AA58" s="232"/>
      <c r="AB58" s="232"/>
      <c r="AC58" s="23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row>
    <row r="59" spans="1:122" s="143" customFormat="1" ht="12.75">
      <c r="A59" s="233"/>
      <c r="B59" s="233"/>
      <c r="C59" s="141"/>
      <c r="D59" s="141"/>
      <c r="E59" s="141"/>
      <c r="F59" s="141"/>
      <c r="G59" s="141"/>
      <c r="H59" s="141"/>
      <c r="I59" s="141"/>
      <c r="J59" s="141"/>
      <c r="K59" s="141"/>
      <c r="L59" s="141"/>
      <c r="M59" s="141"/>
      <c r="N59" s="141"/>
      <c r="O59" s="142"/>
      <c r="P59" s="141"/>
      <c r="Q59" s="141"/>
      <c r="R59" s="141"/>
      <c r="S59" s="141"/>
      <c r="T59" s="141"/>
      <c r="U59" s="232"/>
      <c r="V59" s="232"/>
      <c r="W59" s="232"/>
      <c r="X59" s="232"/>
      <c r="Y59" s="232"/>
      <c r="Z59" s="232"/>
      <c r="AA59" s="232"/>
      <c r="AB59" s="232"/>
      <c r="AC59" s="232"/>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row>
    <row r="60" spans="1:122" s="143" customFormat="1" ht="12.75">
      <c r="A60" s="233"/>
      <c r="B60" s="233"/>
      <c r="C60" s="141"/>
      <c r="D60" s="141"/>
      <c r="E60" s="141"/>
      <c r="F60" s="141"/>
      <c r="G60" s="141"/>
      <c r="H60" s="141"/>
      <c r="I60" s="141"/>
      <c r="J60" s="141"/>
      <c r="K60" s="141"/>
      <c r="L60" s="141"/>
      <c r="M60" s="141"/>
      <c r="N60" s="141"/>
      <c r="O60" s="142"/>
      <c r="P60" s="141"/>
      <c r="Q60" s="141"/>
      <c r="R60" s="141"/>
      <c r="S60" s="141"/>
      <c r="T60" s="141"/>
      <c r="U60" s="232"/>
      <c r="V60" s="232"/>
      <c r="W60" s="232"/>
      <c r="X60" s="232"/>
      <c r="Y60" s="232"/>
      <c r="Z60" s="232"/>
      <c r="AA60" s="232"/>
      <c r="AB60" s="232"/>
      <c r="AC60" s="232"/>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row>
    <row r="61" spans="1:122" s="143" customFormat="1" ht="12.75">
      <c r="A61" s="233"/>
      <c r="B61" s="233"/>
      <c r="C61" s="141"/>
      <c r="D61" s="141"/>
      <c r="E61" s="141"/>
      <c r="F61" s="141"/>
      <c r="G61" s="141"/>
      <c r="H61" s="141"/>
      <c r="I61" s="141"/>
      <c r="J61" s="141"/>
      <c r="K61" s="141"/>
      <c r="L61" s="141"/>
      <c r="M61" s="141"/>
      <c r="N61" s="141"/>
      <c r="O61" s="142"/>
      <c r="P61" s="141"/>
      <c r="Q61" s="141"/>
      <c r="R61" s="141"/>
      <c r="S61" s="141"/>
      <c r="T61" s="141"/>
      <c r="U61" s="232"/>
      <c r="V61" s="232"/>
      <c r="W61" s="232"/>
      <c r="X61" s="232"/>
      <c r="Y61" s="232"/>
      <c r="Z61" s="232"/>
      <c r="AA61" s="232"/>
      <c r="AB61" s="232"/>
      <c r="AC61" s="232"/>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34"/>
      <c r="BW61" s="234"/>
      <c r="BX61" s="234"/>
      <c r="BY61" s="234"/>
      <c r="BZ61" s="234"/>
      <c r="CA61" s="234"/>
      <c r="CB61" s="234"/>
      <c r="CC61" s="234"/>
      <c r="CD61" s="234"/>
      <c r="CE61" s="234"/>
      <c r="CF61" s="234"/>
      <c r="CG61" s="234"/>
      <c r="CH61" s="234"/>
      <c r="CI61" s="234"/>
      <c r="CJ61" s="234"/>
      <c r="CK61" s="234"/>
      <c r="CL61" s="234"/>
      <c r="CM61" s="234"/>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row>
    <row r="62" spans="1:122" s="139" customFormat="1" ht="12.75">
      <c r="A62" s="231"/>
      <c r="B62" s="231"/>
      <c r="C62" s="141"/>
      <c r="D62" s="141"/>
      <c r="E62" s="141"/>
      <c r="F62" s="141"/>
      <c r="G62" s="141"/>
      <c r="H62" s="141"/>
      <c r="I62" s="141"/>
      <c r="J62" s="141"/>
      <c r="K62" s="141"/>
      <c r="L62" s="141"/>
      <c r="M62" s="141"/>
      <c r="N62" s="141"/>
      <c r="O62" s="142"/>
      <c r="P62" s="141"/>
      <c r="Q62" s="141"/>
      <c r="R62" s="141"/>
      <c r="S62" s="141"/>
      <c r="T62" s="141"/>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2"/>
      <c r="CV62" s="232"/>
      <c r="CW62" s="232"/>
      <c r="CX62" s="232"/>
      <c r="CY62" s="232"/>
      <c r="CZ62" s="232"/>
      <c r="DA62" s="232"/>
      <c r="DB62" s="232"/>
      <c r="DC62" s="232"/>
      <c r="DD62" s="232"/>
      <c r="DE62" s="232"/>
      <c r="DF62" s="232"/>
      <c r="DG62" s="232"/>
      <c r="DH62" s="232"/>
      <c r="DI62" s="232"/>
      <c r="DJ62" s="232"/>
      <c r="DK62" s="232"/>
      <c r="DL62" s="232"/>
      <c r="DM62" s="232"/>
      <c r="DN62" s="232"/>
      <c r="DO62" s="232"/>
      <c r="DP62" s="232"/>
      <c r="DQ62" s="232"/>
      <c r="DR62" s="232"/>
    </row>
    <row r="63" spans="1:122" s="139" customFormat="1" ht="12.75">
      <c r="A63" s="231"/>
      <c r="B63" s="231"/>
      <c r="C63" s="141"/>
      <c r="D63" s="141"/>
      <c r="E63" s="141"/>
      <c r="F63" s="141"/>
      <c r="G63" s="141"/>
      <c r="H63" s="141"/>
      <c r="I63" s="141"/>
      <c r="J63" s="141"/>
      <c r="K63" s="141"/>
      <c r="L63" s="141"/>
      <c r="M63" s="141"/>
      <c r="N63" s="141"/>
      <c r="O63" s="142"/>
      <c r="P63" s="141"/>
      <c r="Q63" s="141"/>
      <c r="R63" s="141"/>
      <c r="S63" s="141"/>
      <c r="T63" s="141"/>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2"/>
      <c r="BR63" s="232"/>
      <c r="BS63" s="232"/>
      <c r="BT63" s="232"/>
      <c r="BU63" s="232"/>
      <c r="BV63" s="232"/>
      <c r="BW63" s="232"/>
      <c r="BX63" s="232"/>
      <c r="BY63" s="232"/>
      <c r="BZ63" s="232"/>
      <c r="CA63" s="232"/>
      <c r="CB63" s="232"/>
      <c r="CC63" s="232"/>
      <c r="CD63" s="232"/>
      <c r="CE63" s="232"/>
      <c r="CF63" s="232"/>
      <c r="CG63" s="232"/>
      <c r="CH63" s="232"/>
      <c r="CI63" s="232"/>
      <c r="CJ63" s="232"/>
      <c r="CK63" s="232"/>
      <c r="CL63" s="232"/>
      <c r="CM63" s="232"/>
      <c r="CN63" s="232"/>
      <c r="CO63" s="232"/>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row>
    <row r="64" spans="1:122" s="139" customFormat="1" ht="12.75">
      <c r="A64" s="231"/>
      <c r="B64" s="231"/>
      <c r="C64" s="141"/>
      <c r="D64" s="141"/>
      <c r="E64" s="141"/>
      <c r="F64" s="141"/>
      <c r="G64" s="141"/>
      <c r="H64" s="141"/>
      <c r="I64" s="141"/>
      <c r="J64" s="141"/>
      <c r="K64" s="141"/>
      <c r="L64" s="141"/>
      <c r="M64" s="141"/>
      <c r="N64" s="141"/>
      <c r="O64" s="142"/>
      <c r="P64" s="141"/>
      <c r="Q64" s="141"/>
      <c r="R64" s="141"/>
      <c r="S64" s="141"/>
      <c r="T64" s="141"/>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2"/>
      <c r="BX64" s="232"/>
      <c r="BY64" s="232"/>
      <c r="BZ64" s="232"/>
      <c r="CA64" s="232"/>
      <c r="CB64" s="232"/>
      <c r="CC64" s="232"/>
      <c r="CD64" s="232"/>
      <c r="CE64" s="232"/>
      <c r="CF64" s="232"/>
      <c r="CG64" s="232"/>
      <c r="CH64" s="232"/>
      <c r="CI64" s="232"/>
      <c r="CJ64" s="232"/>
      <c r="CK64" s="232"/>
      <c r="CL64" s="232"/>
      <c r="CM64" s="232"/>
      <c r="CN64" s="232"/>
      <c r="CO64" s="232"/>
      <c r="CP64" s="232"/>
      <c r="CQ64" s="232"/>
      <c r="CR64" s="232"/>
      <c r="CS64" s="232"/>
      <c r="CT64" s="232"/>
      <c r="CU64" s="232"/>
      <c r="CV64" s="232"/>
      <c r="CW64" s="232"/>
      <c r="CX64" s="232"/>
      <c r="CY64" s="232"/>
      <c r="CZ64" s="232"/>
      <c r="DA64" s="232"/>
      <c r="DB64" s="232"/>
      <c r="DC64" s="232"/>
      <c r="DD64" s="232"/>
      <c r="DE64" s="232"/>
      <c r="DF64" s="232"/>
      <c r="DG64" s="232"/>
      <c r="DH64" s="232"/>
      <c r="DI64" s="232"/>
      <c r="DJ64" s="232"/>
      <c r="DK64" s="232"/>
      <c r="DL64" s="232"/>
      <c r="DM64" s="232"/>
      <c r="DN64" s="232"/>
      <c r="DO64" s="232"/>
      <c r="DP64" s="232"/>
      <c r="DQ64" s="232"/>
      <c r="DR64" s="232"/>
    </row>
    <row r="65" spans="1:122" s="139" customFormat="1" ht="12.75">
      <c r="A65" s="231"/>
      <c r="B65" s="231"/>
      <c r="C65" s="141"/>
      <c r="D65" s="141"/>
      <c r="E65" s="141"/>
      <c r="F65" s="141"/>
      <c r="G65" s="141"/>
      <c r="H65" s="141"/>
      <c r="I65" s="141"/>
      <c r="J65" s="141"/>
      <c r="K65" s="141"/>
      <c r="L65" s="141"/>
      <c r="M65" s="141"/>
      <c r="N65" s="141"/>
      <c r="O65" s="142"/>
      <c r="P65" s="141"/>
      <c r="Q65" s="141"/>
      <c r="R65" s="141"/>
      <c r="S65" s="141"/>
      <c r="T65" s="141"/>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232"/>
      <c r="CK65" s="232"/>
      <c r="CL65" s="232"/>
      <c r="CM65" s="232"/>
      <c r="CN65" s="232"/>
      <c r="CO65" s="232"/>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row>
    <row r="66" spans="1:122" s="139" customFormat="1" ht="12.75">
      <c r="A66" s="231"/>
      <c r="B66" s="231"/>
      <c r="C66" s="141"/>
      <c r="D66" s="141"/>
      <c r="E66" s="141"/>
      <c r="F66" s="141"/>
      <c r="G66" s="141"/>
      <c r="H66" s="141"/>
      <c r="I66" s="141"/>
      <c r="J66" s="141"/>
      <c r="K66" s="141"/>
      <c r="L66" s="141"/>
      <c r="M66" s="141"/>
      <c r="N66" s="141"/>
      <c r="O66" s="142"/>
      <c r="P66" s="141"/>
      <c r="Q66" s="141"/>
      <c r="R66" s="141"/>
      <c r="S66" s="141"/>
      <c r="T66" s="141"/>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2"/>
      <c r="BX66" s="232"/>
      <c r="BY66" s="232"/>
      <c r="BZ66" s="232"/>
      <c r="CA66" s="232"/>
      <c r="CB66" s="232"/>
      <c r="CC66" s="232"/>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row>
    <row r="67" spans="1:122" s="139" customFormat="1" ht="12.75">
      <c r="A67" s="231"/>
      <c r="B67" s="231"/>
      <c r="C67" s="141"/>
      <c r="D67" s="141"/>
      <c r="E67" s="141"/>
      <c r="F67" s="141"/>
      <c r="G67" s="141"/>
      <c r="H67" s="141"/>
      <c r="I67" s="141"/>
      <c r="J67" s="141"/>
      <c r="K67" s="141"/>
      <c r="L67" s="141"/>
      <c r="M67" s="141"/>
      <c r="N67" s="141"/>
      <c r="O67" s="142"/>
      <c r="P67" s="141"/>
      <c r="Q67" s="141"/>
      <c r="R67" s="141"/>
      <c r="S67" s="141"/>
      <c r="T67" s="141"/>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row>
    <row r="68" spans="1:122" s="139" customFormat="1" ht="12.75">
      <c r="A68" s="231"/>
      <c r="B68" s="231"/>
      <c r="C68" s="141"/>
      <c r="D68" s="141"/>
      <c r="E68" s="141"/>
      <c r="F68" s="141"/>
      <c r="G68" s="141"/>
      <c r="H68" s="141"/>
      <c r="I68" s="141"/>
      <c r="J68" s="141"/>
      <c r="K68" s="141"/>
      <c r="L68" s="141"/>
      <c r="M68" s="141"/>
      <c r="N68" s="141"/>
      <c r="O68" s="142"/>
      <c r="P68" s="141"/>
      <c r="Q68" s="141"/>
      <c r="R68" s="141"/>
      <c r="S68" s="141"/>
      <c r="T68" s="141"/>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2"/>
      <c r="DG68" s="232"/>
      <c r="DH68" s="232"/>
      <c r="DI68" s="232"/>
      <c r="DJ68" s="232"/>
      <c r="DK68" s="232"/>
      <c r="DL68" s="232"/>
      <c r="DM68" s="232"/>
      <c r="DN68" s="232"/>
      <c r="DO68" s="232"/>
      <c r="DP68" s="232"/>
      <c r="DQ68" s="232"/>
      <c r="DR68" s="232"/>
    </row>
    <row r="69" spans="1:122" s="139" customFormat="1" ht="12.75">
      <c r="A69" s="231"/>
      <c r="B69" s="231"/>
      <c r="C69" s="141"/>
      <c r="D69" s="141"/>
      <c r="E69" s="141"/>
      <c r="F69" s="141"/>
      <c r="G69" s="141"/>
      <c r="H69" s="141"/>
      <c r="I69" s="141"/>
      <c r="J69" s="141"/>
      <c r="K69" s="141"/>
      <c r="L69" s="141"/>
      <c r="M69" s="141"/>
      <c r="N69" s="141"/>
      <c r="O69" s="142"/>
      <c r="P69" s="141"/>
      <c r="Q69" s="141"/>
      <c r="R69" s="141"/>
      <c r="S69" s="141"/>
      <c r="T69" s="141"/>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P69" s="232"/>
      <c r="BQ69" s="232"/>
      <c r="BR69" s="232"/>
      <c r="BS69" s="232"/>
      <c r="BT69" s="232"/>
      <c r="BU69" s="232"/>
      <c r="BV69" s="232"/>
      <c r="BW69" s="232"/>
      <c r="BX69" s="232"/>
      <c r="BY69" s="232"/>
      <c r="BZ69" s="232"/>
      <c r="CA69" s="232"/>
      <c r="CB69" s="232"/>
      <c r="CC69" s="232"/>
      <c r="CD69" s="232"/>
      <c r="CE69" s="232"/>
      <c r="CF69" s="232"/>
      <c r="CG69" s="232"/>
      <c r="CH69" s="232"/>
      <c r="CI69" s="232"/>
      <c r="CJ69" s="232"/>
      <c r="CK69" s="232"/>
      <c r="CL69" s="232"/>
      <c r="CM69" s="232"/>
      <c r="CN69" s="232"/>
      <c r="CO69" s="232"/>
      <c r="CP69" s="232"/>
      <c r="CQ69" s="232"/>
      <c r="CR69" s="232"/>
      <c r="CS69" s="232"/>
      <c r="CT69" s="232"/>
      <c r="CU69" s="232"/>
      <c r="CV69" s="232"/>
      <c r="CW69" s="232"/>
      <c r="CX69" s="232"/>
      <c r="CY69" s="232"/>
      <c r="CZ69" s="232"/>
      <c r="DA69" s="232"/>
      <c r="DB69" s="232"/>
      <c r="DC69" s="232"/>
      <c r="DD69" s="232"/>
      <c r="DE69" s="232"/>
      <c r="DF69" s="232"/>
      <c r="DG69" s="232"/>
      <c r="DH69" s="232"/>
      <c r="DI69" s="232"/>
      <c r="DJ69" s="232"/>
      <c r="DK69" s="232"/>
      <c r="DL69" s="232"/>
      <c r="DM69" s="232"/>
      <c r="DN69" s="232"/>
      <c r="DO69" s="232"/>
      <c r="DP69" s="232"/>
      <c r="DQ69" s="232"/>
      <c r="DR69" s="232"/>
    </row>
    <row r="70" spans="1:122" s="139" customFormat="1" ht="12.75">
      <c r="A70" s="231"/>
      <c r="B70" s="231"/>
      <c r="C70" s="141"/>
      <c r="D70" s="141"/>
      <c r="E70" s="141"/>
      <c r="F70" s="141"/>
      <c r="G70" s="141"/>
      <c r="H70" s="141"/>
      <c r="I70" s="141"/>
      <c r="J70" s="141"/>
      <c r="K70" s="141"/>
      <c r="L70" s="141"/>
      <c r="M70" s="141"/>
      <c r="N70" s="141"/>
      <c r="O70" s="142"/>
      <c r="P70" s="141"/>
      <c r="Q70" s="141"/>
      <c r="R70" s="141"/>
      <c r="S70" s="141"/>
      <c r="T70" s="141"/>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row>
    <row r="71" spans="1:122" s="139" customFormat="1" ht="12.75">
      <c r="A71" s="231"/>
      <c r="B71" s="231"/>
      <c r="C71" s="141"/>
      <c r="D71" s="141"/>
      <c r="E71" s="141"/>
      <c r="F71" s="141"/>
      <c r="G71" s="141"/>
      <c r="H71" s="141"/>
      <c r="I71" s="141"/>
      <c r="J71" s="141"/>
      <c r="K71" s="141"/>
      <c r="L71" s="141"/>
      <c r="M71" s="141"/>
      <c r="N71" s="141"/>
      <c r="O71" s="142"/>
      <c r="P71" s="141"/>
      <c r="Q71" s="141"/>
      <c r="R71" s="141"/>
      <c r="S71" s="141"/>
      <c r="T71" s="141"/>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2"/>
      <c r="BR71" s="232"/>
      <c r="BS71" s="232"/>
      <c r="BT71" s="232"/>
      <c r="BU71" s="232"/>
      <c r="BV71" s="232"/>
      <c r="BW71" s="232"/>
      <c r="BX71" s="232"/>
      <c r="BY71" s="232"/>
      <c r="BZ71" s="232"/>
      <c r="CA71" s="232"/>
      <c r="CB71" s="232"/>
      <c r="CC71" s="232"/>
      <c r="CD71" s="232"/>
      <c r="CE71" s="232"/>
      <c r="CF71" s="232"/>
      <c r="CG71" s="232"/>
      <c r="CH71" s="232"/>
      <c r="CI71" s="232"/>
      <c r="CJ71" s="232"/>
      <c r="CK71" s="232"/>
      <c r="CL71" s="232"/>
      <c r="CM71" s="232"/>
      <c r="CN71" s="232"/>
      <c r="CO71" s="232"/>
      <c r="CP71" s="232"/>
      <c r="CQ71" s="232"/>
      <c r="CR71" s="232"/>
      <c r="CS71" s="232"/>
      <c r="CT71" s="232"/>
      <c r="CU71" s="232"/>
      <c r="CV71" s="232"/>
      <c r="CW71" s="232"/>
      <c r="CX71" s="232"/>
      <c r="CY71" s="232"/>
      <c r="CZ71" s="232"/>
      <c r="DA71" s="232"/>
      <c r="DB71" s="232"/>
      <c r="DC71" s="232"/>
      <c r="DD71" s="232"/>
      <c r="DE71" s="232"/>
      <c r="DF71" s="232"/>
      <c r="DG71" s="232"/>
      <c r="DH71" s="232"/>
      <c r="DI71" s="232"/>
      <c r="DJ71" s="232"/>
      <c r="DK71" s="232"/>
      <c r="DL71" s="232"/>
      <c r="DM71" s="232"/>
      <c r="DN71" s="232"/>
      <c r="DO71" s="232"/>
      <c r="DP71" s="232"/>
      <c r="DQ71" s="232"/>
      <c r="DR71" s="232"/>
    </row>
    <row r="72" spans="1:122" s="139" customFormat="1" ht="12.75">
      <c r="A72" s="231"/>
      <c r="B72" s="231"/>
      <c r="C72" s="141"/>
      <c r="D72" s="141"/>
      <c r="E72" s="141"/>
      <c r="F72" s="141"/>
      <c r="G72" s="141"/>
      <c r="H72" s="141"/>
      <c r="I72" s="141"/>
      <c r="J72" s="141"/>
      <c r="K72" s="141"/>
      <c r="L72" s="141"/>
      <c r="M72" s="141"/>
      <c r="N72" s="141"/>
      <c r="O72" s="142"/>
      <c r="P72" s="141"/>
      <c r="Q72" s="141"/>
      <c r="R72" s="141"/>
      <c r="S72" s="141"/>
      <c r="T72" s="141"/>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row>
    <row r="73" spans="1:122" s="139" customFormat="1" ht="12.75">
      <c r="A73" s="231"/>
      <c r="B73" s="231"/>
      <c r="C73" s="141"/>
      <c r="D73" s="141"/>
      <c r="E73" s="141"/>
      <c r="F73" s="141"/>
      <c r="G73" s="141"/>
      <c r="H73" s="141"/>
      <c r="I73" s="141"/>
      <c r="J73" s="141"/>
      <c r="K73" s="141"/>
      <c r="L73" s="141"/>
      <c r="M73" s="141"/>
      <c r="N73" s="141"/>
      <c r="O73" s="142"/>
      <c r="P73" s="141"/>
      <c r="Q73" s="141"/>
      <c r="R73" s="141"/>
      <c r="S73" s="141"/>
      <c r="T73" s="141"/>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c r="BS73" s="232"/>
      <c r="BT73" s="232"/>
      <c r="BU73" s="232"/>
      <c r="BV73" s="232"/>
      <c r="BW73" s="232"/>
      <c r="BX73" s="232"/>
      <c r="BY73" s="232"/>
      <c r="BZ73" s="232"/>
      <c r="CA73" s="232"/>
      <c r="CB73" s="232"/>
      <c r="CC73" s="232"/>
      <c r="CD73" s="232"/>
      <c r="CE73" s="232"/>
      <c r="CF73" s="232"/>
      <c r="CG73" s="232"/>
      <c r="CH73" s="232"/>
      <c r="CI73" s="232"/>
      <c r="CJ73" s="232"/>
      <c r="CK73" s="232"/>
      <c r="CL73" s="232"/>
      <c r="CM73" s="232"/>
      <c r="CN73" s="232"/>
      <c r="CO73" s="232"/>
      <c r="CP73" s="232"/>
      <c r="CQ73" s="232"/>
      <c r="CR73" s="232"/>
      <c r="CS73" s="232"/>
      <c r="CT73" s="232"/>
      <c r="CU73" s="232"/>
      <c r="CV73" s="232"/>
      <c r="CW73" s="232"/>
      <c r="CX73" s="232"/>
      <c r="CY73" s="232"/>
      <c r="CZ73" s="232"/>
      <c r="DA73" s="232"/>
      <c r="DB73" s="232"/>
      <c r="DC73" s="232"/>
      <c r="DD73" s="232"/>
      <c r="DE73" s="232"/>
      <c r="DF73" s="232"/>
      <c r="DG73" s="232"/>
      <c r="DH73" s="232"/>
      <c r="DI73" s="232"/>
      <c r="DJ73" s="232"/>
      <c r="DK73" s="232"/>
      <c r="DL73" s="232"/>
      <c r="DM73" s="232"/>
      <c r="DN73" s="232"/>
      <c r="DO73" s="232"/>
      <c r="DP73" s="232"/>
      <c r="DQ73" s="232"/>
      <c r="DR73" s="232"/>
    </row>
    <row r="74" spans="1:122" s="139" customFormat="1" ht="12.75">
      <c r="A74" s="231"/>
      <c r="B74" s="231"/>
      <c r="C74" s="141"/>
      <c r="D74" s="141"/>
      <c r="E74" s="141"/>
      <c r="F74" s="141"/>
      <c r="G74" s="141"/>
      <c r="H74" s="141"/>
      <c r="I74" s="141"/>
      <c r="J74" s="141"/>
      <c r="K74" s="141"/>
      <c r="L74" s="141"/>
      <c r="M74" s="141"/>
      <c r="N74" s="141"/>
      <c r="O74" s="142"/>
      <c r="P74" s="141"/>
      <c r="Q74" s="141"/>
      <c r="R74" s="141"/>
      <c r="S74" s="141"/>
      <c r="T74" s="141"/>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2"/>
      <c r="BV74" s="232"/>
      <c r="BW74" s="232"/>
      <c r="BX74" s="232"/>
      <c r="BY74" s="232"/>
      <c r="BZ74" s="232"/>
      <c r="CA74" s="232"/>
      <c r="CB74" s="232"/>
      <c r="CC74" s="232"/>
      <c r="CD74" s="232"/>
      <c r="CE74" s="232"/>
      <c r="CF74" s="232"/>
      <c r="CG74" s="232"/>
      <c r="CH74" s="232"/>
      <c r="CI74" s="232"/>
      <c r="CJ74" s="232"/>
      <c r="CK74" s="232"/>
      <c r="CL74" s="232"/>
      <c r="CM74" s="232"/>
      <c r="CN74" s="232"/>
      <c r="CO74" s="232"/>
      <c r="CP74" s="232"/>
      <c r="CQ74" s="232"/>
      <c r="CR74" s="232"/>
      <c r="CS74" s="232"/>
      <c r="CT74" s="232"/>
      <c r="CU74" s="232"/>
      <c r="CV74" s="232"/>
      <c r="CW74" s="232"/>
      <c r="CX74" s="232"/>
      <c r="CY74" s="232"/>
      <c r="CZ74" s="232"/>
      <c r="DA74" s="232"/>
      <c r="DB74" s="232"/>
      <c r="DC74" s="232"/>
      <c r="DD74" s="232"/>
      <c r="DE74" s="232"/>
      <c r="DF74" s="232"/>
      <c r="DG74" s="232"/>
      <c r="DH74" s="232"/>
      <c r="DI74" s="232"/>
      <c r="DJ74" s="232"/>
      <c r="DK74" s="232"/>
      <c r="DL74" s="232"/>
      <c r="DM74" s="232"/>
      <c r="DN74" s="232"/>
      <c r="DO74" s="232"/>
      <c r="DP74" s="232"/>
      <c r="DQ74" s="232"/>
      <c r="DR74" s="232"/>
    </row>
    <row r="75" spans="1:122" s="139" customFormat="1" ht="12.75">
      <c r="A75" s="231"/>
      <c r="B75" s="231"/>
      <c r="C75" s="141"/>
      <c r="D75" s="141"/>
      <c r="E75" s="141"/>
      <c r="F75" s="141"/>
      <c r="G75" s="141"/>
      <c r="H75" s="141"/>
      <c r="I75" s="141"/>
      <c r="J75" s="141"/>
      <c r="K75" s="141"/>
      <c r="L75" s="141"/>
      <c r="M75" s="141"/>
      <c r="N75" s="141"/>
      <c r="O75" s="142"/>
      <c r="P75" s="141"/>
      <c r="Q75" s="141"/>
      <c r="R75" s="141"/>
      <c r="S75" s="141"/>
      <c r="T75" s="141"/>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c r="BC75" s="232"/>
      <c r="BD75" s="232"/>
      <c r="BE75" s="232"/>
      <c r="BF75" s="232"/>
      <c r="BG75" s="232"/>
      <c r="BH75" s="232"/>
      <c r="BI75" s="232"/>
      <c r="BJ75" s="232"/>
      <c r="BK75" s="232"/>
      <c r="BL75" s="232"/>
      <c r="BM75" s="232"/>
      <c r="BN75" s="232"/>
      <c r="BO75" s="232"/>
      <c r="BP75" s="232"/>
      <c r="BQ75" s="232"/>
      <c r="BR75" s="232"/>
      <c r="BS75" s="232"/>
      <c r="BT75" s="232"/>
      <c r="BU75" s="232"/>
      <c r="BV75" s="232"/>
      <c r="BW75" s="232"/>
      <c r="BX75" s="232"/>
      <c r="BY75" s="232"/>
      <c r="BZ75" s="232"/>
      <c r="CA75" s="232"/>
      <c r="CB75" s="232"/>
      <c r="CC75" s="232"/>
      <c r="CD75" s="232"/>
      <c r="CE75" s="232"/>
      <c r="CF75" s="232"/>
      <c r="CG75" s="232"/>
      <c r="CH75" s="232"/>
      <c r="CI75" s="232"/>
      <c r="CJ75" s="232"/>
      <c r="CK75" s="232"/>
      <c r="CL75" s="232"/>
      <c r="CM75" s="232"/>
      <c r="CN75" s="232"/>
      <c r="CO75" s="232"/>
      <c r="CP75" s="232"/>
      <c r="CQ75" s="232"/>
      <c r="CR75" s="232"/>
      <c r="CS75" s="232"/>
      <c r="CT75" s="232"/>
      <c r="CU75" s="232"/>
      <c r="CV75" s="232"/>
      <c r="CW75" s="232"/>
      <c r="CX75" s="232"/>
      <c r="CY75" s="232"/>
      <c r="CZ75" s="232"/>
      <c r="DA75" s="232"/>
      <c r="DB75" s="232"/>
      <c r="DC75" s="232"/>
      <c r="DD75" s="232"/>
      <c r="DE75" s="232"/>
      <c r="DF75" s="232"/>
      <c r="DG75" s="232"/>
      <c r="DH75" s="232"/>
      <c r="DI75" s="232"/>
      <c r="DJ75" s="232"/>
      <c r="DK75" s="232"/>
      <c r="DL75" s="232"/>
      <c r="DM75" s="232"/>
      <c r="DN75" s="232"/>
      <c r="DO75" s="232"/>
      <c r="DP75" s="232"/>
      <c r="DQ75" s="232"/>
      <c r="DR75" s="232"/>
    </row>
    <row r="76" spans="1:122" s="139" customFormat="1" ht="12.75">
      <c r="A76" s="231"/>
      <c r="B76" s="231"/>
      <c r="C76" s="141"/>
      <c r="D76" s="141"/>
      <c r="E76" s="141"/>
      <c r="F76" s="141"/>
      <c r="G76" s="141"/>
      <c r="H76" s="141"/>
      <c r="I76" s="141"/>
      <c r="J76" s="141"/>
      <c r="K76" s="141"/>
      <c r="L76" s="141"/>
      <c r="M76" s="141"/>
      <c r="N76" s="141"/>
      <c r="O76" s="142"/>
      <c r="P76" s="141"/>
      <c r="Q76" s="141"/>
      <c r="R76" s="141"/>
      <c r="S76" s="141"/>
      <c r="T76" s="141"/>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2"/>
      <c r="BW76" s="232"/>
      <c r="BX76" s="232"/>
      <c r="BY76" s="232"/>
      <c r="BZ76" s="232"/>
      <c r="CA76" s="232"/>
      <c r="CB76" s="232"/>
      <c r="CC76" s="232"/>
      <c r="CD76" s="232"/>
      <c r="CE76" s="232"/>
      <c r="CF76" s="232"/>
      <c r="CG76" s="232"/>
      <c r="CH76" s="232"/>
      <c r="CI76" s="232"/>
      <c r="CJ76" s="232"/>
      <c r="CK76" s="232"/>
      <c r="CL76" s="232"/>
      <c r="CM76" s="232"/>
      <c r="CN76" s="232"/>
      <c r="CO76" s="232"/>
      <c r="CP76" s="232"/>
      <c r="CQ76" s="232"/>
      <c r="CR76" s="232"/>
      <c r="CS76" s="232"/>
      <c r="CT76" s="232"/>
      <c r="CU76" s="232"/>
      <c r="CV76" s="232"/>
      <c r="CW76" s="232"/>
      <c r="CX76" s="232"/>
      <c r="CY76" s="232"/>
      <c r="CZ76" s="232"/>
      <c r="DA76" s="232"/>
      <c r="DB76" s="232"/>
      <c r="DC76" s="232"/>
      <c r="DD76" s="232"/>
      <c r="DE76" s="232"/>
      <c r="DF76" s="232"/>
      <c r="DG76" s="232"/>
      <c r="DH76" s="232"/>
      <c r="DI76" s="232"/>
      <c r="DJ76" s="232"/>
      <c r="DK76" s="232"/>
      <c r="DL76" s="232"/>
      <c r="DM76" s="232"/>
      <c r="DN76" s="232"/>
      <c r="DO76" s="232"/>
      <c r="DP76" s="232"/>
      <c r="DQ76" s="232"/>
      <c r="DR76" s="232"/>
    </row>
    <row r="77" spans="1:122" s="139" customFormat="1" ht="12.75">
      <c r="A77" s="231"/>
      <c r="B77" s="231"/>
      <c r="C77" s="141"/>
      <c r="D77" s="141"/>
      <c r="E77" s="141"/>
      <c r="F77" s="141"/>
      <c r="G77" s="141"/>
      <c r="H77" s="141"/>
      <c r="I77" s="141"/>
      <c r="J77" s="141"/>
      <c r="K77" s="141"/>
      <c r="L77" s="141"/>
      <c r="M77" s="141"/>
      <c r="N77" s="141"/>
      <c r="O77" s="142"/>
      <c r="P77" s="141"/>
      <c r="Q77" s="141"/>
      <c r="R77" s="141"/>
      <c r="S77" s="141"/>
      <c r="T77" s="141"/>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32"/>
      <c r="CA77" s="232"/>
      <c r="CB77" s="232"/>
      <c r="CC77" s="232"/>
      <c r="CD77" s="232"/>
      <c r="CE77" s="232"/>
      <c r="CF77" s="232"/>
      <c r="CG77" s="232"/>
      <c r="CH77" s="232"/>
      <c r="CI77" s="232"/>
      <c r="CJ77" s="232"/>
      <c r="CK77" s="232"/>
      <c r="CL77" s="232"/>
      <c r="CM77" s="232"/>
      <c r="CN77" s="232"/>
      <c r="CO77" s="232"/>
      <c r="CP77" s="232"/>
      <c r="CQ77" s="232"/>
      <c r="CR77" s="232"/>
      <c r="CS77" s="232"/>
      <c r="CT77" s="232"/>
      <c r="CU77" s="232"/>
      <c r="CV77" s="232"/>
      <c r="CW77" s="232"/>
      <c r="CX77" s="232"/>
      <c r="CY77" s="232"/>
      <c r="CZ77" s="232"/>
      <c r="DA77" s="232"/>
      <c r="DB77" s="232"/>
      <c r="DC77" s="232"/>
      <c r="DD77" s="232"/>
      <c r="DE77" s="232"/>
      <c r="DF77" s="232"/>
      <c r="DG77" s="232"/>
      <c r="DH77" s="232"/>
      <c r="DI77" s="232"/>
      <c r="DJ77" s="232"/>
      <c r="DK77" s="232"/>
      <c r="DL77" s="232"/>
      <c r="DM77" s="232"/>
      <c r="DN77" s="232"/>
      <c r="DO77" s="232"/>
      <c r="DP77" s="232"/>
      <c r="DQ77" s="232"/>
      <c r="DR77" s="232"/>
    </row>
    <row r="78" spans="1:122" s="139" customFormat="1" ht="12.75">
      <c r="A78" s="231"/>
      <c r="B78" s="231"/>
      <c r="C78" s="141"/>
      <c r="D78" s="141"/>
      <c r="E78" s="141"/>
      <c r="F78" s="141"/>
      <c r="G78" s="141"/>
      <c r="H78" s="141"/>
      <c r="I78" s="141"/>
      <c r="J78" s="141"/>
      <c r="K78" s="141"/>
      <c r="L78" s="141"/>
      <c r="M78" s="141"/>
      <c r="N78" s="141"/>
      <c r="O78" s="142"/>
      <c r="P78" s="141"/>
      <c r="Q78" s="141"/>
      <c r="R78" s="141"/>
      <c r="S78" s="141"/>
      <c r="T78" s="141"/>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c r="BC78" s="232"/>
      <c r="BD78" s="232"/>
      <c r="BE78" s="232"/>
      <c r="BF78" s="232"/>
      <c r="BG78" s="232"/>
      <c r="BH78" s="232"/>
      <c r="BI78" s="232"/>
      <c r="BJ78" s="232"/>
      <c r="BK78" s="232"/>
      <c r="BL78" s="232"/>
      <c r="BM78" s="232"/>
      <c r="BN78" s="232"/>
      <c r="BO78" s="232"/>
      <c r="BP78" s="232"/>
      <c r="BQ78" s="232"/>
      <c r="BR78" s="232"/>
      <c r="BS78" s="232"/>
      <c r="BT78" s="232"/>
      <c r="BU78" s="232"/>
      <c r="BV78" s="232"/>
      <c r="BW78" s="232"/>
      <c r="BX78" s="232"/>
      <c r="BY78" s="232"/>
      <c r="BZ78" s="232"/>
      <c r="CA78" s="232"/>
      <c r="CB78" s="232"/>
      <c r="CC78" s="232"/>
      <c r="CD78" s="232"/>
      <c r="CE78" s="232"/>
      <c r="CF78" s="232"/>
      <c r="CG78" s="232"/>
      <c r="CH78" s="232"/>
      <c r="CI78" s="232"/>
      <c r="CJ78" s="232"/>
      <c r="CK78" s="232"/>
      <c r="CL78" s="232"/>
      <c r="CM78" s="232"/>
      <c r="CN78" s="232"/>
      <c r="CO78" s="232"/>
      <c r="CP78" s="232"/>
      <c r="CQ78" s="232"/>
      <c r="CR78" s="232"/>
      <c r="CS78" s="232"/>
      <c r="CT78" s="232"/>
      <c r="CU78" s="232"/>
      <c r="CV78" s="232"/>
      <c r="CW78" s="232"/>
      <c r="CX78" s="232"/>
      <c r="CY78" s="232"/>
      <c r="CZ78" s="232"/>
      <c r="DA78" s="232"/>
      <c r="DB78" s="232"/>
      <c r="DC78" s="232"/>
      <c r="DD78" s="232"/>
      <c r="DE78" s="232"/>
      <c r="DF78" s="232"/>
      <c r="DG78" s="232"/>
      <c r="DH78" s="232"/>
      <c r="DI78" s="232"/>
      <c r="DJ78" s="232"/>
      <c r="DK78" s="232"/>
      <c r="DL78" s="232"/>
      <c r="DM78" s="232"/>
      <c r="DN78" s="232"/>
      <c r="DO78" s="232"/>
      <c r="DP78" s="232"/>
      <c r="DQ78" s="232"/>
      <c r="DR78" s="232"/>
    </row>
    <row r="79" spans="1:122"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row>
    <row r="80" spans="1:122"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row>
    <row r="81" spans="1:122"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row>
    <row r="82" spans="1:122"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row>
    <row r="83" spans="1:122"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row>
    <row r="84" spans="1:122"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row>
    <row r="85" spans="1:122"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row>
    <row r="86" spans="1:122"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row>
    <row r="87" spans="1:122"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row>
    <row r="88" spans="1:122"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row>
    <row r="89" spans="1:122"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row>
    <row r="90" spans="1:122"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row>
    <row r="91" spans="1:122"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row>
    <row r="92" spans="1:122"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row>
    <row r="93" spans="1:122"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row>
    <row r="94" spans="1:122"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row>
    <row r="95" spans="1:122"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row>
    <row r="96" spans="1:122"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row>
    <row r="97" spans="1:122"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row>
    <row r="98" spans="1:122"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row>
    <row r="99" spans="1:122"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row>
    <row r="100" spans="1:122"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row>
    <row r="101" spans="1:12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row>
    <row r="102" spans="1:12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row>
    <row r="103" spans="1:12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row>
    <row r="104" spans="1:12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row>
    <row r="105" spans="1:12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row>
    <row r="106" spans="1:12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row>
    <row r="107" spans="1:12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row>
    <row r="108" spans="1:12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row>
    <row r="109" spans="1:12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row>
    <row r="110" spans="1:12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row>
    <row r="111" spans="1:12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row>
    <row r="112" spans="1:12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row>
    <row r="113" spans="1:12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row>
    <row r="114" spans="1:12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row>
    <row r="115" spans="1:12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row>
    <row r="116" spans="1:12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row>
    <row r="117" spans="1:12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row>
    <row r="118" spans="1:12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row>
    <row r="119" spans="1:12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row>
    <row r="120" spans="1:12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row>
    <row r="121" spans="1:12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row>
    <row r="122" spans="1:12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row>
    <row r="123" spans="1:12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row>
    <row r="124" spans="1:12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row>
    <row r="125" spans="1:12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row>
    <row r="126" spans="1:12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row>
    <row r="127" spans="1:122"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row>
    <row r="128" spans="1:122"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row>
    <row r="129" spans="1:122"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row>
    <row r="130" spans="1:122"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row>
    <row r="131" spans="1:122"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row>
    <row r="132" spans="1:122"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row>
    <row r="133" spans="1:122"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row>
    <row r="134" spans="1:122"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row>
    <row r="135" spans="1:122"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row>
    <row r="136" spans="1:122"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row>
    <row r="137" spans="1:122"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row>
    <row r="138" spans="1:122"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row>
    <row r="139" spans="1:122"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row>
    <row r="140" spans="1:122"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row>
    <row r="141" spans="1:122"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row>
    <row r="142" spans="1:122"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row>
    <row r="143" spans="1:122"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row>
    <row r="144" spans="1:122"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row>
    <row r="145" spans="1:122"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row>
    <row r="146" spans="1:122"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row>
    <row r="147" spans="1:122"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row>
    <row r="148" spans="1:122"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row>
    <row r="149" spans="1:122"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row>
    <row r="150" spans="1:122"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row>
    <row r="151" spans="1:122"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row>
    <row r="152" spans="1:122"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row>
    <row r="153" spans="1:122"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row>
    <row r="154" spans="1:122"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row>
    <row r="155" spans="1:122"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row>
    <row r="156" spans="1:122"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row>
    <row r="157" spans="1:122"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row>
    <row r="158" spans="1:122"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row>
    <row r="159" spans="1:122"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row>
    <row r="160" spans="1:122"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row>
    <row r="161" spans="1:122"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row>
    <row r="162" spans="1:122"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row>
    <row r="163" spans="1:122"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row>
    <row r="164" spans="1:122"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row>
    <row r="165" spans="1:122"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row>
    <row r="166" spans="1:122"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row>
    <row r="167" spans="1:122"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row>
    <row r="168" spans="1:122"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row>
    <row r="169" spans="1:122"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row>
    <row r="170" spans="1:122"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row>
    <row r="171" spans="1:122"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row>
    <row r="172" spans="1:122"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row>
    <row r="173" spans="1:122"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row>
    <row r="174" spans="1:122"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row>
    <row r="175" spans="1:122"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row>
    <row r="176" spans="1:122"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row>
    <row r="177" spans="1:122"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row>
    <row r="178" spans="1:122"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row>
    <row r="179" spans="1:122"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row>
    <row r="180" spans="1:122"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row>
    <row r="181" spans="1:122"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row>
    <row r="182" spans="1:122"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row>
    <row r="183" spans="1:122"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row>
    <row r="184" spans="1:122"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row>
    <row r="185" spans="1:122"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row>
    <row r="186" spans="1:122"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row>
    <row r="187" spans="1:122"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row>
    <row r="188" spans="1:122"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row>
    <row r="189" spans="1:122"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row>
    <row r="190" spans="1:122"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row>
    <row r="191" spans="1:122"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row>
    <row r="192" spans="1:122"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row>
    <row r="193" spans="1:122"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row>
    <row r="194" spans="1:122"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row>
    <row r="195" spans="1:122"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row>
    <row r="196" spans="1:122"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row>
    <row r="197" spans="1:122"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row>
    <row r="198" spans="1:122"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row>
    <row r="199" spans="1:122"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row>
    <row r="200" spans="1:122"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row>
    <row r="201" spans="1:122"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row>
    <row r="202" spans="1:122"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row>
    <row r="203" spans="1:122"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row>
    <row r="204" spans="1:122"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row>
    <row r="205" spans="1:122"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row>
    <row r="206" spans="1:122"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row>
    <row r="207" spans="1:122"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row>
    <row r="208" spans="1:122"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row>
    <row r="209" spans="1:122"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row>
    <row r="210" spans="1:122"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row>
    <row r="211" spans="1:122"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row>
    <row r="212" spans="1:122"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row>
    <row r="213" spans="1:122"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row>
    <row r="214" spans="1:122"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row>
    <row r="215" spans="1:122"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row>
    <row r="216" spans="1:122"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row>
    <row r="217" spans="1:122"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row>
    <row r="218" spans="1:122"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row>
    <row r="219" spans="1:122"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row>
    <row r="220" spans="1:122"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row>
    <row r="221" spans="1:122"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row>
    <row r="222" spans="1:122"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row>
    <row r="223" spans="1:122"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row>
    <row r="224" spans="1:122"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row>
    <row r="225" spans="1:122"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row>
    <row r="226" spans="1:122"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row>
    <row r="227" spans="1:122"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row>
    <row r="228" spans="1:122"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row>
    <row r="229" spans="1:122"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row>
    <row r="230" spans="1:122"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row>
    <row r="231" spans="1:122"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row>
    <row r="232" spans="1:122"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row>
    <row r="233" spans="1:122"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row>
    <row r="234" spans="1:122"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row>
    <row r="235" spans="1:122"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row>
    <row r="236" spans="1:122"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row>
    <row r="237" spans="1:122"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row>
    <row r="238" spans="1:122"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row>
    <row r="239" spans="1:122"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row>
    <row r="240" spans="1:122"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row>
    <row r="241" spans="1:122"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row>
    <row r="242" spans="1:122"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row>
    <row r="243" spans="1:122"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row>
    <row r="244" spans="1:122"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row>
    <row r="245" spans="1:122"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row>
    <row r="246" spans="1:122" ht="12.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row>
    <row r="247" spans="1:122" ht="12.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row>
    <row r="248" spans="1:122" ht="12.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row>
    <row r="249" spans="1:122" ht="12.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row>
    <row r="250" spans="1:122" ht="12.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row>
    <row r="251" spans="1:122" ht="12.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row>
    <row r="252" spans="1:122" ht="12.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row>
    <row r="253" spans="1:122" ht="12.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row>
    <row r="254" spans="1:122" ht="12.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row>
    <row r="255" spans="1:122" ht="12.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row>
    <row r="256" spans="1:122" ht="12.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row>
    <row r="257" spans="1:122" ht="12.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row>
    <row r="258" spans="1:122" ht="12.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row>
    <row r="259" spans="1:122" ht="12.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row>
    <row r="260" spans="1:122" ht="12.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row>
    <row r="261" spans="1:122" ht="12.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row>
    <row r="262" spans="1:122" ht="12.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row>
    <row r="263" spans="1:122" ht="12.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row>
    <row r="264" spans="1:122" ht="12.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row>
    <row r="265" spans="1:122" ht="12.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row>
    <row r="266" spans="1:122" ht="12.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row>
    <row r="267" spans="1:122" ht="12.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row>
    <row r="268" spans="1:122" ht="12.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row>
    <row r="269" spans="1:122" ht="12.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row>
    <row r="270" spans="1:122" ht="12.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row>
    <row r="271" spans="1:122" ht="12.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row>
    <row r="272" spans="1:122" ht="12.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row>
    <row r="273" spans="1:122" ht="12.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row>
    <row r="274" spans="1:122" ht="12.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row>
    <row r="275" spans="1:122" ht="1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row>
    <row r="276" spans="1:122" ht="12.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row>
    <row r="277" spans="1:122"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row>
    <row r="278" spans="1:122" ht="12.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row>
    <row r="279" spans="1:122" ht="12.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row>
    <row r="280" spans="1:122" ht="12.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row>
    <row r="281" spans="1:122" ht="12.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row>
    <row r="282" spans="1:122" ht="12.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row>
    <row r="283" spans="1:122" ht="12.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row>
    <row r="284" spans="1:122" ht="12.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row>
    <row r="285" spans="1:122" ht="12.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row>
    <row r="286" spans="1:122" ht="12.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row>
    <row r="287" spans="1:122" ht="12.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row>
    <row r="288" spans="1:122" ht="12.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row>
    <row r="289" spans="1:122" ht="12.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row>
    <row r="290" spans="1:122" ht="12.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row>
    <row r="291" spans="1:122" ht="12.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row>
    <row r="292" spans="1:122" ht="12.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row>
    <row r="293" spans="1:122" ht="12.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row>
    <row r="294" spans="1:122" ht="12.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row>
    <row r="295" spans="1:122" ht="12.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row>
    <row r="296" spans="1:122" ht="12.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row>
    <row r="297" spans="1:122" ht="12.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row>
    <row r="298" spans="1:122" ht="12.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row>
    <row r="299" spans="1:122" ht="12.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row>
    <row r="300" spans="1:122" ht="12.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row>
    <row r="301" spans="1:122" ht="12.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row>
    <row r="302" spans="1:122" ht="12.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row>
    <row r="303" spans="1:122"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row>
    <row r="304" spans="1:122" ht="12.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row>
    <row r="305" spans="1:122" ht="12.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row>
    <row r="306" spans="1:122" ht="12.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row>
    <row r="307" spans="1:122" ht="12.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row>
    <row r="308" spans="1:122" ht="12.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row>
    <row r="309" spans="1:122" ht="12.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row>
    <row r="310" spans="1:122" ht="12.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row>
    <row r="311" spans="1:122" ht="12.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row>
    <row r="312" spans="1:122" ht="12.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row>
    <row r="313" spans="1:122" ht="12.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row>
    <row r="314" spans="1:122"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row>
    <row r="315" spans="1:122"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row>
    <row r="316" spans="1:122" ht="12.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row>
    <row r="317" spans="1:122" ht="12.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row>
    <row r="318" spans="1:122" ht="12.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row>
    <row r="319" spans="1:122" ht="12.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row>
    <row r="320" spans="1:122" ht="12.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row>
    <row r="321" spans="1:122" ht="12.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row>
    <row r="322" spans="1:122" ht="12.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row>
    <row r="323" spans="1:122"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row>
    <row r="324" spans="1:122" ht="12.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row>
    <row r="325" spans="1:122" ht="12.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row>
    <row r="326" spans="1:122" ht="12.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row>
    <row r="327" spans="1:122"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row>
    <row r="328" spans="1:122"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row>
    <row r="329" spans="1:122"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row>
    <row r="330" spans="1:122"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row>
    <row r="331" spans="1:122"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row>
    <row r="332" spans="1:122"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row>
    <row r="333" spans="1:122"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row>
    <row r="334" spans="1:122"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row>
    <row r="335" spans="1:122"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row>
    <row r="336" spans="1:122"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row>
    <row r="337" spans="1:122"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row>
    <row r="338" spans="1:122"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row>
    <row r="339" spans="1:122"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row>
    <row r="340" spans="1:122"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row>
    <row r="341" spans="1:122"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row>
    <row r="342" spans="1:122"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row>
    <row r="343" spans="1:122"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row>
    <row r="344" spans="1:122"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row>
    <row r="345" spans="1:122"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row>
    <row r="346" spans="1:122"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row>
    <row r="347" spans="1:122"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row>
    <row r="348" spans="1:122"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row>
    <row r="349" spans="1:122"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row>
    <row r="350" spans="1:122"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row>
    <row r="351" spans="1:122"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row>
    <row r="352" spans="1:122"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row>
    <row r="353" spans="1:122"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row>
    <row r="354" spans="1:122"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row>
    <row r="355" spans="1:122"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row>
  </sheetData>
  <sheetProtection/>
  <mergeCells count="1">
    <mergeCell ref="A2:N2"/>
  </mergeCells>
  <printOptions/>
  <pageMargins left="0.75" right="0.75" top="1" bottom="1" header="0.5" footer="0.5"/>
  <pageSetup fitToHeight="1" fitToWidth="1" horizontalDpi="600" verticalDpi="600" orientation="landscape" scale="49" r:id="rId1"/>
  <headerFooter alignWithMargins="0">
    <oddHeader>&amp;L&amp;"Arial,Bold"&amp;12Maryland Intercity Bus Program FY 2019 - FY 2020&amp;R&amp;"Arial,Bold"&amp;12Form F1.1</oddHeader>
    <oddFooter>&amp;CPage &amp;P of &amp;N</oddFooter>
  </headerFooter>
  <colBreaks count="1" manualBreakCount="1">
    <brk id="15"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52"/>
  <sheetViews>
    <sheetView view="pageLayout" zoomScaleNormal="75" workbookViewId="0" topLeftCell="A34">
      <selection activeCell="I56" sqref="I56"/>
    </sheetView>
  </sheetViews>
  <sheetFormatPr defaultColWidth="9.140625" defaultRowHeight="12.75"/>
  <cols>
    <col min="1" max="1" width="10.28125" style="0" customWidth="1"/>
    <col min="2" max="2" width="26.140625" style="0" bestFit="1" customWidth="1"/>
    <col min="3" max="3" width="14.28125" style="0" customWidth="1"/>
    <col min="4" max="4" width="15.00390625" style="0" customWidth="1"/>
    <col min="5" max="5" width="11.8515625" style="0" bestFit="1" customWidth="1"/>
    <col min="6" max="6" width="12.28125" style="0" customWidth="1"/>
    <col min="7" max="7" width="10.8515625" style="0" customWidth="1"/>
    <col min="8" max="8" width="10.8515625" style="0" bestFit="1" customWidth="1"/>
    <col min="9" max="9" width="12.57421875" style="0" customWidth="1"/>
    <col min="10" max="10" width="11.421875" style="0" customWidth="1"/>
  </cols>
  <sheetData>
    <row r="1" spans="1:10" ht="16.5" thickBot="1" thickTop="1">
      <c r="A1" s="313" t="s">
        <v>82</v>
      </c>
      <c r="B1" s="313"/>
      <c r="C1" s="313"/>
      <c r="D1" s="314"/>
      <c r="E1" s="314"/>
      <c r="F1" s="314"/>
      <c r="G1" s="314"/>
      <c r="H1" s="314"/>
      <c r="I1" s="314"/>
      <c r="J1" s="314"/>
    </row>
    <row r="2" spans="1:10" ht="24" thickBot="1" thickTop="1">
      <c r="A2" s="315" t="s">
        <v>246</v>
      </c>
      <c r="B2" s="315"/>
      <c r="C2" s="315"/>
      <c r="D2" s="315"/>
      <c r="E2" s="315"/>
      <c r="F2" s="315"/>
      <c r="G2" s="315"/>
      <c r="H2" s="315"/>
      <c r="I2" s="315"/>
      <c r="J2" s="315"/>
    </row>
    <row r="3" spans="1:10" ht="16.5" thickBot="1" thickTop="1">
      <c r="A3" s="144"/>
      <c r="B3" s="316" t="s">
        <v>247</v>
      </c>
      <c r="C3" s="317"/>
      <c r="D3" s="317"/>
      <c r="E3" s="317"/>
      <c r="F3" s="317"/>
      <c r="G3" s="317"/>
      <c r="H3" s="317"/>
      <c r="I3" s="317"/>
      <c r="J3" s="317"/>
    </row>
    <row r="4" spans="1:10" ht="18.75" thickBot="1" thickTop="1">
      <c r="A4" s="310" t="s">
        <v>248</v>
      </c>
      <c r="B4" s="312" t="s">
        <v>249</v>
      </c>
      <c r="C4" s="312" t="s">
        <v>250</v>
      </c>
      <c r="D4" s="312" t="s">
        <v>251</v>
      </c>
      <c r="E4" s="301" t="s">
        <v>252</v>
      </c>
      <c r="F4" s="301"/>
      <c r="G4" s="301"/>
      <c r="H4" s="301"/>
      <c r="I4" s="301"/>
      <c r="J4" s="301"/>
    </row>
    <row r="5" spans="1:10" ht="47.25" customHeight="1" thickBot="1" thickTop="1">
      <c r="A5" s="311"/>
      <c r="B5" s="312"/>
      <c r="C5" s="312"/>
      <c r="D5" s="312"/>
      <c r="E5" s="228" t="s">
        <v>318</v>
      </c>
      <c r="F5" s="228" t="s">
        <v>319</v>
      </c>
      <c r="G5" s="228" t="s">
        <v>320</v>
      </c>
      <c r="H5" s="228" t="s">
        <v>321</v>
      </c>
      <c r="I5" s="228" t="s">
        <v>329</v>
      </c>
      <c r="J5" s="228" t="s">
        <v>183</v>
      </c>
    </row>
    <row r="6" spans="1:10" ht="15.75" thickBot="1" thickTop="1">
      <c r="A6" s="145"/>
      <c r="B6" s="146"/>
      <c r="C6" s="146"/>
      <c r="D6" s="146"/>
      <c r="E6" s="147"/>
      <c r="F6" s="147"/>
      <c r="G6" s="147"/>
      <c r="H6" s="147"/>
      <c r="I6" s="147"/>
      <c r="J6" s="147"/>
    </row>
    <row r="7" spans="1:10" ht="15.75" thickBot="1" thickTop="1">
      <c r="A7" s="145"/>
      <c r="B7" s="146"/>
      <c r="C7" s="146"/>
      <c r="D7" s="146"/>
      <c r="E7" s="147"/>
      <c r="F7" s="147"/>
      <c r="G7" s="147"/>
      <c r="H7" s="147"/>
      <c r="I7" s="147"/>
      <c r="J7" s="147"/>
    </row>
    <row r="8" spans="1:10" ht="15.75" thickBot="1" thickTop="1">
      <c r="A8" s="145"/>
      <c r="B8" s="146"/>
      <c r="C8" s="146"/>
      <c r="D8" s="146"/>
      <c r="E8" s="147"/>
      <c r="F8" s="147"/>
      <c r="G8" s="147"/>
      <c r="H8" s="147"/>
      <c r="I8" s="147"/>
      <c r="J8" s="147"/>
    </row>
    <row r="9" spans="1:10" ht="15.75" thickBot="1" thickTop="1">
      <c r="A9" s="145"/>
      <c r="B9" s="146"/>
      <c r="C9" s="146"/>
      <c r="D9" s="146"/>
      <c r="E9" s="147"/>
      <c r="F9" s="147"/>
      <c r="G9" s="147"/>
      <c r="H9" s="147"/>
      <c r="I9" s="147"/>
      <c r="J9" s="147"/>
    </row>
    <row r="10" spans="1:10" ht="15.75" thickBot="1" thickTop="1">
      <c r="A10" s="145"/>
      <c r="B10" s="146"/>
      <c r="C10" s="146"/>
      <c r="D10" s="146"/>
      <c r="E10" s="147"/>
      <c r="F10" s="147"/>
      <c r="G10" s="147"/>
      <c r="H10" s="147"/>
      <c r="I10" s="147"/>
      <c r="J10" s="147"/>
    </row>
    <row r="11" spans="1:10" ht="15.75" thickBot="1" thickTop="1">
      <c r="A11" s="145"/>
      <c r="B11" s="146"/>
      <c r="C11" s="146"/>
      <c r="D11" s="146"/>
      <c r="E11" s="147"/>
      <c r="F11" s="147"/>
      <c r="G11" s="147"/>
      <c r="H11" s="147"/>
      <c r="I11" s="147"/>
      <c r="J11" s="147"/>
    </row>
    <row r="12" spans="1:10" ht="15.75" thickBot="1" thickTop="1">
      <c r="A12" s="145"/>
      <c r="B12" s="146"/>
      <c r="C12" s="146"/>
      <c r="D12" s="146"/>
      <c r="E12" s="147"/>
      <c r="F12" s="147"/>
      <c r="G12" s="147"/>
      <c r="H12" s="147"/>
      <c r="I12" s="147"/>
      <c r="J12" s="147"/>
    </row>
    <row r="13" spans="1:10" ht="15.75" thickBot="1" thickTop="1">
      <c r="A13" s="145"/>
      <c r="B13" s="146"/>
      <c r="C13" s="146"/>
      <c r="D13" s="146"/>
      <c r="E13" s="147"/>
      <c r="F13" s="147"/>
      <c r="G13" s="147"/>
      <c r="H13" s="147"/>
      <c r="I13" s="147"/>
      <c r="J13" s="147"/>
    </row>
    <row r="14" spans="1:10" ht="15.75" thickBot="1" thickTop="1">
      <c r="A14" s="145"/>
      <c r="B14" s="146"/>
      <c r="C14" s="146"/>
      <c r="D14" s="146"/>
      <c r="E14" s="147"/>
      <c r="F14" s="147"/>
      <c r="G14" s="147"/>
      <c r="H14" s="147"/>
      <c r="I14" s="147"/>
      <c r="J14" s="147"/>
    </row>
    <row r="15" spans="1:10" ht="15.75" thickBot="1" thickTop="1">
      <c r="A15" s="145"/>
      <c r="B15" s="146"/>
      <c r="C15" s="146"/>
      <c r="D15" s="146"/>
      <c r="E15" s="147"/>
      <c r="F15" s="147"/>
      <c r="G15" s="147"/>
      <c r="H15" s="147"/>
      <c r="I15" s="147"/>
      <c r="J15" s="147"/>
    </row>
    <row r="16" spans="1:10" ht="15.75" thickBot="1" thickTop="1">
      <c r="A16" s="145"/>
      <c r="B16" s="146"/>
      <c r="C16" s="146"/>
      <c r="D16" s="146"/>
      <c r="E16" s="147"/>
      <c r="F16" s="147"/>
      <c r="G16" s="147"/>
      <c r="H16" s="147"/>
      <c r="I16" s="147"/>
      <c r="J16" s="147"/>
    </row>
    <row r="17" spans="1:10" ht="15.75" thickBot="1" thickTop="1">
      <c r="A17" s="145"/>
      <c r="B17" s="146"/>
      <c r="C17" s="146"/>
      <c r="D17" s="146"/>
      <c r="E17" s="147"/>
      <c r="F17" s="147"/>
      <c r="G17" s="147"/>
      <c r="H17" s="147"/>
      <c r="I17" s="147"/>
      <c r="J17" s="147"/>
    </row>
    <row r="18" spans="1:10" ht="15.75" thickBot="1" thickTop="1">
      <c r="A18" s="145"/>
      <c r="B18" s="146"/>
      <c r="C18" s="146"/>
      <c r="D18" s="146"/>
      <c r="E18" s="147"/>
      <c r="F18" s="147"/>
      <c r="G18" s="147"/>
      <c r="H18" s="147"/>
      <c r="I18" s="147"/>
      <c r="J18" s="147"/>
    </row>
    <row r="19" spans="1:10" ht="15.75" thickBot="1" thickTop="1">
      <c r="A19" s="145"/>
      <c r="B19" s="146"/>
      <c r="C19" s="146"/>
      <c r="D19" s="146"/>
      <c r="E19" s="147"/>
      <c r="F19" s="147"/>
      <c r="G19" s="147"/>
      <c r="H19" s="147"/>
      <c r="I19" s="147"/>
      <c r="J19" s="147"/>
    </row>
    <row r="20" spans="1:10" ht="15.75" thickBot="1" thickTop="1">
      <c r="A20" s="145"/>
      <c r="B20" s="146"/>
      <c r="C20" s="146"/>
      <c r="D20" s="146"/>
      <c r="E20" s="147"/>
      <c r="F20" s="147"/>
      <c r="G20" s="147"/>
      <c r="H20" s="147"/>
      <c r="I20" s="147"/>
      <c r="J20" s="147"/>
    </row>
    <row r="21" spans="1:10" ht="15.75" thickBot="1" thickTop="1">
      <c r="A21" s="145"/>
      <c r="B21" s="146"/>
      <c r="C21" s="146"/>
      <c r="D21" s="146"/>
      <c r="E21" s="147"/>
      <c r="F21" s="147"/>
      <c r="G21" s="147"/>
      <c r="H21" s="147"/>
      <c r="I21" s="147"/>
      <c r="J21" s="147"/>
    </row>
    <row r="22" spans="1:10" ht="15.75" thickBot="1" thickTop="1">
      <c r="A22" s="145"/>
      <c r="B22" s="146"/>
      <c r="C22" s="146"/>
      <c r="D22" s="146"/>
      <c r="E22" s="147"/>
      <c r="F22" s="147"/>
      <c r="G22" s="147"/>
      <c r="H22" s="147"/>
      <c r="I22" s="147"/>
      <c r="J22" s="147"/>
    </row>
    <row r="23" spans="1:10" ht="15.75" thickBot="1" thickTop="1">
      <c r="A23" s="145"/>
      <c r="B23" s="146"/>
      <c r="C23" s="146"/>
      <c r="D23" s="146"/>
      <c r="E23" s="147"/>
      <c r="F23" s="147"/>
      <c r="G23" s="147"/>
      <c r="H23" s="147"/>
      <c r="I23" s="147"/>
      <c r="J23" s="147"/>
    </row>
    <row r="24" spans="1:10" ht="15.75" thickBot="1" thickTop="1">
      <c r="A24" s="148"/>
      <c r="B24" s="149"/>
      <c r="C24" s="149"/>
      <c r="D24" s="149"/>
      <c r="E24" s="150"/>
      <c r="F24" s="150"/>
      <c r="G24" s="150"/>
      <c r="H24" s="150"/>
      <c r="I24" s="150"/>
      <c r="J24" s="150"/>
    </row>
    <row r="25" spans="1:10" ht="26.25" customHeight="1" thickTop="1">
      <c r="A25" s="302" t="s">
        <v>253</v>
      </c>
      <c r="B25" s="303"/>
      <c r="C25" s="177"/>
      <c r="D25" s="307"/>
      <c r="E25" s="307"/>
      <c r="F25" s="307"/>
      <c r="G25" s="307"/>
      <c r="H25" s="307"/>
      <c r="I25" s="307"/>
      <c r="J25" s="179"/>
    </row>
    <row r="26" spans="1:10" ht="12.75">
      <c r="A26" s="304"/>
      <c r="B26" s="305"/>
      <c r="C26" s="2"/>
      <c r="D26" s="308"/>
      <c r="E26" s="308"/>
      <c r="F26" s="308"/>
      <c r="G26" s="308"/>
      <c r="H26" s="308"/>
      <c r="I26" s="308"/>
      <c r="J26" s="28"/>
    </row>
    <row r="27" spans="1:10" ht="13.5" thickBot="1">
      <c r="A27" s="306"/>
      <c r="B27" s="305"/>
      <c r="C27" s="2"/>
      <c r="D27" s="178"/>
      <c r="E27" s="309"/>
      <c r="F27" s="309"/>
      <c r="G27" s="309"/>
      <c r="H27" s="309"/>
      <c r="I27" s="28"/>
      <c r="J27" s="28"/>
    </row>
    <row r="28" spans="1:9" ht="14.25" thickBot="1" thickTop="1">
      <c r="A28" s="152" t="s">
        <v>254</v>
      </c>
      <c r="B28" s="186"/>
      <c r="C28" s="176"/>
      <c r="D28" s="176"/>
      <c r="E28" s="176"/>
      <c r="F28" s="176"/>
      <c r="G28" s="176"/>
      <c r="H28" s="176"/>
      <c r="I28" s="171"/>
    </row>
    <row r="29" spans="1:9" ht="14.25" thickBot="1" thickTop="1">
      <c r="A29" s="152" t="s">
        <v>255</v>
      </c>
      <c r="B29" s="187" t="s">
        <v>256</v>
      </c>
      <c r="C29" s="188"/>
      <c r="D29" s="2"/>
      <c r="E29" s="2"/>
      <c r="F29" s="2"/>
      <c r="G29" s="2"/>
      <c r="H29" s="2"/>
      <c r="I29" s="28"/>
    </row>
    <row r="30" spans="1:9" ht="14.25" thickBot="1" thickTop="1">
      <c r="A30" s="151"/>
      <c r="B30" s="151"/>
      <c r="C30" s="323">
        <v>65000</v>
      </c>
      <c r="D30" s="326"/>
      <c r="E30" s="321"/>
      <c r="F30" s="321"/>
      <c r="G30" s="321"/>
      <c r="H30" s="321"/>
      <c r="I30" s="322"/>
    </row>
    <row r="31" spans="1:9" ht="14.25" thickBot="1" thickTop="1">
      <c r="A31" s="318" t="s">
        <v>257</v>
      </c>
      <c r="B31" s="151" t="s">
        <v>284</v>
      </c>
      <c r="C31" s="324"/>
      <c r="D31" s="326"/>
      <c r="E31" s="321"/>
      <c r="F31" s="321"/>
      <c r="G31" s="321"/>
      <c r="H31" s="321"/>
      <c r="I31" s="322"/>
    </row>
    <row r="32" spans="1:9" ht="14.25" thickBot="1" thickTop="1">
      <c r="A32" s="319"/>
      <c r="B32" s="151" t="s">
        <v>283</v>
      </c>
      <c r="C32" s="324"/>
      <c r="D32" s="326"/>
      <c r="E32" s="321"/>
      <c r="F32" s="321"/>
      <c r="G32" s="321"/>
      <c r="H32" s="321"/>
      <c r="I32" s="322"/>
    </row>
    <row r="33" spans="1:9" ht="14.25" thickBot="1" thickTop="1">
      <c r="A33" s="320"/>
      <c r="B33" s="151" t="s">
        <v>282</v>
      </c>
      <c r="C33" s="325"/>
      <c r="D33" s="326"/>
      <c r="E33" s="321"/>
      <c r="F33" s="321"/>
      <c r="G33" s="321"/>
      <c r="H33" s="321"/>
      <c r="I33" s="322"/>
    </row>
    <row r="34" spans="1:9" ht="14.25" thickBot="1" thickTop="1">
      <c r="A34" s="151"/>
      <c r="B34" s="151"/>
      <c r="C34" s="153"/>
      <c r="D34" s="172"/>
      <c r="E34" s="173"/>
      <c r="F34" s="173"/>
      <c r="G34" s="173"/>
      <c r="H34" s="173"/>
      <c r="I34" s="174"/>
    </row>
    <row r="35" spans="1:9" ht="14.25" thickBot="1" thickTop="1">
      <c r="A35" s="318" t="s">
        <v>259</v>
      </c>
      <c r="B35" s="151" t="s">
        <v>285</v>
      </c>
      <c r="C35" s="323">
        <v>240000</v>
      </c>
      <c r="D35" s="326"/>
      <c r="E35" s="321"/>
      <c r="F35" s="321"/>
      <c r="G35" s="321"/>
      <c r="H35" s="321"/>
      <c r="I35" s="322"/>
    </row>
    <row r="36" spans="1:9" ht="14.25" thickBot="1" thickTop="1">
      <c r="A36" s="319"/>
      <c r="B36" s="151" t="s">
        <v>258</v>
      </c>
      <c r="C36" s="324"/>
      <c r="D36" s="326"/>
      <c r="E36" s="321"/>
      <c r="F36" s="321"/>
      <c r="G36" s="321"/>
      <c r="H36" s="321"/>
      <c r="I36" s="322"/>
    </row>
    <row r="37" spans="1:9" ht="14.25" thickBot="1" thickTop="1">
      <c r="A37" s="320"/>
      <c r="B37" s="151" t="s">
        <v>287</v>
      </c>
      <c r="C37" s="325"/>
      <c r="D37" s="326"/>
      <c r="E37" s="321"/>
      <c r="F37" s="321"/>
      <c r="G37" s="321"/>
      <c r="H37" s="321"/>
      <c r="I37" s="322"/>
    </row>
    <row r="38" spans="1:9" ht="14.25" thickBot="1" thickTop="1">
      <c r="A38" s="151"/>
      <c r="B38" s="151"/>
      <c r="C38" s="153"/>
      <c r="D38" s="172"/>
      <c r="E38" s="173"/>
      <c r="F38" s="173"/>
      <c r="G38" s="173"/>
      <c r="H38" s="173"/>
      <c r="I38" s="174"/>
    </row>
    <row r="39" spans="1:9" ht="14.25" thickBot="1" thickTop="1">
      <c r="A39" s="318" t="s">
        <v>259</v>
      </c>
      <c r="B39" s="151" t="s">
        <v>286</v>
      </c>
      <c r="C39" s="323">
        <v>163000</v>
      </c>
      <c r="D39" s="326"/>
      <c r="E39" s="321"/>
      <c r="F39" s="321"/>
      <c r="G39" s="321"/>
      <c r="H39" s="321"/>
      <c r="I39" s="322"/>
    </row>
    <row r="40" spans="1:9" ht="14.25" thickBot="1" thickTop="1">
      <c r="A40" s="319"/>
      <c r="B40" s="151" t="s">
        <v>258</v>
      </c>
      <c r="C40" s="324"/>
      <c r="D40" s="326"/>
      <c r="E40" s="321"/>
      <c r="F40" s="321"/>
      <c r="G40" s="321"/>
      <c r="H40" s="321"/>
      <c r="I40" s="322"/>
    </row>
    <row r="41" spans="1:9" ht="14.25" thickBot="1" thickTop="1">
      <c r="A41" s="320"/>
      <c r="B41" s="151" t="s">
        <v>287</v>
      </c>
      <c r="C41" s="325"/>
      <c r="D41" s="326"/>
      <c r="E41" s="321"/>
      <c r="F41" s="321"/>
      <c r="G41" s="321"/>
      <c r="H41" s="321"/>
      <c r="I41" s="322"/>
    </row>
    <row r="42" spans="1:9" ht="14.25" thickBot="1" thickTop="1">
      <c r="A42" s="151"/>
      <c r="B42" s="151"/>
      <c r="C42" s="153"/>
      <c r="D42" s="172"/>
      <c r="E42" s="173"/>
      <c r="F42" s="173"/>
      <c r="G42" s="173"/>
      <c r="H42" s="173"/>
      <c r="I42" s="174"/>
    </row>
    <row r="43" spans="1:9" ht="14.25" thickBot="1" thickTop="1">
      <c r="A43" s="318" t="s">
        <v>260</v>
      </c>
      <c r="B43" s="151" t="s">
        <v>289</v>
      </c>
      <c r="C43" s="323">
        <v>520000</v>
      </c>
      <c r="D43" s="326"/>
      <c r="E43" s="321"/>
      <c r="F43" s="321"/>
      <c r="G43" s="321"/>
      <c r="H43" s="321"/>
      <c r="I43" s="322"/>
    </row>
    <row r="44" spans="1:9" ht="14.25" thickBot="1" thickTop="1">
      <c r="A44" s="319"/>
      <c r="B44" s="151" t="s">
        <v>288</v>
      </c>
      <c r="C44" s="324"/>
      <c r="D44" s="326"/>
      <c r="E44" s="321"/>
      <c r="F44" s="321"/>
      <c r="G44" s="321"/>
      <c r="H44" s="321"/>
      <c r="I44" s="322"/>
    </row>
    <row r="45" spans="1:9" ht="14.25" thickBot="1" thickTop="1">
      <c r="A45" s="320"/>
      <c r="B45" s="151" t="s">
        <v>290</v>
      </c>
      <c r="C45" s="325"/>
      <c r="D45" s="326"/>
      <c r="E45" s="321"/>
      <c r="F45" s="321"/>
      <c r="G45" s="321"/>
      <c r="H45" s="321"/>
      <c r="I45" s="322"/>
    </row>
    <row r="46" spans="1:9" ht="14.25" thickBot="1" thickTop="1">
      <c r="A46" s="151"/>
      <c r="B46" s="151"/>
      <c r="C46" s="153"/>
      <c r="D46" s="175"/>
      <c r="E46" s="2"/>
      <c r="F46" s="2"/>
      <c r="G46" s="2"/>
      <c r="H46" s="2"/>
      <c r="I46" s="28"/>
    </row>
    <row r="47" spans="1:9" ht="14.25" thickBot="1" thickTop="1">
      <c r="A47" s="318" t="s">
        <v>261</v>
      </c>
      <c r="B47" s="151" t="s">
        <v>289</v>
      </c>
      <c r="C47" s="323">
        <v>475000</v>
      </c>
      <c r="D47" s="326"/>
      <c r="E47" s="321"/>
      <c r="F47" s="321"/>
      <c r="G47" s="321"/>
      <c r="H47" s="321"/>
      <c r="I47" s="322"/>
    </row>
    <row r="48" spans="1:9" ht="14.25" thickBot="1" thickTop="1">
      <c r="A48" s="319"/>
      <c r="B48" s="151" t="s">
        <v>291</v>
      </c>
      <c r="C48" s="324"/>
      <c r="D48" s="326"/>
      <c r="E48" s="321"/>
      <c r="F48" s="321"/>
      <c r="G48" s="321"/>
      <c r="H48" s="321"/>
      <c r="I48" s="322"/>
    </row>
    <row r="49" spans="1:9" ht="14.25" thickBot="1" thickTop="1">
      <c r="A49" s="320"/>
      <c r="B49" s="226" t="s">
        <v>330</v>
      </c>
      <c r="C49" s="325"/>
      <c r="D49" s="326"/>
      <c r="E49" s="321"/>
      <c r="F49" s="321"/>
      <c r="G49" s="321"/>
      <c r="H49" s="321"/>
      <c r="I49" s="322"/>
    </row>
    <row r="50" spans="1:9" ht="13.5" thickTop="1">
      <c r="A50" s="179"/>
      <c r="B50" s="179"/>
      <c r="C50" s="180"/>
      <c r="D50" s="2"/>
      <c r="E50" s="2"/>
      <c r="F50" s="2"/>
      <c r="G50" s="2"/>
      <c r="H50" s="2"/>
      <c r="I50" s="28"/>
    </row>
    <row r="51" ht="12.75">
      <c r="F51" s="39" t="s">
        <v>183</v>
      </c>
    </row>
    <row r="52" spans="4:10" ht="12.75">
      <c r="D52" t="s">
        <v>183</v>
      </c>
      <c r="E52" t="s">
        <v>183</v>
      </c>
      <c r="F52" t="s">
        <v>183</v>
      </c>
      <c r="G52" t="s">
        <v>183</v>
      </c>
      <c r="H52" t="s">
        <v>183</v>
      </c>
      <c r="I52" t="s">
        <v>183</v>
      </c>
      <c r="J52" t="s">
        <v>183</v>
      </c>
    </row>
  </sheetData>
  <sheetProtection/>
  <mergeCells count="52">
    <mergeCell ref="F47:F49"/>
    <mergeCell ref="G47:G49"/>
    <mergeCell ref="H47:H49"/>
    <mergeCell ref="I47:I49"/>
    <mergeCell ref="A47:A49"/>
    <mergeCell ref="C47:C49"/>
    <mergeCell ref="D47:D49"/>
    <mergeCell ref="E47:E49"/>
    <mergeCell ref="F43:F45"/>
    <mergeCell ref="G43:G45"/>
    <mergeCell ref="H43:H45"/>
    <mergeCell ref="I43:I45"/>
    <mergeCell ref="A43:A45"/>
    <mergeCell ref="C43:C45"/>
    <mergeCell ref="D43:D45"/>
    <mergeCell ref="E43:E45"/>
    <mergeCell ref="H39:H41"/>
    <mergeCell ref="I39:I41"/>
    <mergeCell ref="A39:A41"/>
    <mergeCell ref="C39:C41"/>
    <mergeCell ref="D39:D41"/>
    <mergeCell ref="E39:E41"/>
    <mergeCell ref="A35:A37"/>
    <mergeCell ref="C35:C37"/>
    <mergeCell ref="D35:D37"/>
    <mergeCell ref="E35:E37"/>
    <mergeCell ref="F39:F41"/>
    <mergeCell ref="G39:G41"/>
    <mergeCell ref="E30:E33"/>
    <mergeCell ref="F30:F33"/>
    <mergeCell ref="F35:F37"/>
    <mergeCell ref="G35:G37"/>
    <mergeCell ref="H35:H37"/>
    <mergeCell ref="I35:I37"/>
    <mergeCell ref="A1:C1"/>
    <mergeCell ref="D1:J1"/>
    <mergeCell ref="A2:J2"/>
    <mergeCell ref="B3:J3"/>
    <mergeCell ref="A31:A33"/>
    <mergeCell ref="G30:G33"/>
    <mergeCell ref="H30:H33"/>
    <mergeCell ref="I30:I33"/>
    <mergeCell ref="C30:C33"/>
    <mergeCell ref="D30:D33"/>
    <mergeCell ref="E4:J4"/>
    <mergeCell ref="A25:B27"/>
    <mergeCell ref="D25:I26"/>
    <mergeCell ref="E27:H27"/>
    <mergeCell ref="A4:A5"/>
    <mergeCell ref="B4:B5"/>
    <mergeCell ref="C4:C5"/>
    <mergeCell ref="D4:D5"/>
  </mergeCells>
  <printOptions/>
  <pageMargins left="0.75" right="0.75" top="1" bottom="1" header="0.5" footer="0.5"/>
  <pageSetup fitToHeight="1" fitToWidth="1" horizontalDpi="600" verticalDpi="600" orientation="portrait" scale="65" r:id="rId1"/>
  <headerFooter alignWithMargins="0">
    <oddHeader>&amp;L&amp;"Arial,Bold"&amp;12Maryland Intercity Bus Program FY 2019 - FY 2020&amp;R&amp;"Arial,Bold"&amp;12Form F1.2</oddHead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40"/>
  <sheetViews>
    <sheetView view="pageLayout" zoomScaleNormal="75" workbookViewId="0" topLeftCell="A1">
      <selection activeCell="A3" sqref="A3:M8"/>
    </sheetView>
  </sheetViews>
  <sheetFormatPr defaultColWidth="9.140625" defaultRowHeight="12.75"/>
  <cols>
    <col min="1" max="1" width="17.57421875" style="72" customWidth="1"/>
    <col min="2" max="16384" width="9.140625" style="72" customWidth="1"/>
  </cols>
  <sheetData>
    <row r="1" spans="1:13" ht="18" customHeight="1">
      <c r="A1" s="154" t="s">
        <v>234</v>
      </c>
      <c r="B1" s="331"/>
      <c r="C1" s="332"/>
      <c r="D1" s="332"/>
      <c r="E1" s="332"/>
      <c r="F1" s="332"/>
      <c r="G1" s="332"/>
      <c r="H1" s="332"/>
      <c r="I1" s="332"/>
      <c r="J1" s="332"/>
      <c r="K1" s="332"/>
      <c r="L1" s="332"/>
      <c r="M1" s="333"/>
    </row>
    <row r="2" spans="1:13" s="155" customFormat="1" ht="30" customHeight="1">
      <c r="A2" s="328" t="s">
        <v>262</v>
      </c>
      <c r="B2" s="329"/>
      <c r="C2" s="329"/>
      <c r="D2" s="329"/>
      <c r="E2" s="329"/>
      <c r="F2" s="329"/>
      <c r="G2" s="329"/>
      <c r="H2" s="329"/>
      <c r="I2" s="329"/>
      <c r="J2" s="329"/>
      <c r="K2" s="329"/>
      <c r="L2" s="329"/>
      <c r="M2" s="330"/>
    </row>
    <row r="3" spans="1:13" ht="12.75">
      <c r="A3" s="327" t="s">
        <v>263</v>
      </c>
      <c r="B3" s="327"/>
      <c r="C3" s="327"/>
      <c r="D3" s="327"/>
      <c r="E3" s="327"/>
      <c r="F3" s="327"/>
      <c r="G3" s="327"/>
      <c r="H3" s="327"/>
      <c r="I3" s="327"/>
      <c r="J3" s="327"/>
      <c r="K3" s="327"/>
      <c r="L3" s="327"/>
      <c r="M3" s="327"/>
    </row>
    <row r="4" spans="1:13" ht="12.75">
      <c r="A4" s="327"/>
      <c r="B4" s="327"/>
      <c r="C4" s="327"/>
      <c r="D4" s="327"/>
      <c r="E4" s="327"/>
      <c r="F4" s="327"/>
      <c r="G4" s="327"/>
      <c r="H4" s="327"/>
      <c r="I4" s="327"/>
      <c r="J4" s="327"/>
      <c r="K4" s="327"/>
      <c r="L4" s="327"/>
      <c r="M4" s="327"/>
    </row>
    <row r="5" spans="1:13" ht="12.75">
      <c r="A5" s="327"/>
      <c r="B5" s="327"/>
      <c r="C5" s="327"/>
      <c r="D5" s="327"/>
      <c r="E5" s="327"/>
      <c r="F5" s="327"/>
      <c r="G5" s="327"/>
      <c r="H5" s="327"/>
      <c r="I5" s="327"/>
      <c r="J5" s="327"/>
      <c r="K5" s="327"/>
      <c r="L5" s="327"/>
      <c r="M5" s="327"/>
    </row>
    <row r="6" spans="1:13" ht="12.75">
      <c r="A6" s="327"/>
      <c r="B6" s="327"/>
      <c r="C6" s="327"/>
      <c r="D6" s="327"/>
      <c r="E6" s="327"/>
      <c r="F6" s="327"/>
      <c r="G6" s="327"/>
      <c r="H6" s="327"/>
      <c r="I6" s="327"/>
      <c r="J6" s="327"/>
      <c r="K6" s="327"/>
      <c r="L6" s="327"/>
      <c r="M6" s="327"/>
    </row>
    <row r="7" spans="1:13" ht="12.75">
      <c r="A7" s="327"/>
      <c r="B7" s="327"/>
      <c r="C7" s="327"/>
      <c r="D7" s="327"/>
      <c r="E7" s="327"/>
      <c r="F7" s="327"/>
      <c r="G7" s="327"/>
      <c r="H7" s="327"/>
      <c r="I7" s="327"/>
      <c r="J7" s="327"/>
      <c r="K7" s="327"/>
      <c r="L7" s="327"/>
      <c r="M7" s="327"/>
    </row>
    <row r="8" spans="1:13" ht="49.5" customHeight="1">
      <c r="A8" s="327"/>
      <c r="B8" s="327"/>
      <c r="C8" s="327"/>
      <c r="D8" s="327"/>
      <c r="E8" s="327"/>
      <c r="F8" s="327"/>
      <c r="G8" s="327"/>
      <c r="H8" s="327"/>
      <c r="I8" s="327"/>
      <c r="J8" s="327"/>
      <c r="K8" s="327"/>
      <c r="L8" s="327"/>
      <c r="M8" s="327"/>
    </row>
    <row r="9" spans="1:13" ht="19.5" customHeight="1">
      <c r="A9" s="156"/>
      <c r="B9" s="157"/>
      <c r="C9" s="157"/>
      <c r="D9" s="157"/>
      <c r="E9" s="157"/>
      <c r="F9" s="157"/>
      <c r="G9" s="157"/>
      <c r="H9" s="157"/>
      <c r="I9" s="157"/>
      <c r="J9" s="157"/>
      <c r="K9" s="157"/>
      <c r="L9" s="157"/>
      <c r="M9" s="158"/>
    </row>
    <row r="10" spans="1:13" s="159" customFormat="1" ht="30" customHeight="1">
      <c r="A10" s="328" t="s">
        <v>264</v>
      </c>
      <c r="B10" s="329"/>
      <c r="C10" s="329"/>
      <c r="D10" s="329"/>
      <c r="E10" s="329"/>
      <c r="F10" s="329"/>
      <c r="G10" s="329"/>
      <c r="H10" s="329"/>
      <c r="I10" s="329"/>
      <c r="J10" s="329"/>
      <c r="K10" s="329"/>
      <c r="L10" s="329"/>
      <c r="M10" s="330"/>
    </row>
    <row r="11" spans="1:13" ht="12.75">
      <c r="A11" s="327" t="s">
        <v>263</v>
      </c>
      <c r="B11" s="327"/>
      <c r="C11" s="327"/>
      <c r="D11" s="327"/>
      <c r="E11" s="327"/>
      <c r="F11" s="327"/>
      <c r="G11" s="327"/>
      <c r="H11" s="327"/>
      <c r="I11" s="327"/>
      <c r="J11" s="327"/>
      <c r="K11" s="327"/>
      <c r="L11" s="327"/>
      <c r="M11" s="327"/>
    </row>
    <row r="12" spans="1:13" ht="12.75">
      <c r="A12" s="327"/>
      <c r="B12" s="327"/>
      <c r="C12" s="327"/>
      <c r="D12" s="327"/>
      <c r="E12" s="327"/>
      <c r="F12" s="327"/>
      <c r="G12" s="327"/>
      <c r="H12" s="327"/>
      <c r="I12" s="327"/>
      <c r="J12" s="327"/>
      <c r="K12" s="327"/>
      <c r="L12" s="327"/>
      <c r="M12" s="327"/>
    </row>
    <row r="13" spans="1:13" ht="12.75">
      <c r="A13" s="327"/>
      <c r="B13" s="327"/>
      <c r="C13" s="327"/>
      <c r="D13" s="327"/>
      <c r="E13" s="327"/>
      <c r="F13" s="327"/>
      <c r="G13" s="327"/>
      <c r="H13" s="327"/>
      <c r="I13" s="327"/>
      <c r="J13" s="327"/>
      <c r="K13" s="327"/>
      <c r="L13" s="327"/>
      <c r="M13" s="327"/>
    </row>
    <row r="14" spans="1:13" ht="12.75">
      <c r="A14" s="327"/>
      <c r="B14" s="327"/>
      <c r="C14" s="327"/>
      <c r="D14" s="327"/>
      <c r="E14" s="327"/>
      <c r="F14" s="327"/>
      <c r="G14" s="327"/>
      <c r="H14" s="327"/>
      <c r="I14" s="327"/>
      <c r="J14" s="327"/>
      <c r="K14" s="327"/>
      <c r="L14" s="327"/>
      <c r="M14" s="327"/>
    </row>
    <row r="15" spans="1:13" ht="12.75">
      <c r="A15" s="327"/>
      <c r="B15" s="327"/>
      <c r="C15" s="327"/>
      <c r="D15" s="327"/>
      <c r="E15" s="327"/>
      <c r="F15" s="327"/>
      <c r="G15" s="327"/>
      <c r="H15" s="327"/>
      <c r="I15" s="327"/>
      <c r="J15" s="327"/>
      <c r="K15" s="327"/>
      <c r="L15" s="327"/>
      <c r="M15" s="327"/>
    </row>
    <row r="16" spans="1:13" ht="41.25" customHeight="1">
      <c r="A16" s="327"/>
      <c r="B16" s="327"/>
      <c r="C16" s="327"/>
      <c r="D16" s="327"/>
      <c r="E16" s="327"/>
      <c r="F16" s="327"/>
      <c r="G16" s="327"/>
      <c r="H16" s="327"/>
      <c r="I16" s="327"/>
      <c r="J16" s="327"/>
      <c r="K16" s="327"/>
      <c r="L16" s="327"/>
      <c r="M16" s="327"/>
    </row>
    <row r="19" spans="1:13" ht="17.25">
      <c r="A19" s="328" t="s">
        <v>265</v>
      </c>
      <c r="B19" s="329"/>
      <c r="C19" s="329"/>
      <c r="D19" s="329"/>
      <c r="E19" s="329"/>
      <c r="F19" s="329"/>
      <c r="G19" s="329"/>
      <c r="H19" s="329"/>
      <c r="I19" s="329"/>
      <c r="J19" s="329"/>
      <c r="K19" s="329"/>
      <c r="L19" s="329"/>
      <c r="M19" s="330"/>
    </row>
    <row r="20" spans="1:13" ht="12.75">
      <c r="A20" s="327" t="s">
        <v>263</v>
      </c>
      <c r="B20" s="327"/>
      <c r="C20" s="327"/>
      <c r="D20" s="327"/>
      <c r="E20" s="327"/>
      <c r="F20" s="327"/>
      <c r="G20" s="327"/>
      <c r="H20" s="327"/>
      <c r="I20" s="327"/>
      <c r="J20" s="327"/>
      <c r="K20" s="327"/>
      <c r="L20" s="327"/>
      <c r="M20" s="327"/>
    </row>
    <row r="21" spans="1:13" ht="12.75">
      <c r="A21" s="327"/>
      <c r="B21" s="327"/>
      <c r="C21" s="327"/>
      <c r="D21" s="327"/>
      <c r="E21" s="327"/>
      <c r="F21" s="327"/>
      <c r="G21" s="327"/>
      <c r="H21" s="327"/>
      <c r="I21" s="327"/>
      <c r="J21" s="327"/>
      <c r="K21" s="327"/>
      <c r="L21" s="327"/>
      <c r="M21" s="327"/>
    </row>
    <row r="22" spans="1:13" ht="12.75">
      <c r="A22" s="327"/>
      <c r="B22" s="327"/>
      <c r="C22" s="327"/>
      <c r="D22" s="327"/>
      <c r="E22" s="327"/>
      <c r="F22" s="327"/>
      <c r="G22" s="327"/>
      <c r="H22" s="327"/>
      <c r="I22" s="327"/>
      <c r="J22" s="327"/>
      <c r="K22" s="327"/>
      <c r="L22" s="327"/>
      <c r="M22" s="327"/>
    </row>
    <row r="23" spans="1:13" ht="12.75">
      <c r="A23" s="327"/>
      <c r="B23" s="327"/>
      <c r="C23" s="327"/>
      <c r="D23" s="327"/>
      <c r="E23" s="327"/>
      <c r="F23" s="327"/>
      <c r="G23" s="327"/>
      <c r="H23" s="327"/>
      <c r="I23" s="327"/>
      <c r="J23" s="327"/>
      <c r="K23" s="327"/>
      <c r="L23" s="327"/>
      <c r="M23" s="327"/>
    </row>
    <row r="24" spans="1:13" ht="12.75">
      <c r="A24" s="327"/>
      <c r="B24" s="327"/>
      <c r="C24" s="327"/>
      <c r="D24" s="327"/>
      <c r="E24" s="327"/>
      <c r="F24" s="327"/>
      <c r="G24" s="327"/>
      <c r="H24" s="327"/>
      <c r="I24" s="327"/>
      <c r="J24" s="327"/>
      <c r="K24" s="327"/>
      <c r="L24" s="327"/>
      <c r="M24" s="327"/>
    </row>
    <row r="25" spans="1:13" ht="12.75">
      <c r="A25" s="327"/>
      <c r="B25" s="327"/>
      <c r="C25" s="327"/>
      <c r="D25" s="327"/>
      <c r="E25" s="327"/>
      <c r="F25" s="327"/>
      <c r="G25" s="327"/>
      <c r="H25" s="327"/>
      <c r="I25" s="327"/>
      <c r="J25" s="327"/>
      <c r="K25" s="327"/>
      <c r="L25" s="327"/>
      <c r="M25" s="327"/>
    </row>
    <row r="26" spans="2:6" ht="12.75">
      <c r="B26" s="72" t="s">
        <v>263</v>
      </c>
      <c r="C26" s="72" t="s">
        <v>263</v>
      </c>
      <c r="D26" s="72" t="s">
        <v>263</v>
      </c>
      <c r="E26" s="72" t="s">
        <v>263</v>
      </c>
      <c r="F26" s="72" t="s">
        <v>263</v>
      </c>
    </row>
    <row r="28" spans="2:6" ht="12.75">
      <c r="B28" s="72" t="s">
        <v>263</v>
      </c>
      <c r="C28" s="72" t="s">
        <v>263</v>
      </c>
      <c r="D28" s="72" t="s">
        <v>263</v>
      </c>
      <c r="E28" s="72" t="s">
        <v>263</v>
      </c>
      <c r="F28" s="72" t="s">
        <v>263</v>
      </c>
    </row>
    <row r="34" spans="1:6" ht="12.75">
      <c r="A34" s="72" t="s">
        <v>263</v>
      </c>
      <c r="B34" s="72" t="s">
        <v>263</v>
      </c>
      <c r="C34" s="72" t="s">
        <v>263</v>
      </c>
      <c r="D34" s="72" t="s">
        <v>263</v>
      </c>
      <c r="E34" s="72" t="s">
        <v>263</v>
      </c>
      <c r="F34" s="72" t="s">
        <v>263</v>
      </c>
    </row>
    <row r="40" spans="1:6" ht="12.75">
      <c r="A40" s="72" t="s">
        <v>263</v>
      </c>
      <c r="B40" s="72" t="s">
        <v>263</v>
      </c>
      <c r="C40" s="72" t="s">
        <v>263</v>
      </c>
      <c r="D40" s="72" t="s">
        <v>263</v>
      </c>
      <c r="E40" s="72" t="s">
        <v>263</v>
      </c>
      <c r="F40" s="72" t="s">
        <v>263</v>
      </c>
    </row>
  </sheetData>
  <sheetProtection/>
  <mergeCells count="7">
    <mergeCell ref="A11:M16"/>
    <mergeCell ref="A19:M19"/>
    <mergeCell ref="A20:M25"/>
    <mergeCell ref="B1:M1"/>
    <mergeCell ref="A2:M2"/>
    <mergeCell ref="A3:M8"/>
    <mergeCell ref="A10:M10"/>
  </mergeCells>
  <printOptions/>
  <pageMargins left="0.75" right="0.75" top="1" bottom="1" header="0.5" footer="0.5"/>
  <pageSetup fitToHeight="1" fitToWidth="1" horizontalDpi="600" verticalDpi="600" orientation="landscape" scale="96" r:id="rId1"/>
  <headerFooter alignWithMargins="0">
    <oddHeader>&amp;L&amp;"Arial,Bold"&amp;12MARYLAND INTERCITY BUS PROGRAM FY 2019 - FY 2020&amp;R&amp;"Arial,Bold"&amp;12Form F1.3</oddHeader>
  </headerFooter>
</worksheet>
</file>

<file path=xl/worksheets/sheet15.xml><?xml version="1.0" encoding="utf-8"?>
<worksheet xmlns="http://schemas.openxmlformats.org/spreadsheetml/2006/main" xmlns:r="http://schemas.openxmlformats.org/officeDocument/2006/relationships">
  <dimension ref="A1:E2"/>
  <sheetViews>
    <sheetView zoomScalePageLayoutView="0" workbookViewId="0" topLeftCell="A1">
      <selection activeCell="C14" sqref="C14"/>
    </sheetView>
  </sheetViews>
  <sheetFormatPr defaultColWidth="9.140625" defaultRowHeight="12.75"/>
  <cols>
    <col min="1" max="1" width="12.7109375" style="0" bestFit="1" customWidth="1"/>
    <col min="2" max="2" width="10.8515625" style="0" bestFit="1" customWidth="1"/>
    <col min="3" max="4" width="17.57421875" style="0" bestFit="1" customWidth="1"/>
    <col min="5" max="5" width="11.28125" style="0" bestFit="1" customWidth="1"/>
  </cols>
  <sheetData>
    <row r="1" spans="1:5" ht="12.75">
      <c r="A1" t="s">
        <v>81</v>
      </c>
      <c r="B1" t="s">
        <v>82</v>
      </c>
      <c r="C1" t="s">
        <v>132</v>
      </c>
      <c r="D1" t="s">
        <v>133</v>
      </c>
      <c r="E1" t="s">
        <v>128</v>
      </c>
    </row>
    <row r="2" spans="1:5" ht="12.75">
      <c r="A2">
        <v>2007</v>
      </c>
      <c r="B2" t="str">
        <f>'E-Capital-Other'!$B$2</f>
        <v> </v>
      </c>
      <c r="C2" s="39" t="str">
        <f>'E-Capital-Other'!$E$38</f>
        <v> </v>
      </c>
      <c r="D2" s="39">
        <f>'E-Capital-Other'!$F$38</f>
        <v>0</v>
      </c>
      <c r="E2">
        <f>'E-Capital-Other'!$G$41</f>
        <v>0</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H41"/>
  <sheetViews>
    <sheetView tabSelected="1" view="pageLayout" zoomScaleSheetLayoutView="100" workbookViewId="0" topLeftCell="A1">
      <selection activeCell="G29" sqref="G29"/>
    </sheetView>
  </sheetViews>
  <sheetFormatPr defaultColWidth="9.140625" defaultRowHeight="12.75"/>
  <cols>
    <col min="1" max="1" width="23.7109375" style="204" customWidth="1"/>
    <col min="2" max="16384" width="9.140625" style="204" customWidth="1"/>
  </cols>
  <sheetData>
    <row r="2" spans="1:8" ht="12.75">
      <c r="A2" s="203" t="s">
        <v>1</v>
      </c>
      <c r="B2" s="335" t="s">
        <v>183</v>
      </c>
      <c r="C2" s="335"/>
      <c r="D2" s="335"/>
      <c r="E2" s="335"/>
      <c r="F2" s="335"/>
      <c r="G2" s="335"/>
      <c r="H2" s="335"/>
    </row>
    <row r="4" spans="1:8" ht="13.5" customHeight="1">
      <c r="A4" s="336" t="s">
        <v>162</v>
      </c>
      <c r="B4" s="336"/>
      <c r="C4" s="336"/>
      <c r="D4" s="336"/>
      <c r="E4" s="336"/>
      <c r="F4" s="336"/>
      <c r="G4" s="336"/>
      <c r="H4" s="336"/>
    </row>
    <row r="5" spans="1:8" ht="23.25" customHeight="1">
      <c r="A5" s="337" t="s">
        <v>79</v>
      </c>
      <c r="B5" s="338"/>
      <c r="C5" s="338"/>
      <c r="D5" s="338"/>
      <c r="E5" s="338"/>
      <c r="F5" s="338"/>
      <c r="G5" s="338"/>
      <c r="H5" s="339"/>
    </row>
    <row r="7" spans="1:8" ht="39" customHeight="1">
      <c r="A7" s="203" t="s">
        <v>36</v>
      </c>
      <c r="B7" s="340" t="s">
        <v>165</v>
      </c>
      <c r="C7" s="340"/>
      <c r="D7" s="340"/>
      <c r="E7" s="340"/>
      <c r="F7" s="340"/>
      <c r="G7" s="340"/>
      <c r="H7" s="340"/>
    </row>
    <row r="8" spans="2:8" ht="12.75">
      <c r="B8" s="341" t="s">
        <v>183</v>
      </c>
      <c r="C8" s="342"/>
      <c r="D8" s="342"/>
      <c r="E8" s="342"/>
      <c r="F8" s="342"/>
      <c r="G8" s="342"/>
      <c r="H8" s="343"/>
    </row>
    <row r="9" spans="2:8" ht="12.75">
      <c r="B9" s="344"/>
      <c r="C9" s="345"/>
      <c r="D9" s="345"/>
      <c r="E9" s="345"/>
      <c r="F9" s="345"/>
      <c r="G9" s="345"/>
      <c r="H9" s="346"/>
    </row>
    <row r="10" spans="2:8" ht="12.75">
      <c r="B10" s="344"/>
      <c r="C10" s="345"/>
      <c r="D10" s="345"/>
      <c r="E10" s="345"/>
      <c r="F10" s="345"/>
      <c r="G10" s="345"/>
      <c r="H10" s="346"/>
    </row>
    <row r="11" spans="2:8" ht="12.75">
      <c r="B11" s="344"/>
      <c r="C11" s="345"/>
      <c r="D11" s="345"/>
      <c r="E11" s="345"/>
      <c r="F11" s="345"/>
      <c r="G11" s="345"/>
      <c r="H11" s="346"/>
    </row>
    <row r="12" spans="2:8" ht="12.75">
      <c r="B12" s="344"/>
      <c r="C12" s="345"/>
      <c r="D12" s="345"/>
      <c r="E12" s="345"/>
      <c r="F12" s="345"/>
      <c r="G12" s="345"/>
      <c r="H12" s="346"/>
    </row>
    <row r="13" spans="2:8" ht="12.75">
      <c r="B13" s="347"/>
      <c r="C13" s="335"/>
      <c r="D13" s="335"/>
      <c r="E13" s="335"/>
      <c r="F13" s="335"/>
      <c r="G13" s="335"/>
      <c r="H13" s="348"/>
    </row>
    <row r="15" spans="1:8" ht="25.5" customHeight="1">
      <c r="A15" s="203" t="s">
        <v>72</v>
      </c>
      <c r="B15" s="340" t="s">
        <v>78</v>
      </c>
      <c r="C15" s="340"/>
      <c r="D15" s="340"/>
      <c r="E15" s="340"/>
      <c r="F15" s="340"/>
      <c r="G15" s="340"/>
      <c r="H15" s="340"/>
    </row>
    <row r="17" spans="2:8" ht="12.75">
      <c r="B17" s="205" t="s">
        <v>73</v>
      </c>
      <c r="C17" s="349" t="s">
        <v>75</v>
      </c>
      <c r="D17" s="349"/>
      <c r="E17" s="349"/>
      <c r="F17" s="349"/>
      <c r="G17" s="349"/>
      <c r="H17" s="205" t="s">
        <v>74</v>
      </c>
    </row>
    <row r="18" spans="2:8" ht="12.75">
      <c r="B18" s="206"/>
      <c r="C18" s="334" t="s">
        <v>183</v>
      </c>
      <c r="D18" s="334"/>
      <c r="E18" s="334"/>
      <c r="F18" s="334"/>
      <c r="G18" s="334"/>
      <c r="H18" s="206"/>
    </row>
    <row r="19" spans="2:8" ht="12.75">
      <c r="B19" s="206"/>
      <c r="C19" s="334"/>
      <c r="D19" s="334"/>
      <c r="E19" s="334"/>
      <c r="F19" s="334"/>
      <c r="G19" s="334"/>
      <c r="H19" s="206"/>
    </row>
    <row r="20" spans="2:8" ht="12.75">
      <c r="B20" s="206"/>
      <c r="C20" s="334"/>
      <c r="D20" s="334"/>
      <c r="E20" s="334"/>
      <c r="F20" s="334"/>
      <c r="G20" s="334"/>
      <c r="H20" s="206"/>
    </row>
    <row r="21" spans="2:8" ht="12.75">
      <c r="B21" s="206"/>
      <c r="C21" s="334"/>
      <c r="D21" s="334"/>
      <c r="E21" s="334"/>
      <c r="F21" s="334"/>
      <c r="G21" s="334"/>
      <c r="H21" s="206"/>
    </row>
    <row r="22" spans="2:8" ht="12.75">
      <c r="B22" s="206"/>
      <c r="C22" s="334"/>
      <c r="D22" s="334"/>
      <c r="E22" s="334"/>
      <c r="F22" s="334"/>
      <c r="G22" s="334"/>
      <c r="H22" s="206"/>
    </row>
    <row r="23" spans="2:8" ht="12.75">
      <c r="B23" s="206"/>
      <c r="C23" s="334"/>
      <c r="D23" s="334"/>
      <c r="E23" s="334"/>
      <c r="F23" s="334"/>
      <c r="G23" s="334"/>
      <c r="H23" s="206"/>
    </row>
    <row r="24" spans="2:8" ht="12.75">
      <c r="B24" s="206"/>
      <c r="C24" s="334"/>
      <c r="D24" s="334"/>
      <c r="E24" s="334"/>
      <c r="F24" s="334"/>
      <c r="G24" s="334"/>
      <c r="H24" s="206"/>
    </row>
    <row r="25" spans="2:8" ht="12.75">
      <c r="B25" s="206"/>
      <c r="C25" s="334"/>
      <c r="D25" s="334"/>
      <c r="E25" s="334"/>
      <c r="F25" s="334"/>
      <c r="G25" s="334"/>
      <c r="H25" s="206"/>
    </row>
    <row r="27" ht="12.75">
      <c r="A27" s="203" t="s">
        <v>46</v>
      </c>
    </row>
    <row r="28" ht="12.75">
      <c r="B28" s="203" t="s">
        <v>55</v>
      </c>
    </row>
    <row r="29" spans="2:8" ht="12.75">
      <c r="B29" s="205" t="s">
        <v>73</v>
      </c>
      <c r="C29" s="351" t="s">
        <v>75</v>
      </c>
      <c r="D29" s="352"/>
      <c r="E29" s="207" t="s">
        <v>183</v>
      </c>
      <c r="F29" s="44" t="s">
        <v>318</v>
      </c>
      <c r="G29" s="44" t="s">
        <v>319</v>
      </c>
      <c r="H29" s="208" t="s">
        <v>47</v>
      </c>
    </row>
    <row r="30" spans="2:8" ht="12.75">
      <c r="B30" s="206"/>
      <c r="C30" s="334" t="s">
        <v>183</v>
      </c>
      <c r="D30" s="350"/>
      <c r="E30" s="209" t="s">
        <v>183</v>
      </c>
      <c r="F30" s="210" t="s">
        <v>183</v>
      </c>
      <c r="G30" s="210" t="s">
        <v>183</v>
      </c>
      <c r="H30" s="210" t="e">
        <f>SUM(E30+F30+G30)</f>
        <v>#VALUE!</v>
      </c>
    </row>
    <row r="31" spans="2:8" ht="12.75">
      <c r="B31" s="206"/>
      <c r="C31" s="334" t="s">
        <v>183</v>
      </c>
      <c r="D31" s="350"/>
      <c r="E31" s="209" t="s">
        <v>183</v>
      </c>
      <c r="F31" s="210" t="s">
        <v>183</v>
      </c>
      <c r="G31" s="210" t="s">
        <v>183</v>
      </c>
      <c r="H31" s="210" t="e">
        <f aca="true" t="shared" si="0" ref="H31:H38">SUM(E31+F31+G31)</f>
        <v>#VALUE!</v>
      </c>
    </row>
    <row r="32" spans="2:8" ht="12.75">
      <c r="B32" s="206"/>
      <c r="C32" s="334" t="s">
        <v>183</v>
      </c>
      <c r="D32" s="350"/>
      <c r="E32" s="209" t="s">
        <v>183</v>
      </c>
      <c r="F32" s="210" t="s">
        <v>183</v>
      </c>
      <c r="G32" s="210" t="s">
        <v>183</v>
      </c>
      <c r="H32" s="210" t="e">
        <f t="shared" si="0"/>
        <v>#VALUE!</v>
      </c>
    </row>
    <row r="33" spans="2:8" ht="12.75">
      <c r="B33" s="206"/>
      <c r="C33" s="334" t="s">
        <v>183</v>
      </c>
      <c r="D33" s="350"/>
      <c r="E33" s="209" t="s">
        <v>183</v>
      </c>
      <c r="F33" s="210" t="s">
        <v>183</v>
      </c>
      <c r="G33" s="210" t="s">
        <v>183</v>
      </c>
      <c r="H33" s="210" t="e">
        <f t="shared" si="0"/>
        <v>#VALUE!</v>
      </c>
    </row>
    <row r="34" spans="2:8" ht="12.75">
      <c r="B34" s="206"/>
      <c r="C34" s="334" t="s">
        <v>183</v>
      </c>
      <c r="D34" s="350"/>
      <c r="E34" s="209" t="s">
        <v>183</v>
      </c>
      <c r="F34" s="210" t="s">
        <v>183</v>
      </c>
      <c r="G34" s="210" t="s">
        <v>183</v>
      </c>
      <c r="H34" s="210" t="e">
        <f t="shared" si="0"/>
        <v>#VALUE!</v>
      </c>
    </row>
    <row r="35" spans="2:8" ht="12.75">
      <c r="B35" s="206"/>
      <c r="C35" s="334" t="s">
        <v>183</v>
      </c>
      <c r="D35" s="350"/>
      <c r="E35" s="209" t="s">
        <v>183</v>
      </c>
      <c r="F35" s="210" t="s">
        <v>183</v>
      </c>
      <c r="G35" s="210" t="s">
        <v>183</v>
      </c>
      <c r="H35" s="210" t="e">
        <f t="shared" si="0"/>
        <v>#VALUE!</v>
      </c>
    </row>
    <row r="36" spans="1:8" ht="12.75">
      <c r="A36" s="211"/>
      <c r="B36" s="206"/>
      <c r="C36" s="334" t="s">
        <v>183</v>
      </c>
      <c r="D36" s="350"/>
      <c r="E36" s="209" t="s">
        <v>183</v>
      </c>
      <c r="F36" s="210" t="s">
        <v>183</v>
      </c>
      <c r="G36" s="210" t="s">
        <v>183</v>
      </c>
      <c r="H36" s="210" t="e">
        <f t="shared" si="0"/>
        <v>#VALUE!</v>
      </c>
    </row>
    <row r="37" spans="2:8" ht="13.5" thickBot="1">
      <c r="B37" s="206"/>
      <c r="C37" s="334" t="s">
        <v>183</v>
      </c>
      <c r="D37" s="350"/>
      <c r="E37" s="212" t="s">
        <v>183</v>
      </c>
      <c r="F37" s="213" t="s">
        <v>183</v>
      </c>
      <c r="G37" s="213" t="s">
        <v>183</v>
      </c>
      <c r="H37" s="210" t="e">
        <f t="shared" si="0"/>
        <v>#VALUE!</v>
      </c>
    </row>
    <row r="38" spans="2:8" ht="13.5" thickTop="1">
      <c r="B38" s="203" t="s">
        <v>56</v>
      </c>
      <c r="E38" s="214" t="s">
        <v>183</v>
      </c>
      <c r="F38" s="215" t="s">
        <v>183</v>
      </c>
      <c r="G38" s="215" t="s">
        <v>183</v>
      </c>
      <c r="H38" s="216" t="e">
        <f t="shared" si="0"/>
        <v>#VALUE!</v>
      </c>
    </row>
    <row r="39" spans="5:8" ht="12.75">
      <c r="E39" s="203"/>
      <c r="F39" s="203"/>
      <c r="G39" s="217"/>
      <c r="H39" s="217" t="e">
        <f>SUM(H30:H37)</f>
        <v>#VALUE!</v>
      </c>
    </row>
    <row r="40" spans="4:8" ht="13.5" thickBot="1">
      <c r="D40" s="353" t="s">
        <v>76</v>
      </c>
      <c r="E40" s="353"/>
      <c r="F40" s="353"/>
      <c r="G40" s="218"/>
      <c r="H40" s="219" t="e">
        <f>H39*0.2</f>
        <v>#VALUE!</v>
      </c>
    </row>
    <row r="41" spans="4:8" ht="14.25" thickBot="1" thickTop="1">
      <c r="D41" s="353" t="s">
        <v>80</v>
      </c>
      <c r="E41" s="353"/>
      <c r="F41" s="353"/>
      <c r="G41" s="220"/>
      <c r="H41" s="220" t="e">
        <f>H39-H40</f>
        <v>#VALUE!</v>
      </c>
    </row>
    <row r="42" ht="13.5" thickTop="1"/>
  </sheetData>
  <sheetProtection/>
  <mergeCells count="26">
    <mergeCell ref="D40:F40"/>
    <mergeCell ref="D41:F41"/>
    <mergeCell ref="C34:D34"/>
    <mergeCell ref="C35:D35"/>
    <mergeCell ref="C36:D36"/>
    <mergeCell ref="C37:D37"/>
    <mergeCell ref="C33:D33"/>
    <mergeCell ref="C21:G21"/>
    <mergeCell ref="C22:G22"/>
    <mergeCell ref="C23:G23"/>
    <mergeCell ref="C24:G24"/>
    <mergeCell ref="C25:G25"/>
    <mergeCell ref="C30:D30"/>
    <mergeCell ref="C29:D29"/>
    <mergeCell ref="C31:D31"/>
    <mergeCell ref="C32:D32"/>
    <mergeCell ref="C20:G20"/>
    <mergeCell ref="B2:H2"/>
    <mergeCell ref="A4:H4"/>
    <mergeCell ref="A5:H5"/>
    <mergeCell ref="B7:H7"/>
    <mergeCell ref="B8:H13"/>
    <mergeCell ref="B15:H15"/>
    <mergeCell ref="C17:G17"/>
    <mergeCell ref="C18:G18"/>
    <mergeCell ref="C19:G19"/>
  </mergeCells>
  <printOptions/>
  <pageMargins left="0.75" right="0.75" top="1" bottom="1" header="0.5" footer="0.5"/>
  <pageSetup horizontalDpi="600" verticalDpi="600" orientation="portrait" r:id="rId1"/>
  <headerFooter alignWithMargins="0">
    <oddHeader>&amp;L&amp;"Arial,Bold"&amp;12Maryland Intercity Bus Program FY 2019 - FY 2020&amp;R&amp;"Arial,Bold"&amp;12FORM G</oddHeader>
    <oddFooter>&amp;C&amp;"Arial Narrow,Regular"&amp;8&amp;P of &amp;N</oddFooter>
  </headerFooter>
</worksheet>
</file>

<file path=xl/worksheets/sheet17.xml><?xml version="1.0" encoding="utf-8"?>
<worksheet xmlns="http://schemas.openxmlformats.org/spreadsheetml/2006/main" xmlns:r="http://schemas.openxmlformats.org/officeDocument/2006/relationships">
  <dimension ref="A1:E2"/>
  <sheetViews>
    <sheetView zoomScalePageLayoutView="0" workbookViewId="0" topLeftCell="A1">
      <selection activeCell="E2" sqref="E2"/>
    </sheetView>
  </sheetViews>
  <sheetFormatPr defaultColWidth="9.140625" defaultRowHeight="12.75"/>
  <cols>
    <col min="1" max="1" width="12.7109375" style="0" bestFit="1" customWidth="1"/>
    <col min="2" max="2" width="10.8515625" style="0" bestFit="1" customWidth="1"/>
    <col min="3" max="4" width="20.00390625" style="0" bestFit="1" customWidth="1"/>
    <col min="5" max="5" width="20.421875" style="0" bestFit="1" customWidth="1"/>
  </cols>
  <sheetData>
    <row r="1" spans="1:5" ht="12.75">
      <c r="A1" t="s">
        <v>81</v>
      </c>
      <c r="B1" t="s">
        <v>82</v>
      </c>
      <c r="C1" t="s">
        <v>129</v>
      </c>
      <c r="D1" t="s">
        <v>130</v>
      </c>
      <c r="E1" t="s">
        <v>131</v>
      </c>
    </row>
    <row r="2" spans="1:5" ht="12.75">
      <c r="A2">
        <v>2007</v>
      </c>
      <c r="B2" t="str">
        <f>'G-Marketing'!$B$2</f>
        <v> </v>
      </c>
      <c r="C2" s="39" t="str">
        <f>'G-Marketing'!$E$38</f>
        <v> </v>
      </c>
      <c r="D2" s="39" t="str">
        <f>'G-Marketing'!$F$38</f>
        <v> </v>
      </c>
      <c r="E2">
        <f>'G-Marketing'!$G$41</f>
        <v>0</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2.75"/>
  <cols>
    <col min="1" max="1" width="12.7109375" style="0" bestFit="1" customWidth="1"/>
    <col min="2" max="2" width="10.8515625" style="0" bestFit="1" customWidth="1"/>
    <col min="3" max="4" width="19.00390625" style="0" bestFit="1" customWidth="1"/>
    <col min="5" max="5" width="19.421875" style="0" bestFit="1" customWidth="1"/>
  </cols>
  <sheetData>
    <row r="1" spans="1:5" ht="12.75">
      <c r="A1" t="s">
        <v>81</v>
      </c>
      <c r="B1" t="s">
        <v>82</v>
      </c>
      <c r="C1" t="s">
        <v>134</v>
      </c>
      <c r="D1" t="s">
        <v>135</v>
      </c>
      <c r="E1" t="s">
        <v>136</v>
      </c>
    </row>
    <row r="2" spans="1:5" ht="12.75">
      <c r="A2">
        <v>2007</v>
      </c>
      <c r="B2" t="e">
        <f>#REF!</f>
        <v>#REF!</v>
      </c>
      <c r="C2" s="39" t="e">
        <f>#REF!</f>
        <v>#REF!</v>
      </c>
      <c r="D2" s="39" t="e">
        <f>#REF!</f>
        <v>#REF!</v>
      </c>
      <c r="E2" t="e">
        <f>#REF!</f>
        <v>#REF!</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H31"/>
  <sheetViews>
    <sheetView showRowColHeaders="0" zoomScaleSheetLayoutView="100" workbookViewId="0" topLeftCell="A1">
      <selection activeCell="N21" sqref="N21"/>
    </sheetView>
  </sheetViews>
  <sheetFormatPr defaultColWidth="9.140625" defaultRowHeight="12.75"/>
  <cols>
    <col min="1" max="1" width="21.7109375" style="34" customWidth="1"/>
    <col min="2" max="2" width="12.140625" style="34" customWidth="1"/>
    <col min="3" max="5" width="9.140625" style="34" customWidth="1"/>
    <col min="6" max="6" width="10.421875" style="34" customWidth="1"/>
    <col min="7" max="16384" width="9.140625" style="34" customWidth="1"/>
  </cols>
  <sheetData>
    <row r="2" spans="1:8" ht="15" customHeight="1">
      <c r="A2" s="37" t="s">
        <v>1</v>
      </c>
      <c r="B2" s="241"/>
      <c r="C2" s="241"/>
      <c r="D2" s="241"/>
      <c r="E2" s="241"/>
      <c r="F2" s="241"/>
      <c r="G2" s="241"/>
      <c r="H2" s="241"/>
    </row>
    <row r="3" spans="1:8" ht="15" customHeight="1">
      <c r="A3" s="37" t="s">
        <v>0</v>
      </c>
      <c r="B3" s="238"/>
      <c r="C3" s="238"/>
      <c r="D3" s="238"/>
      <c r="E3" s="238"/>
      <c r="F3" s="238"/>
      <c r="G3" s="238"/>
      <c r="H3" s="238"/>
    </row>
    <row r="4" spans="1:8" ht="15" customHeight="1">
      <c r="A4" s="37" t="s">
        <v>2</v>
      </c>
      <c r="B4" s="238"/>
      <c r="C4" s="238"/>
      <c r="D4" s="238"/>
      <c r="E4" s="238"/>
      <c r="F4" s="238"/>
      <c r="G4" s="238"/>
      <c r="H4" s="238"/>
    </row>
    <row r="5" spans="1:8" ht="15" customHeight="1">
      <c r="A5" s="37" t="s">
        <v>322</v>
      </c>
      <c r="B5" s="238"/>
      <c r="C5" s="238"/>
      <c r="D5" s="238"/>
      <c r="E5" s="238"/>
      <c r="F5" s="238"/>
      <c r="G5" s="238"/>
      <c r="H5" s="238"/>
    </row>
    <row r="6" spans="1:8" ht="15" customHeight="1">
      <c r="A6" s="37" t="s">
        <v>3</v>
      </c>
      <c r="B6" s="238"/>
      <c r="C6" s="238"/>
      <c r="D6" s="238"/>
      <c r="E6" s="238"/>
      <c r="F6" s="238"/>
      <c r="G6" s="238"/>
      <c r="H6" s="238"/>
    </row>
    <row r="7" spans="1:8" ht="15" customHeight="1">
      <c r="A7" s="37" t="s">
        <v>4</v>
      </c>
      <c r="B7" s="238"/>
      <c r="C7" s="238"/>
      <c r="D7" s="238"/>
      <c r="E7" s="238"/>
      <c r="F7" s="238"/>
      <c r="G7" s="238"/>
      <c r="H7" s="238"/>
    </row>
    <row r="8" spans="1:8" ht="15" customHeight="1">
      <c r="A8" s="37" t="s">
        <v>5</v>
      </c>
      <c r="B8" s="238"/>
      <c r="C8" s="238"/>
      <c r="D8" s="238"/>
      <c r="E8" s="238"/>
      <c r="F8" s="238"/>
      <c r="G8" s="238"/>
      <c r="H8" s="238"/>
    </row>
    <row r="9" spans="1:8" ht="15" customHeight="1">
      <c r="A9" s="37" t="s">
        <v>6</v>
      </c>
      <c r="B9" s="238"/>
      <c r="C9" s="238"/>
      <c r="D9" s="238"/>
      <c r="E9" s="238"/>
      <c r="F9" s="238"/>
      <c r="G9" s="238"/>
      <c r="H9" s="238"/>
    </row>
    <row r="10" spans="1:8" ht="15" customHeight="1">
      <c r="A10" s="37"/>
      <c r="B10" s="189"/>
      <c r="C10" s="189"/>
      <c r="D10" s="189"/>
      <c r="E10" s="189"/>
      <c r="F10" s="189"/>
      <c r="G10" s="189"/>
      <c r="H10" s="189"/>
    </row>
    <row r="11" spans="1:8" ht="15" customHeight="1">
      <c r="A11" s="37" t="s">
        <v>311</v>
      </c>
      <c r="B11" s="238"/>
      <c r="C11" s="238"/>
      <c r="D11" s="238"/>
      <c r="E11" s="238"/>
      <c r="F11" s="238"/>
      <c r="G11" s="238"/>
      <c r="H11" s="238"/>
    </row>
    <row r="12" spans="1:8" ht="15" customHeight="1">
      <c r="A12" s="37" t="s">
        <v>312</v>
      </c>
      <c r="B12" s="238"/>
      <c r="C12" s="238"/>
      <c r="D12" s="238"/>
      <c r="E12" s="238"/>
      <c r="F12" s="238"/>
      <c r="G12" s="238"/>
      <c r="H12" s="238"/>
    </row>
    <row r="14" spans="1:8" ht="25.5" customHeight="1">
      <c r="A14" s="239" t="s">
        <v>279</v>
      </c>
      <c r="B14" s="239"/>
      <c r="C14" s="239"/>
      <c r="D14" s="239"/>
      <c r="E14" s="239"/>
      <c r="F14" s="239"/>
      <c r="G14" s="239"/>
      <c r="H14" s="239"/>
    </row>
    <row r="15" spans="1:8" ht="15" customHeight="1">
      <c r="A15" s="33" t="s">
        <v>7</v>
      </c>
      <c r="B15" s="240"/>
      <c r="C15" s="240"/>
      <c r="D15" s="240"/>
      <c r="E15" s="33" t="s">
        <v>8</v>
      </c>
      <c r="F15" s="240"/>
      <c r="G15" s="240"/>
      <c r="H15" s="240"/>
    </row>
    <row r="16" spans="1:8" ht="15" customHeight="1">
      <c r="A16" s="33" t="s">
        <v>7</v>
      </c>
      <c r="B16" s="242"/>
      <c r="C16" s="242"/>
      <c r="D16" s="242"/>
      <c r="E16" s="33" t="s">
        <v>8</v>
      </c>
      <c r="F16" s="242"/>
      <c r="G16" s="242"/>
      <c r="H16" s="242"/>
    </row>
    <row r="18" ht="15" customHeight="1">
      <c r="A18" s="37" t="s">
        <v>9</v>
      </c>
    </row>
    <row r="19" spans="1:8" ht="15" customHeight="1">
      <c r="A19" s="38" t="b">
        <v>0</v>
      </c>
      <c r="B19" s="236" t="s">
        <v>10</v>
      </c>
      <c r="C19" s="236"/>
      <c r="D19" s="236"/>
      <c r="E19" s="236"/>
      <c r="F19" s="236"/>
      <c r="G19" s="236"/>
      <c r="H19" s="236"/>
    </row>
    <row r="20" spans="1:8" ht="15" customHeight="1">
      <c r="A20" s="38" t="b">
        <v>0</v>
      </c>
      <c r="B20" s="236" t="s">
        <v>11</v>
      </c>
      <c r="C20" s="236"/>
      <c r="D20" s="236"/>
      <c r="E20" s="236"/>
      <c r="F20" s="236"/>
      <c r="G20" s="236"/>
      <c r="H20" s="236"/>
    </row>
    <row r="21" spans="1:8" ht="15" customHeight="1">
      <c r="A21" s="38" t="b">
        <v>0</v>
      </c>
      <c r="B21" s="236" t="s">
        <v>12</v>
      </c>
      <c r="C21" s="236"/>
      <c r="D21" s="236"/>
      <c r="E21" s="236"/>
      <c r="F21" s="236"/>
      <c r="G21" s="236"/>
      <c r="H21" s="236"/>
    </row>
    <row r="22" spans="1:8" ht="15" customHeight="1">
      <c r="A22" s="38" t="b">
        <v>0</v>
      </c>
      <c r="B22" s="237" t="s">
        <v>13</v>
      </c>
      <c r="C22" s="237"/>
      <c r="D22" s="237"/>
      <c r="E22" s="237"/>
      <c r="F22" s="237"/>
      <c r="G22" s="237"/>
      <c r="H22" s="237"/>
    </row>
    <row r="23" ht="12.75"/>
    <row r="25" spans="1:2" ht="25.5">
      <c r="A25" s="36" t="s">
        <v>14</v>
      </c>
      <c r="B25" s="34" t="s">
        <v>15</v>
      </c>
    </row>
    <row r="26" spans="1:8" ht="15" customHeight="1">
      <c r="A26" s="38" t="b">
        <v>0</v>
      </c>
      <c r="B26" s="236" t="s">
        <v>297</v>
      </c>
      <c r="C26" s="236"/>
      <c r="D26" s="236"/>
      <c r="E26" s="236"/>
      <c r="F26" s="236"/>
      <c r="G26" s="236"/>
      <c r="H26" s="236"/>
    </row>
    <row r="27" spans="1:8" ht="15" customHeight="1">
      <c r="A27" s="38" t="b">
        <v>0</v>
      </c>
      <c r="B27" s="236" t="s">
        <v>298</v>
      </c>
      <c r="C27" s="236"/>
      <c r="D27" s="236"/>
      <c r="E27" s="236"/>
      <c r="F27" s="236"/>
      <c r="G27" s="236"/>
      <c r="H27" s="236"/>
    </row>
    <row r="28" spans="1:8" ht="15" customHeight="1">
      <c r="A28" s="38" t="b">
        <v>0</v>
      </c>
      <c r="B28" s="236" t="s">
        <v>299</v>
      </c>
      <c r="C28" s="236"/>
      <c r="D28" s="236"/>
      <c r="E28" s="236"/>
      <c r="F28" s="236"/>
      <c r="G28" s="236"/>
      <c r="H28" s="236"/>
    </row>
    <row r="29" spans="1:2" ht="15" customHeight="1">
      <c r="A29" s="38"/>
      <c r="B29" s="34" t="s">
        <v>296</v>
      </c>
    </row>
    <row r="30" spans="1:8" ht="15" customHeight="1">
      <c r="A30" s="38"/>
      <c r="B30" s="237" t="s">
        <v>300</v>
      </c>
      <c r="C30" s="237"/>
      <c r="D30" s="237"/>
      <c r="E30" s="237"/>
      <c r="F30" s="237"/>
      <c r="G30" s="237"/>
      <c r="H30" s="237"/>
    </row>
    <row r="31" spans="1:8" ht="12.75">
      <c r="A31" s="33"/>
      <c r="B31" s="35"/>
      <c r="C31" s="35"/>
      <c r="D31" s="35"/>
      <c r="E31" s="35"/>
      <c r="F31" s="35"/>
      <c r="G31" s="35"/>
      <c r="H31" s="35"/>
    </row>
  </sheetData>
  <sheetProtection/>
  <mergeCells count="23">
    <mergeCell ref="B19:H19"/>
    <mergeCell ref="B20:H20"/>
    <mergeCell ref="F16:H16"/>
    <mergeCell ref="B11:H11"/>
    <mergeCell ref="B12:H12"/>
    <mergeCell ref="B16:D16"/>
    <mergeCell ref="F15:H15"/>
    <mergeCell ref="B2:H2"/>
    <mergeCell ref="B3:H3"/>
    <mergeCell ref="B4:H4"/>
    <mergeCell ref="B5:H5"/>
    <mergeCell ref="B6:H6"/>
    <mergeCell ref="B7:H7"/>
    <mergeCell ref="B28:H28"/>
    <mergeCell ref="B30:H30"/>
    <mergeCell ref="B21:H21"/>
    <mergeCell ref="B22:H22"/>
    <mergeCell ref="B8:H8"/>
    <mergeCell ref="B9:H9"/>
    <mergeCell ref="A14:H14"/>
    <mergeCell ref="B15:D15"/>
    <mergeCell ref="B26:H26"/>
    <mergeCell ref="B27:H27"/>
  </mergeCells>
  <printOptions/>
  <pageMargins left="0.75" right="0.75" top="0.76" bottom="0.75" header="0.5" footer="0.5"/>
  <pageSetup fitToHeight="1" fitToWidth="1" horizontalDpi="600" verticalDpi="600" orientation="portrait" r:id="rId2"/>
  <headerFooter alignWithMargins="0">
    <oddHeader>&amp;L&amp;"Arial,Bold"&amp;12Maryland Intercity Bus Program FY 2019 - FY 2020&amp;R&amp;"Arial,Bold"&amp;12Form A</oddHeader>
    <oddFooter>&amp;CPage &amp;P of &amp;N</oddFooter>
  </headerFooter>
  <legacyDrawing r:id="rId1"/>
</worksheet>
</file>

<file path=xl/worksheets/sheet3.xml><?xml version="1.0" encoding="utf-8"?>
<worksheet xmlns="http://schemas.openxmlformats.org/spreadsheetml/2006/main" xmlns:r="http://schemas.openxmlformats.org/officeDocument/2006/relationships">
  <dimension ref="A1:AI2"/>
  <sheetViews>
    <sheetView zoomScalePageLayoutView="0" workbookViewId="0" topLeftCell="A1">
      <selection activeCell="AF2" sqref="AF2"/>
    </sheetView>
  </sheetViews>
  <sheetFormatPr defaultColWidth="9.140625" defaultRowHeight="12.75"/>
  <cols>
    <col min="1" max="1" width="12.7109375" style="0" bestFit="1" customWidth="1"/>
    <col min="2" max="2" width="10.8515625" style="0" bestFit="1" customWidth="1"/>
    <col min="3" max="3" width="14.00390625" style="0" bestFit="1" customWidth="1"/>
    <col min="4" max="4" width="7.8515625" style="0" bestFit="1" customWidth="1"/>
    <col min="5" max="5" width="11.140625" style="0" bestFit="1" customWidth="1"/>
    <col min="6" max="6" width="9.421875" style="0" bestFit="1" customWidth="1"/>
    <col min="7" max="7" width="4.140625" style="0" bestFit="1" customWidth="1"/>
    <col min="8" max="8" width="5.7109375" style="0" bestFit="1" customWidth="1"/>
    <col min="9" max="9" width="7.8515625" style="0" bestFit="1" customWidth="1"/>
    <col min="10" max="10" width="10.421875" style="0" bestFit="1" customWidth="1"/>
    <col min="12" max="12" width="10.421875" style="0" bestFit="1" customWidth="1"/>
    <col min="14" max="14" width="13.8515625" style="0" bestFit="1" customWidth="1"/>
    <col min="15" max="15" width="14.28125" style="0" bestFit="1" customWidth="1"/>
    <col min="16" max="16" width="11.8515625" style="0" bestFit="1" customWidth="1"/>
    <col min="17" max="17" width="11.00390625" style="0" bestFit="1" customWidth="1"/>
    <col min="18" max="18" width="7.421875" style="0" bestFit="1" customWidth="1"/>
    <col min="19" max="19" width="7.00390625" style="0" bestFit="1" customWidth="1"/>
    <col min="20" max="20" width="7.421875" style="0" bestFit="1" customWidth="1"/>
    <col min="21" max="21" width="7.00390625" style="0" bestFit="1" customWidth="1"/>
    <col min="22" max="22" width="34.421875" style="0" bestFit="1" customWidth="1"/>
    <col min="23" max="23" width="31.140625" style="0" bestFit="1" customWidth="1"/>
    <col min="24" max="24" width="14.28125" style="0" bestFit="1" customWidth="1"/>
    <col min="25" max="25" width="16.7109375" style="0" bestFit="1" customWidth="1"/>
    <col min="26" max="26" width="15.7109375" style="0" bestFit="1" customWidth="1"/>
    <col min="27" max="27" width="15.7109375" style="0" customWidth="1"/>
    <col min="28" max="28" width="26.7109375" style="0" bestFit="1" customWidth="1"/>
    <col min="29" max="29" width="23.421875" style="0" bestFit="1" customWidth="1"/>
    <col min="30" max="30" width="6.7109375" style="0" bestFit="1" customWidth="1"/>
    <col min="32" max="32" width="13.7109375" style="0" bestFit="1" customWidth="1"/>
    <col min="33" max="33" width="15.00390625" style="0" bestFit="1" customWidth="1"/>
    <col min="35" max="35" width="17.8515625" style="0" bestFit="1" customWidth="1"/>
  </cols>
  <sheetData>
    <row r="1" spans="1:35" ht="12.75">
      <c r="A1" t="s">
        <v>81</v>
      </c>
      <c r="B1" t="s">
        <v>82</v>
      </c>
      <c r="C1" t="s">
        <v>83</v>
      </c>
      <c r="D1" t="s">
        <v>84</v>
      </c>
      <c r="E1" t="s">
        <v>85</v>
      </c>
      <c r="F1" t="s">
        <v>86</v>
      </c>
      <c r="G1" t="s">
        <v>87</v>
      </c>
      <c r="H1" t="s">
        <v>88</v>
      </c>
      <c r="I1" t="s">
        <v>89</v>
      </c>
      <c r="J1" t="s">
        <v>90</v>
      </c>
      <c r="K1" t="s">
        <v>91</v>
      </c>
      <c r="L1" t="s">
        <v>92</v>
      </c>
      <c r="M1" t="s">
        <v>93</v>
      </c>
      <c r="N1" t="s">
        <v>94</v>
      </c>
      <c r="O1" t="s">
        <v>95</v>
      </c>
      <c r="P1" t="s">
        <v>96</v>
      </c>
      <c r="Q1" t="s">
        <v>97</v>
      </c>
      <c r="R1" t="s">
        <v>100</v>
      </c>
      <c r="S1" t="s">
        <v>101</v>
      </c>
      <c r="T1" t="s">
        <v>98</v>
      </c>
      <c r="U1" t="s">
        <v>99</v>
      </c>
      <c r="V1" t="s">
        <v>105</v>
      </c>
      <c r="W1" t="s">
        <v>106</v>
      </c>
      <c r="X1" t="s">
        <v>107</v>
      </c>
      <c r="Y1" t="s">
        <v>108</v>
      </c>
      <c r="Z1" t="s">
        <v>109</v>
      </c>
      <c r="AA1" t="s">
        <v>114</v>
      </c>
      <c r="AB1" t="s">
        <v>102</v>
      </c>
      <c r="AC1" t="s">
        <v>103</v>
      </c>
      <c r="AD1" t="s">
        <v>31</v>
      </c>
      <c r="AE1" t="s">
        <v>104</v>
      </c>
      <c r="AF1" t="s">
        <v>110</v>
      </c>
      <c r="AG1" t="s">
        <v>112</v>
      </c>
      <c r="AH1" t="s">
        <v>111</v>
      </c>
      <c r="AI1" t="s">
        <v>113</v>
      </c>
    </row>
    <row r="2" spans="1:35" ht="12.75">
      <c r="A2">
        <v>2007</v>
      </c>
      <c r="B2">
        <f>'A-Legal Name'!$B$2</f>
        <v>0</v>
      </c>
      <c r="C2">
        <f>'A-Legal Name'!$B$3</f>
        <v>0</v>
      </c>
      <c r="D2">
        <f>'A-Legal Name'!$B$4</f>
        <v>0</v>
      </c>
      <c r="E2">
        <f>'A-Legal Name'!$B$5</f>
        <v>0</v>
      </c>
      <c r="F2">
        <f>'A-Legal Name'!$B$6</f>
        <v>0</v>
      </c>
      <c r="G2">
        <f>'A-Legal Name'!$B$7</f>
        <v>0</v>
      </c>
      <c r="H2">
        <f>'A-Legal Name'!$B$8</f>
        <v>0</v>
      </c>
      <c r="I2">
        <f>'A-Legal Name'!$B$9</f>
        <v>0</v>
      </c>
      <c r="J2">
        <f>'A-Legal Name'!$B$15</f>
        <v>0</v>
      </c>
      <c r="K2">
        <f>'A-Legal Name'!$F$15</f>
        <v>0</v>
      </c>
      <c r="L2">
        <f>'A-Legal Name'!$B$16</f>
        <v>0</v>
      </c>
      <c r="M2">
        <f>'A-Legal Name'!$F$16</f>
        <v>0</v>
      </c>
      <c r="N2" t="b">
        <f>'A-Legal Name'!$A$19</f>
        <v>0</v>
      </c>
      <c r="O2" t="b">
        <f>'A-Legal Name'!$A$20</f>
        <v>0</v>
      </c>
      <c r="P2" t="b">
        <f>'A-Legal Name'!$A$21</f>
        <v>0</v>
      </c>
      <c r="Q2" t="b">
        <f>'A-Legal Name'!$A$22</f>
        <v>0</v>
      </c>
      <c r="R2" t="e">
        <f>'A-Legal Name'!#REF!</f>
        <v>#REF!</v>
      </c>
      <c r="S2" t="e">
        <f>'A-Legal Name'!#REF!</f>
        <v>#REF!</v>
      </c>
      <c r="T2" t="e">
        <f>'A-Legal Name'!#REF!</f>
        <v>#REF!</v>
      </c>
      <c r="U2" t="e">
        <f>'A-Legal Name'!#REF!</f>
        <v>#REF!</v>
      </c>
      <c r="V2" t="b">
        <f>'A-Legal Name'!$A$26</f>
        <v>0</v>
      </c>
      <c r="W2" t="b">
        <f>'A-Legal Name'!$A$27</f>
        <v>0</v>
      </c>
      <c r="X2" t="b">
        <f>'A-Legal Name'!$A$28</f>
        <v>0</v>
      </c>
      <c r="Y2">
        <f>'A-Legal Name'!$A$30</f>
        <v>0</v>
      </c>
      <c r="Z2" t="e">
        <f>'A-Legal Name'!#REF!</f>
        <v>#REF!</v>
      </c>
      <c r="AA2" t="e">
        <f>'A-Legal Name'!#REF!</f>
        <v>#REF!</v>
      </c>
      <c r="AB2" s="6" t="e">
        <f>'A-Legal Name'!#REF!</f>
        <v>#REF!</v>
      </c>
      <c r="AC2" s="6" t="e">
        <f>'A-Legal Name'!#REF!</f>
        <v>#REF!</v>
      </c>
      <c r="AD2" t="e">
        <f>'A-Legal Name'!#REF!</f>
        <v>#REF!</v>
      </c>
      <c r="AE2" t="e">
        <f>'A-Legal Name'!#REF!</f>
        <v>#REF!</v>
      </c>
      <c r="AF2" t="e">
        <f>'A-Legal Name'!#REF!</f>
        <v>#REF!</v>
      </c>
      <c r="AG2" s="6" t="e">
        <f>'A-Legal Name'!#REF!</f>
        <v>#REF!</v>
      </c>
      <c r="AH2" s="6" t="e">
        <f>'A-Legal Name'!#REF!</f>
        <v>#REF!</v>
      </c>
      <c r="AI2" s="6" t="e">
        <f>'A-Legal Name'!#REF!</f>
        <v>#REF!</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L129"/>
  <sheetViews>
    <sheetView view="pageLayout" zoomScaleSheetLayoutView="100" workbookViewId="0" topLeftCell="A107">
      <selection activeCell="H40" sqref="H40"/>
    </sheetView>
  </sheetViews>
  <sheetFormatPr defaultColWidth="9.140625" defaultRowHeight="12.75"/>
  <cols>
    <col min="1" max="1" width="23.7109375" style="0" customWidth="1"/>
    <col min="3" max="3" width="9.57421875" style="0" customWidth="1"/>
    <col min="5" max="5" width="10.00390625" style="0" customWidth="1"/>
    <col min="6" max="6" width="10.57421875" style="0" customWidth="1"/>
    <col min="7" max="8" width="10.28125" style="0" customWidth="1"/>
  </cols>
  <sheetData>
    <row r="1" ht="5.25" customHeight="1"/>
    <row r="2" spans="1:8" ht="12.75">
      <c r="A2" s="1" t="s">
        <v>1</v>
      </c>
      <c r="B2" s="266" t="s">
        <v>183</v>
      </c>
      <c r="C2" s="266"/>
      <c r="D2" s="266"/>
      <c r="E2" s="266"/>
      <c r="F2" s="266"/>
      <c r="G2" s="266"/>
      <c r="H2" s="266"/>
    </row>
    <row r="4" spans="1:8" ht="12.75">
      <c r="A4" s="268" t="s">
        <v>304</v>
      </c>
      <c r="B4" s="268"/>
      <c r="C4" s="268"/>
      <c r="D4" s="268"/>
      <c r="E4" s="268"/>
      <c r="F4" s="268"/>
      <c r="G4" s="268"/>
      <c r="H4" s="268"/>
    </row>
    <row r="5" spans="1:8" ht="33.75" customHeight="1">
      <c r="A5" s="269" t="s">
        <v>163</v>
      </c>
      <c r="B5" s="270"/>
      <c r="C5" s="270"/>
      <c r="D5" s="270"/>
      <c r="E5" s="270"/>
      <c r="F5" s="270"/>
      <c r="G5" s="270"/>
      <c r="H5" s="271"/>
    </row>
    <row r="6" spans="1:8" ht="25.5" customHeight="1">
      <c r="A6" s="18" t="s">
        <v>35</v>
      </c>
      <c r="B6" s="12"/>
      <c r="C6" s="17"/>
      <c r="D6" s="17"/>
      <c r="E6" s="17"/>
      <c r="F6" s="275" t="s">
        <v>166</v>
      </c>
      <c r="G6" s="275"/>
      <c r="H6" s="260"/>
    </row>
    <row r="7" spans="1:9" ht="26.25">
      <c r="A7" s="9" t="s">
        <v>276</v>
      </c>
      <c r="B7" s="9" t="s">
        <v>16</v>
      </c>
      <c r="C7" s="9" t="s">
        <v>17</v>
      </c>
      <c r="D7" s="10"/>
      <c r="E7" s="9"/>
      <c r="F7" s="10" t="s">
        <v>19</v>
      </c>
      <c r="G7" s="9" t="s">
        <v>18</v>
      </c>
      <c r="H7" s="15"/>
      <c r="I7" s="8"/>
    </row>
    <row r="8" spans="1:8" ht="12.75">
      <c r="A8" s="3"/>
      <c r="B8" s="11">
        <v>0</v>
      </c>
      <c r="C8" s="11">
        <v>0</v>
      </c>
      <c r="D8" s="11"/>
      <c r="F8" s="16">
        <v>530</v>
      </c>
      <c r="G8" s="16">
        <v>0</v>
      </c>
      <c r="H8" s="16"/>
    </row>
    <row r="9" spans="1:8" ht="12.75">
      <c r="A9" s="4"/>
      <c r="B9" s="11">
        <v>0</v>
      </c>
      <c r="C9" s="11">
        <f aca="true" t="shared" si="0" ref="C9:C14">B9-B8</f>
        <v>0</v>
      </c>
      <c r="D9" s="11"/>
      <c r="F9" s="16">
        <v>600</v>
      </c>
      <c r="G9" s="16">
        <v>0</v>
      </c>
      <c r="H9" s="16"/>
    </row>
    <row r="10" spans="1:8" ht="12.75">
      <c r="A10" s="4"/>
      <c r="B10" s="11">
        <v>0</v>
      </c>
      <c r="C10" s="11">
        <f t="shared" si="0"/>
        <v>0</v>
      </c>
      <c r="D10" s="11"/>
      <c r="F10" s="16">
        <v>0</v>
      </c>
      <c r="G10" s="16">
        <v>0</v>
      </c>
      <c r="H10" s="16"/>
    </row>
    <row r="11" spans="1:8" ht="12.75">
      <c r="A11" s="4"/>
      <c r="B11" s="11">
        <v>0</v>
      </c>
      <c r="C11" s="11">
        <f t="shared" si="0"/>
        <v>0</v>
      </c>
      <c r="D11" s="11"/>
      <c r="F11" s="16">
        <v>0</v>
      </c>
      <c r="G11" s="16">
        <v>0</v>
      </c>
      <c r="H11" s="16"/>
    </row>
    <row r="12" spans="1:8" ht="12.75">
      <c r="A12" s="4"/>
      <c r="B12" s="11">
        <v>0</v>
      </c>
      <c r="C12" s="11">
        <f t="shared" si="0"/>
        <v>0</v>
      </c>
      <c r="D12" s="11"/>
      <c r="F12" s="16">
        <v>0</v>
      </c>
      <c r="G12" s="16">
        <v>0</v>
      </c>
      <c r="H12" s="16"/>
    </row>
    <row r="13" spans="1:8" ht="12.75">
      <c r="A13" s="4"/>
      <c r="B13" s="11">
        <v>0</v>
      </c>
      <c r="C13" s="11">
        <f t="shared" si="0"/>
        <v>0</v>
      </c>
      <c r="D13" s="11"/>
      <c r="F13" s="16">
        <v>0</v>
      </c>
      <c r="G13" s="16">
        <v>0</v>
      </c>
      <c r="H13" s="16"/>
    </row>
    <row r="14" spans="1:8" ht="12.75">
      <c r="A14" s="4"/>
      <c r="B14" s="11">
        <v>0</v>
      </c>
      <c r="C14" s="11">
        <f t="shared" si="0"/>
        <v>0</v>
      </c>
      <c r="D14" s="11"/>
      <c r="F14" s="16">
        <v>0</v>
      </c>
      <c r="G14" s="16">
        <v>0</v>
      </c>
      <c r="H14" s="16"/>
    </row>
    <row r="15" spans="1:8" ht="12.75">
      <c r="A15" s="4"/>
      <c r="B15" s="11">
        <v>0</v>
      </c>
      <c r="C15" s="11">
        <f aca="true" t="shared" si="1" ref="C15:C24">B15-B14</f>
        <v>0</v>
      </c>
      <c r="D15" s="11"/>
      <c r="F15" s="16">
        <v>0</v>
      </c>
      <c r="G15" s="16">
        <v>0</v>
      </c>
      <c r="H15" s="16"/>
    </row>
    <row r="16" spans="1:8" ht="12.75">
      <c r="A16" s="4"/>
      <c r="B16" s="11">
        <v>0</v>
      </c>
      <c r="C16" s="11">
        <f t="shared" si="1"/>
        <v>0</v>
      </c>
      <c r="D16" s="11"/>
      <c r="F16" s="16">
        <v>0</v>
      </c>
      <c r="G16" s="16">
        <v>0</v>
      </c>
      <c r="H16" s="16"/>
    </row>
    <row r="17" spans="1:8" ht="12.75">
      <c r="A17" s="4"/>
      <c r="B17" s="11">
        <v>0</v>
      </c>
      <c r="C17" s="11">
        <f t="shared" si="1"/>
        <v>0</v>
      </c>
      <c r="D17" s="11"/>
      <c r="F17" s="16">
        <v>0</v>
      </c>
      <c r="G17" s="16">
        <v>0</v>
      </c>
      <c r="H17" s="16"/>
    </row>
    <row r="18" spans="1:8" ht="12.75">
      <c r="A18" s="4"/>
      <c r="B18" s="11">
        <v>0</v>
      </c>
      <c r="C18" s="11">
        <f t="shared" si="1"/>
        <v>0</v>
      </c>
      <c r="D18" s="11"/>
      <c r="F18" s="16">
        <v>0</v>
      </c>
      <c r="G18" s="16">
        <v>0</v>
      </c>
      <c r="H18" s="16"/>
    </row>
    <row r="19" spans="1:8" ht="12.75">
      <c r="A19" s="4"/>
      <c r="B19" s="11">
        <v>0</v>
      </c>
      <c r="C19" s="11">
        <f t="shared" si="1"/>
        <v>0</v>
      </c>
      <c r="D19" s="11"/>
      <c r="F19" s="16">
        <v>0</v>
      </c>
      <c r="G19" s="16">
        <v>0</v>
      </c>
      <c r="H19" s="16"/>
    </row>
    <row r="20" spans="1:8" ht="12.75">
      <c r="A20" s="4"/>
      <c r="B20" s="11">
        <v>0</v>
      </c>
      <c r="C20" s="11">
        <f t="shared" si="1"/>
        <v>0</v>
      </c>
      <c r="D20" s="11"/>
      <c r="F20" s="16">
        <v>0</v>
      </c>
      <c r="G20" s="16">
        <v>0</v>
      </c>
      <c r="H20" s="16"/>
    </row>
    <row r="21" spans="1:8" ht="12.75">
      <c r="A21" s="4"/>
      <c r="B21" s="11">
        <v>0</v>
      </c>
      <c r="C21" s="11">
        <f t="shared" si="1"/>
        <v>0</v>
      </c>
      <c r="D21" s="11"/>
      <c r="F21" s="16">
        <v>0</v>
      </c>
      <c r="G21" s="16">
        <v>0</v>
      </c>
      <c r="H21" s="16"/>
    </row>
    <row r="22" spans="1:8" ht="12.75">
      <c r="A22" s="4"/>
      <c r="B22" s="11">
        <v>0</v>
      </c>
      <c r="C22" s="11">
        <f t="shared" si="1"/>
        <v>0</v>
      </c>
      <c r="D22" s="11"/>
      <c r="F22" s="16">
        <v>0</v>
      </c>
      <c r="G22" s="16">
        <v>0</v>
      </c>
      <c r="H22" s="16"/>
    </row>
    <row r="23" spans="1:8" ht="12.75">
      <c r="A23" s="4"/>
      <c r="B23" s="11">
        <v>0</v>
      </c>
      <c r="C23" s="11">
        <f t="shared" si="1"/>
        <v>0</v>
      </c>
      <c r="D23" s="11"/>
      <c r="F23" s="16">
        <v>0</v>
      </c>
      <c r="G23" s="16">
        <v>0</v>
      </c>
      <c r="H23" s="16"/>
    </row>
    <row r="24" spans="1:8" ht="12.75">
      <c r="A24" s="3"/>
      <c r="B24" s="11">
        <v>0</v>
      </c>
      <c r="C24" s="11">
        <f t="shared" si="1"/>
        <v>0</v>
      </c>
      <c r="D24" s="11"/>
      <c r="F24" s="16">
        <v>0</v>
      </c>
      <c r="G24" s="16">
        <v>0</v>
      </c>
      <c r="H24" s="16"/>
    </row>
    <row r="26" spans="1:8" ht="26.25">
      <c r="A26" s="9" t="s">
        <v>277</v>
      </c>
      <c r="B26" s="9" t="s">
        <v>16</v>
      </c>
      <c r="C26" s="9" t="s">
        <v>17</v>
      </c>
      <c r="D26" s="10"/>
      <c r="E26" s="9"/>
      <c r="F26" s="10" t="s">
        <v>19</v>
      </c>
      <c r="G26" s="9" t="s">
        <v>18</v>
      </c>
      <c r="H26" s="15"/>
    </row>
    <row r="27" spans="1:8" ht="12.75">
      <c r="A27" s="3"/>
      <c r="B27" s="11">
        <v>0</v>
      </c>
      <c r="C27" s="11">
        <v>0</v>
      </c>
      <c r="D27" s="11"/>
      <c r="F27" s="52">
        <v>1500</v>
      </c>
      <c r="G27" s="52">
        <v>0</v>
      </c>
      <c r="H27" s="16"/>
    </row>
    <row r="28" spans="1:8" ht="12.75">
      <c r="A28" s="4"/>
      <c r="B28" s="11">
        <v>0</v>
      </c>
      <c r="C28" s="11">
        <f aca="true" t="shared" si="2" ref="C28:C33">B28-B27</f>
        <v>0</v>
      </c>
      <c r="D28" s="11"/>
      <c r="F28" s="52">
        <v>0</v>
      </c>
      <c r="G28" s="52">
        <v>0</v>
      </c>
      <c r="H28" s="16"/>
    </row>
    <row r="29" spans="1:8" ht="12.75">
      <c r="A29" s="4"/>
      <c r="B29" s="11">
        <v>0</v>
      </c>
      <c r="C29" s="11">
        <f t="shared" si="2"/>
        <v>0</v>
      </c>
      <c r="D29" s="11"/>
      <c r="F29" s="52">
        <v>0</v>
      </c>
      <c r="G29" s="52">
        <v>0</v>
      </c>
      <c r="H29" s="16"/>
    </row>
    <row r="30" spans="1:8" ht="12.75">
      <c r="A30" s="4"/>
      <c r="B30" s="11">
        <v>0</v>
      </c>
      <c r="C30" s="11">
        <f t="shared" si="2"/>
        <v>0</v>
      </c>
      <c r="D30" s="11"/>
      <c r="F30" s="52">
        <v>0</v>
      </c>
      <c r="G30" s="52">
        <v>0</v>
      </c>
      <c r="H30" s="16"/>
    </row>
    <row r="31" spans="1:8" ht="12.75">
      <c r="A31" s="4"/>
      <c r="B31" s="11">
        <v>0</v>
      </c>
      <c r="C31" s="11">
        <f t="shared" si="2"/>
        <v>0</v>
      </c>
      <c r="D31" s="11"/>
      <c r="F31" s="52">
        <v>0</v>
      </c>
      <c r="G31" s="52">
        <v>0</v>
      </c>
      <c r="H31" s="16"/>
    </row>
    <row r="32" spans="1:8" ht="12.75">
      <c r="A32" s="4"/>
      <c r="B32" s="11">
        <v>0</v>
      </c>
      <c r="C32" s="11">
        <f t="shared" si="2"/>
        <v>0</v>
      </c>
      <c r="D32" s="11"/>
      <c r="F32" s="52">
        <v>0</v>
      </c>
      <c r="G32" s="52">
        <v>0</v>
      </c>
      <c r="H32" s="16"/>
    </row>
    <row r="33" spans="1:8" ht="12.75">
      <c r="A33" s="4"/>
      <c r="B33" s="11">
        <v>0</v>
      </c>
      <c r="C33" s="11">
        <f t="shared" si="2"/>
        <v>0</v>
      </c>
      <c r="D33" s="11"/>
      <c r="F33" s="52">
        <v>0</v>
      </c>
      <c r="G33" s="52">
        <v>0</v>
      </c>
      <c r="H33" s="16"/>
    </row>
    <row r="34" spans="1:8" ht="12.75">
      <c r="A34" s="4"/>
      <c r="B34" s="11">
        <v>0</v>
      </c>
      <c r="C34" s="11">
        <f aca="true" t="shared" si="3" ref="C34:C43">B34-B33</f>
        <v>0</v>
      </c>
      <c r="D34" s="11"/>
      <c r="F34" s="52">
        <v>0</v>
      </c>
      <c r="G34" s="52">
        <v>0</v>
      </c>
      <c r="H34" s="16"/>
    </row>
    <row r="35" spans="1:8" ht="12.75">
      <c r="A35" s="4"/>
      <c r="B35" s="11">
        <v>0</v>
      </c>
      <c r="C35" s="11">
        <f t="shared" si="3"/>
        <v>0</v>
      </c>
      <c r="D35" s="11"/>
      <c r="F35" s="52">
        <v>0</v>
      </c>
      <c r="G35" s="52">
        <v>0</v>
      </c>
      <c r="H35" s="16"/>
    </row>
    <row r="36" spans="1:8" ht="12.75">
      <c r="A36" s="4"/>
      <c r="B36" s="11">
        <v>0</v>
      </c>
      <c r="C36" s="11">
        <f t="shared" si="3"/>
        <v>0</v>
      </c>
      <c r="D36" s="11"/>
      <c r="F36" s="52">
        <v>0</v>
      </c>
      <c r="G36" s="52">
        <v>0</v>
      </c>
      <c r="H36" s="16"/>
    </row>
    <row r="37" spans="1:8" ht="12.75">
      <c r="A37" s="4"/>
      <c r="B37" s="11">
        <v>0</v>
      </c>
      <c r="C37" s="11">
        <f t="shared" si="3"/>
        <v>0</v>
      </c>
      <c r="D37" s="11"/>
      <c r="F37" s="52">
        <v>0</v>
      </c>
      <c r="G37" s="52">
        <v>0</v>
      </c>
      <c r="H37" s="16"/>
    </row>
    <row r="38" spans="1:8" ht="12.75">
      <c r="A38" s="4"/>
      <c r="B38" s="11">
        <v>0</v>
      </c>
      <c r="C38" s="11">
        <f t="shared" si="3"/>
        <v>0</v>
      </c>
      <c r="D38" s="11"/>
      <c r="F38" s="52">
        <v>0</v>
      </c>
      <c r="G38" s="52">
        <v>0</v>
      </c>
      <c r="H38" s="16"/>
    </row>
    <row r="39" spans="1:8" ht="12.75">
      <c r="A39" s="4"/>
      <c r="B39" s="11">
        <v>0</v>
      </c>
      <c r="C39" s="11">
        <f t="shared" si="3"/>
        <v>0</v>
      </c>
      <c r="D39" s="11"/>
      <c r="F39" s="52">
        <v>0</v>
      </c>
      <c r="G39" s="52">
        <v>0</v>
      </c>
      <c r="H39" s="16"/>
    </row>
    <row r="40" spans="1:8" ht="12.75">
      <c r="A40" s="4"/>
      <c r="B40" s="11">
        <v>0</v>
      </c>
      <c r="C40" s="11">
        <f t="shared" si="3"/>
        <v>0</v>
      </c>
      <c r="D40" s="11"/>
      <c r="F40" s="52">
        <v>0</v>
      </c>
      <c r="G40" s="52">
        <v>0</v>
      </c>
      <c r="H40" s="16"/>
    </row>
    <row r="41" spans="1:8" ht="12.75">
      <c r="A41" s="4"/>
      <c r="B41" s="11">
        <v>0</v>
      </c>
      <c r="C41" s="11">
        <f t="shared" si="3"/>
        <v>0</v>
      </c>
      <c r="D41" s="11"/>
      <c r="F41" s="52">
        <v>0</v>
      </c>
      <c r="G41" s="52">
        <v>0</v>
      </c>
      <c r="H41" s="16"/>
    </row>
    <row r="42" spans="1:8" ht="12.75">
      <c r="A42" s="4"/>
      <c r="B42" s="11">
        <v>0</v>
      </c>
      <c r="C42" s="11">
        <f t="shared" si="3"/>
        <v>0</v>
      </c>
      <c r="D42" s="11"/>
      <c r="F42" s="52">
        <v>0</v>
      </c>
      <c r="G42" s="52">
        <v>0</v>
      </c>
      <c r="H42" s="16"/>
    </row>
    <row r="43" spans="1:8" ht="12.75">
      <c r="A43" s="3"/>
      <c r="B43" s="11">
        <v>0</v>
      </c>
      <c r="C43" s="11">
        <f t="shared" si="3"/>
        <v>0</v>
      </c>
      <c r="D43" s="11"/>
      <c r="F43" s="52">
        <v>0</v>
      </c>
      <c r="G43" s="52">
        <v>0</v>
      </c>
      <c r="H43" s="16"/>
    </row>
    <row r="45" spans="1:8" ht="12.75">
      <c r="A45" s="1" t="s">
        <v>20</v>
      </c>
      <c r="B45" s="7" t="s">
        <v>21</v>
      </c>
      <c r="C45" s="7" t="s">
        <v>22</v>
      </c>
      <c r="D45" s="13" t="s">
        <v>23</v>
      </c>
      <c r="E45" s="7" t="s">
        <v>24</v>
      </c>
      <c r="F45" s="7" t="s">
        <v>25</v>
      </c>
      <c r="G45" s="7" t="s">
        <v>26</v>
      </c>
      <c r="H45" s="7" t="s">
        <v>27</v>
      </c>
    </row>
    <row r="46" spans="1:8" ht="12.75">
      <c r="A46" s="14" t="s">
        <v>28</v>
      </c>
      <c r="B46" s="5"/>
      <c r="C46" s="5"/>
      <c r="D46" s="5"/>
      <c r="E46" s="5"/>
      <c r="F46" s="5"/>
      <c r="G46" s="5"/>
      <c r="H46" s="5"/>
    </row>
    <row r="47" spans="1:8" ht="12.75">
      <c r="A47" s="14" t="s">
        <v>29</v>
      </c>
      <c r="B47" s="5"/>
      <c r="C47" s="5"/>
      <c r="D47" s="5"/>
      <c r="E47" s="5"/>
      <c r="F47" s="5"/>
      <c r="G47" s="5"/>
      <c r="H47" s="5"/>
    </row>
    <row r="50" spans="1:8" ht="12.75">
      <c r="A50" s="1" t="s">
        <v>32</v>
      </c>
      <c r="B50" s="272" t="s">
        <v>33</v>
      </c>
      <c r="C50" s="274"/>
      <c r="D50" s="274"/>
      <c r="E50" s="274"/>
      <c r="F50" s="274"/>
      <c r="G50" s="274"/>
      <c r="H50" s="274"/>
    </row>
    <row r="51" spans="2:8" ht="12.75">
      <c r="B51" s="274"/>
      <c r="C51" s="274"/>
      <c r="D51" s="274"/>
      <c r="E51" s="274"/>
      <c r="F51" s="274"/>
      <c r="G51" s="274"/>
      <c r="H51" s="274"/>
    </row>
    <row r="52" spans="2:8" ht="12.75">
      <c r="B52" s="274"/>
      <c r="C52" s="274"/>
      <c r="D52" s="274"/>
      <c r="E52" s="274"/>
      <c r="F52" s="274"/>
      <c r="G52" s="274"/>
      <c r="H52" s="274"/>
    </row>
    <row r="53" spans="2:8" ht="12.75">
      <c r="B53" s="274"/>
      <c r="C53" s="274"/>
      <c r="D53" s="274"/>
      <c r="E53" s="274"/>
      <c r="F53" s="274"/>
      <c r="G53" s="274"/>
      <c r="H53" s="274"/>
    </row>
    <row r="55" spans="1:8" ht="122.25" customHeight="1">
      <c r="A55" s="1" t="s">
        <v>30</v>
      </c>
      <c r="B55" s="272" t="s">
        <v>313</v>
      </c>
      <c r="C55" s="273"/>
      <c r="D55" s="273"/>
      <c r="E55" s="273"/>
      <c r="F55" s="273"/>
      <c r="G55" s="273"/>
      <c r="H55" s="273"/>
    </row>
    <row r="56" spans="2:8" ht="12.75">
      <c r="B56" s="259"/>
      <c r="C56" s="260"/>
      <c r="D56" s="260"/>
      <c r="E56" s="260"/>
      <c r="F56" s="260"/>
      <c r="G56" s="260"/>
      <c r="H56" s="261"/>
    </row>
    <row r="57" spans="2:8" ht="12.75">
      <c r="B57" s="262"/>
      <c r="C57" s="263"/>
      <c r="D57" s="263"/>
      <c r="E57" s="263"/>
      <c r="F57" s="263"/>
      <c r="G57" s="263"/>
      <c r="H57" s="264"/>
    </row>
    <row r="58" spans="2:8" ht="12.75">
      <c r="B58" s="262"/>
      <c r="C58" s="263"/>
      <c r="D58" s="263"/>
      <c r="E58" s="263"/>
      <c r="F58" s="263"/>
      <c r="G58" s="263"/>
      <c r="H58" s="264"/>
    </row>
    <row r="59" spans="2:8" ht="12.75">
      <c r="B59" s="265"/>
      <c r="C59" s="266"/>
      <c r="D59" s="266"/>
      <c r="E59" s="266"/>
      <c r="F59" s="266"/>
      <c r="G59" s="266"/>
      <c r="H59" s="267"/>
    </row>
    <row r="61" spans="1:8" ht="39" customHeight="1">
      <c r="A61" s="1" t="s">
        <v>36</v>
      </c>
      <c r="B61" s="257" t="s">
        <v>37</v>
      </c>
      <c r="C61" s="257"/>
      <c r="D61" s="257"/>
      <c r="E61" s="257"/>
      <c r="F61" s="257"/>
      <c r="G61" s="257"/>
      <c r="H61" s="257"/>
    </row>
    <row r="62" spans="2:8" ht="12.75">
      <c r="B62" s="259"/>
      <c r="C62" s="260"/>
      <c r="D62" s="260"/>
      <c r="E62" s="260"/>
      <c r="F62" s="260"/>
      <c r="G62" s="260"/>
      <c r="H62" s="261"/>
    </row>
    <row r="63" spans="2:8" ht="12.75">
      <c r="B63" s="262"/>
      <c r="C63" s="263"/>
      <c r="D63" s="263"/>
      <c r="E63" s="263"/>
      <c r="F63" s="263"/>
      <c r="G63" s="263"/>
      <c r="H63" s="264"/>
    </row>
    <row r="64" spans="2:8" ht="12.75">
      <c r="B64" s="262"/>
      <c r="C64" s="263"/>
      <c r="D64" s="263"/>
      <c r="E64" s="263"/>
      <c r="F64" s="263"/>
      <c r="G64" s="263"/>
      <c r="H64" s="264"/>
    </row>
    <row r="65" spans="2:8" ht="12.75">
      <c r="B65" s="265"/>
      <c r="C65" s="266"/>
      <c r="D65" s="266"/>
      <c r="E65" s="266"/>
      <c r="F65" s="266"/>
      <c r="G65" s="266"/>
      <c r="H65" s="267"/>
    </row>
    <row r="67" spans="1:8" ht="26.25">
      <c r="A67" s="20" t="s">
        <v>38</v>
      </c>
      <c r="B67" s="257" t="s">
        <v>39</v>
      </c>
      <c r="C67" s="257"/>
      <c r="D67" s="257"/>
      <c r="E67" s="257"/>
      <c r="F67" s="257"/>
      <c r="G67" s="257"/>
      <c r="H67" s="257"/>
    </row>
    <row r="68" spans="4:8" ht="12.75">
      <c r="D68" s="221">
        <v>2013</v>
      </c>
      <c r="E68" s="221">
        <v>2014</v>
      </c>
      <c r="F68" s="221">
        <v>2015</v>
      </c>
      <c r="G68" s="221">
        <v>2016</v>
      </c>
      <c r="H68" s="221">
        <v>2017</v>
      </c>
    </row>
    <row r="69" spans="1:8" ht="12.75">
      <c r="A69" s="253"/>
      <c r="B69" s="244" t="s">
        <v>40</v>
      </c>
      <c r="C69" s="244"/>
      <c r="D69" s="24"/>
      <c r="E69" s="24"/>
      <c r="F69" s="24"/>
      <c r="G69" s="24"/>
      <c r="H69" s="24"/>
    </row>
    <row r="70" spans="1:8" ht="12.75">
      <c r="A70" s="253"/>
      <c r="B70" s="254" t="s">
        <v>167</v>
      </c>
      <c r="C70" s="255"/>
      <c r="D70" s="24"/>
      <c r="E70" s="24"/>
      <c r="F70" s="24"/>
      <c r="G70" s="24"/>
      <c r="H70" s="24"/>
    </row>
    <row r="71" spans="1:8" ht="12.75">
      <c r="A71" s="253"/>
      <c r="B71" s="244" t="s">
        <v>41</v>
      </c>
      <c r="C71" s="244"/>
      <c r="D71" s="22"/>
      <c r="E71" s="22"/>
      <c r="F71" s="22"/>
      <c r="G71" s="22"/>
      <c r="H71" s="22"/>
    </row>
    <row r="72" spans="2:8" ht="12.75">
      <c r="B72" s="244" t="s">
        <v>42</v>
      </c>
      <c r="C72" s="244"/>
      <c r="D72" s="22"/>
      <c r="E72" s="22"/>
      <c r="F72" s="22"/>
      <c r="G72" s="22"/>
      <c r="H72" s="22"/>
    </row>
    <row r="73" spans="2:8" ht="12.75">
      <c r="B73" s="1" t="s">
        <v>43</v>
      </c>
      <c r="C73" s="1"/>
      <c r="D73" s="22"/>
      <c r="E73" s="22"/>
      <c r="F73" s="22"/>
      <c r="G73" s="22"/>
      <c r="H73" s="22"/>
    </row>
    <row r="74" spans="2:8" ht="12.75">
      <c r="B74" s="258" t="s">
        <v>44</v>
      </c>
      <c r="C74" s="258"/>
      <c r="D74" s="23"/>
      <c r="E74" s="23"/>
      <c r="F74" s="23"/>
      <c r="G74" s="23"/>
      <c r="H74" s="23"/>
    </row>
    <row r="76" spans="1:8" ht="59.25" customHeight="1">
      <c r="A76" s="1" t="s">
        <v>45</v>
      </c>
      <c r="B76" s="256" t="s">
        <v>305</v>
      </c>
      <c r="C76" s="257"/>
      <c r="D76" s="257"/>
      <c r="E76" s="257"/>
      <c r="F76" s="257"/>
      <c r="G76" s="257"/>
      <c r="H76" s="257"/>
    </row>
    <row r="77" spans="2:8" ht="12.75">
      <c r="B77" s="259"/>
      <c r="C77" s="260"/>
      <c r="D77" s="260"/>
      <c r="E77" s="260"/>
      <c r="F77" s="260"/>
      <c r="G77" s="260"/>
      <c r="H77" s="261"/>
    </row>
    <row r="78" spans="2:8" ht="12.75">
      <c r="B78" s="262"/>
      <c r="C78" s="263"/>
      <c r="D78" s="263"/>
      <c r="E78" s="263"/>
      <c r="F78" s="263"/>
      <c r="G78" s="263"/>
      <c r="H78" s="264"/>
    </row>
    <row r="79" spans="2:8" ht="12.75">
      <c r="B79" s="262"/>
      <c r="C79" s="263"/>
      <c r="D79" s="263"/>
      <c r="E79" s="263"/>
      <c r="F79" s="263"/>
      <c r="G79" s="263"/>
      <c r="H79" s="264"/>
    </row>
    <row r="80" spans="2:8" ht="12.75">
      <c r="B80" s="265"/>
      <c r="C80" s="266"/>
      <c r="D80" s="266"/>
      <c r="E80" s="266"/>
      <c r="F80" s="266"/>
      <c r="G80" s="266"/>
      <c r="H80" s="267"/>
    </row>
    <row r="82" ht="12.75">
      <c r="A82" s="1" t="s">
        <v>46</v>
      </c>
    </row>
    <row r="83" spans="2:8" ht="12.75">
      <c r="B83" s="1" t="s">
        <v>55</v>
      </c>
      <c r="C83" s="1"/>
      <c r="D83" s="1"/>
      <c r="E83" s="45" t="s">
        <v>318</v>
      </c>
      <c r="F83" s="45" t="s">
        <v>319</v>
      </c>
      <c r="G83" s="45" t="s">
        <v>47</v>
      </c>
      <c r="H83" s="1" t="s">
        <v>183</v>
      </c>
    </row>
    <row r="84" spans="2:8" ht="15" customHeight="1">
      <c r="B84" t="s">
        <v>48</v>
      </c>
      <c r="E84" s="190">
        <v>0</v>
      </c>
      <c r="F84" s="190">
        <v>0</v>
      </c>
      <c r="G84" s="190">
        <f>E84+F84</f>
        <v>0</v>
      </c>
      <c r="H84" s="68" t="s">
        <v>183</v>
      </c>
    </row>
    <row r="85" spans="2:8" ht="15" customHeight="1">
      <c r="B85" t="s">
        <v>49</v>
      </c>
      <c r="E85" s="190">
        <v>0</v>
      </c>
      <c r="F85" s="190">
        <v>0</v>
      </c>
      <c r="G85" s="190">
        <f aca="true" t="shared" si="4" ref="G85:G90">E85+F85</f>
        <v>0</v>
      </c>
      <c r="H85" s="68" t="s">
        <v>183</v>
      </c>
    </row>
    <row r="86" spans="2:8" ht="15" customHeight="1">
      <c r="B86" t="s">
        <v>50</v>
      </c>
      <c r="E86" s="190">
        <v>0</v>
      </c>
      <c r="F86" s="190">
        <v>0</v>
      </c>
      <c r="G86" s="190">
        <f t="shared" si="4"/>
        <v>0</v>
      </c>
      <c r="H86" s="68" t="s">
        <v>183</v>
      </c>
    </row>
    <row r="87" spans="2:8" ht="15" customHeight="1">
      <c r="B87" t="s">
        <v>51</v>
      </c>
      <c r="E87" s="190">
        <v>0</v>
      </c>
      <c r="F87" s="190">
        <v>0</v>
      </c>
      <c r="G87" s="190">
        <f t="shared" si="4"/>
        <v>0</v>
      </c>
      <c r="H87" s="68" t="s">
        <v>183</v>
      </c>
    </row>
    <row r="88" spans="2:8" ht="15" customHeight="1">
      <c r="B88" t="s">
        <v>52</v>
      </c>
      <c r="E88" s="190">
        <v>0</v>
      </c>
      <c r="F88" s="190">
        <v>0</v>
      </c>
      <c r="G88" s="190">
        <f t="shared" si="4"/>
        <v>0</v>
      </c>
      <c r="H88" s="68" t="s">
        <v>183</v>
      </c>
    </row>
    <row r="89" spans="2:8" ht="15" customHeight="1">
      <c r="B89" s="250" t="s">
        <v>53</v>
      </c>
      <c r="C89" s="250"/>
      <c r="E89" s="190">
        <v>0</v>
      </c>
      <c r="F89" s="190">
        <v>0</v>
      </c>
      <c r="G89" s="190">
        <f t="shared" si="4"/>
        <v>0</v>
      </c>
      <c r="H89" s="68" t="s">
        <v>183</v>
      </c>
    </row>
    <row r="90" spans="2:8" ht="15" customHeight="1" thickBot="1">
      <c r="B90" t="s">
        <v>54</v>
      </c>
      <c r="E90" s="191">
        <v>0</v>
      </c>
      <c r="F90" s="191">
        <v>0</v>
      </c>
      <c r="G90" s="193">
        <f t="shared" si="4"/>
        <v>0</v>
      </c>
      <c r="H90" s="68" t="s">
        <v>183</v>
      </c>
    </row>
    <row r="91" spans="2:8" ht="15" customHeight="1" thickTop="1">
      <c r="B91" s="1" t="s">
        <v>56</v>
      </c>
      <c r="E91" s="192">
        <f>SUM(E84:E90)</f>
        <v>0</v>
      </c>
      <c r="F91" s="192">
        <v>0</v>
      </c>
      <c r="G91" s="194">
        <f>SUM(G83:G90)</f>
        <v>0</v>
      </c>
      <c r="H91" s="182" t="s">
        <v>183</v>
      </c>
    </row>
    <row r="93" spans="2:8" ht="12.75">
      <c r="B93" s="244" t="s">
        <v>57</v>
      </c>
      <c r="C93" s="244"/>
      <c r="D93" s="244"/>
      <c r="E93" s="45" t="s">
        <v>318</v>
      </c>
      <c r="F93" s="45" t="s">
        <v>319</v>
      </c>
      <c r="G93" s="45" t="s">
        <v>47</v>
      </c>
      <c r="H93" s="45" t="s">
        <v>183</v>
      </c>
    </row>
    <row r="94" spans="2:8" ht="15" customHeight="1">
      <c r="B94" s="250" t="s">
        <v>58</v>
      </c>
      <c r="C94" s="250"/>
      <c r="E94" s="190">
        <v>0</v>
      </c>
      <c r="F94" s="190">
        <v>0</v>
      </c>
      <c r="G94" s="190">
        <f>SUM(E94,F94)</f>
        <v>0</v>
      </c>
      <c r="H94" s="68" t="s">
        <v>183</v>
      </c>
    </row>
    <row r="95" spans="2:8" ht="15" customHeight="1">
      <c r="B95" s="250" t="s">
        <v>59</v>
      </c>
      <c r="C95" s="250"/>
      <c r="E95" s="190"/>
      <c r="F95" s="190"/>
      <c r="G95" s="190"/>
      <c r="H95" s="68" t="s">
        <v>183</v>
      </c>
    </row>
    <row r="96" spans="2:8" ht="15" customHeight="1">
      <c r="B96" s="250" t="s">
        <v>60</v>
      </c>
      <c r="C96" s="250"/>
      <c r="E96" s="190"/>
      <c r="F96" s="190"/>
      <c r="G96" s="190"/>
      <c r="H96" s="68" t="s">
        <v>183</v>
      </c>
    </row>
    <row r="97" spans="2:8" ht="15" customHeight="1">
      <c r="B97" s="251" t="s">
        <v>61</v>
      </c>
      <c r="C97" s="251"/>
      <c r="D97" s="251"/>
      <c r="E97" s="190"/>
      <c r="F97" s="190"/>
      <c r="G97" s="190"/>
      <c r="H97" s="68" t="s">
        <v>183</v>
      </c>
    </row>
    <row r="98" spans="2:8" ht="15" customHeight="1" thickBot="1">
      <c r="B98" s="251" t="s">
        <v>54</v>
      </c>
      <c r="C98" s="251"/>
      <c r="D98" s="251"/>
      <c r="E98" s="191"/>
      <c r="F98" s="191"/>
      <c r="G98" s="191"/>
      <c r="H98" s="68" t="s">
        <v>183</v>
      </c>
    </row>
    <row r="99" spans="2:8" ht="15" customHeight="1" thickTop="1">
      <c r="B99" s="1" t="s">
        <v>56</v>
      </c>
      <c r="E99" s="192">
        <f>SUM(E94:E98)</f>
        <v>0</v>
      </c>
      <c r="F99" s="192">
        <f>SUM(F94:F98)</f>
        <v>0</v>
      </c>
      <c r="G99" s="192">
        <f>SUM(G94:G98)</f>
        <v>0</v>
      </c>
      <c r="H99" s="183" t="s">
        <v>183</v>
      </c>
    </row>
    <row r="101" spans="2:8" ht="26.25" customHeight="1">
      <c r="B101" s="252" t="s">
        <v>62</v>
      </c>
      <c r="C101" s="252"/>
      <c r="D101" s="252"/>
      <c r="E101" s="47" t="s">
        <v>63</v>
      </c>
      <c r="F101" s="47" t="s">
        <v>64</v>
      </c>
      <c r="G101" s="46" t="s">
        <v>47</v>
      </c>
      <c r="H101" s="7"/>
    </row>
    <row r="102" spans="3:7" ht="15" customHeight="1">
      <c r="C102" s="243" t="s">
        <v>21</v>
      </c>
      <c r="D102" s="243"/>
      <c r="E102" s="62">
        <v>0</v>
      </c>
      <c r="F102" s="62">
        <v>0</v>
      </c>
      <c r="G102" s="62">
        <f>SUM(E102:F102)</f>
        <v>0</v>
      </c>
    </row>
    <row r="103" spans="3:7" ht="15" customHeight="1">
      <c r="C103" s="243" t="s">
        <v>22</v>
      </c>
      <c r="D103" s="243"/>
      <c r="E103" s="62">
        <v>0</v>
      </c>
      <c r="F103" s="62">
        <v>0</v>
      </c>
      <c r="G103" s="62">
        <f aca="true" t="shared" si="5" ref="G103:G108">SUM(E103:F103)</f>
        <v>0</v>
      </c>
    </row>
    <row r="104" spans="3:7" ht="15" customHeight="1">
      <c r="C104" s="243" t="s">
        <v>23</v>
      </c>
      <c r="D104" s="243"/>
      <c r="E104" s="62">
        <v>0</v>
      </c>
      <c r="F104" s="62">
        <v>0</v>
      </c>
      <c r="G104" s="62">
        <f t="shared" si="5"/>
        <v>0</v>
      </c>
    </row>
    <row r="105" spans="3:7" ht="15" customHeight="1">
      <c r="C105" s="243" t="s">
        <v>24</v>
      </c>
      <c r="D105" s="243"/>
      <c r="E105" s="62">
        <v>0</v>
      </c>
      <c r="F105" s="62">
        <v>0</v>
      </c>
      <c r="G105" s="62">
        <f t="shared" si="5"/>
        <v>0</v>
      </c>
    </row>
    <row r="106" spans="3:7" ht="15" customHeight="1">
      <c r="C106" s="243" t="s">
        <v>25</v>
      </c>
      <c r="D106" s="243"/>
      <c r="E106" s="62">
        <v>0</v>
      </c>
      <c r="F106" s="62">
        <v>0</v>
      </c>
      <c r="G106" s="62">
        <f t="shared" si="5"/>
        <v>0</v>
      </c>
    </row>
    <row r="107" spans="3:7" ht="15" customHeight="1">
      <c r="C107" s="243" t="s">
        <v>26</v>
      </c>
      <c r="D107" s="243"/>
      <c r="E107" s="62">
        <v>0</v>
      </c>
      <c r="F107" s="62">
        <v>0</v>
      </c>
      <c r="G107" s="62">
        <f t="shared" si="5"/>
        <v>0</v>
      </c>
    </row>
    <row r="108" spans="3:7" ht="15" customHeight="1">
      <c r="C108" s="243" t="s">
        <v>27</v>
      </c>
      <c r="D108" s="243"/>
      <c r="E108" s="62">
        <v>0</v>
      </c>
      <c r="F108" s="62">
        <v>0</v>
      </c>
      <c r="G108" s="62">
        <f t="shared" si="5"/>
        <v>0</v>
      </c>
    </row>
    <row r="109" spans="5:7" ht="15" customHeight="1">
      <c r="E109" s="64"/>
      <c r="F109" s="65" t="s">
        <v>47</v>
      </c>
      <c r="G109" s="62">
        <f>SUM(G102:G108)</f>
        <v>0</v>
      </c>
    </row>
    <row r="110" spans="5:7" ht="12.75">
      <c r="E110" s="249" t="s">
        <v>65</v>
      </c>
      <c r="F110" s="249"/>
      <c r="G110" s="249"/>
    </row>
    <row r="111" spans="5:7" ht="27" customHeight="1">
      <c r="E111" s="247" t="s">
        <v>66</v>
      </c>
      <c r="F111" s="248"/>
      <c r="G111" s="24">
        <f>G109*52</f>
        <v>0</v>
      </c>
    </row>
    <row r="112" spans="2:12" ht="27" customHeight="1">
      <c r="B112" s="244" t="s">
        <v>184</v>
      </c>
      <c r="C112" s="244"/>
      <c r="D112" s="244"/>
      <c r="E112" s="45" t="s">
        <v>318</v>
      </c>
      <c r="F112" s="45" t="s">
        <v>319</v>
      </c>
      <c r="G112" s="45" t="s">
        <v>47</v>
      </c>
      <c r="H112" s="45" t="s">
        <v>183</v>
      </c>
      <c r="L112" s="74"/>
    </row>
    <row r="113" spans="2:8" ht="15" customHeight="1">
      <c r="B113" s="245" t="s">
        <v>173</v>
      </c>
      <c r="C113" s="245"/>
      <c r="D113" s="246"/>
      <c r="E113" s="197">
        <v>0</v>
      </c>
      <c r="F113" s="197">
        <v>0</v>
      </c>
      <c r="G113" s="197">
        <f>SUM(E113,F113)</f>
        <v>0</v>
      </c>
      <c r="H113" s="184" t="s">
        <v>183</v>
      </c>
    </row>
    <row r="114" spans="2:8" ht="15" customHeight="1">
      <c r="B114" s="245" t="s">
        <v>174</v>
      </c>
      <c r="C114" s="245"/>
      <c r="D114" s="246"/>
      <c r="E114" s="196" t="e">
        <f>(E91-E99)/E113</f>
        <v>#DIV/0!</v>
      </c>
      <c r="F114" s="196"/>
      <c r="G114" s="195"/>
      <c r="H114" s="185" t="s">
        <v>183</v>
      </c>
    </row>
    <row r="115" spans="2:8" ht="15" customHeight="1">
      <c r="B115" s="245" t="s">
        <v>175</v>
      </c>
      <c r="C115" s="245"/>
      <c r="D115" s="246"/>
      <c r="E115" s="196"/>
      <c r="F115" s="196"/>
      <c r="G115" s="195"/>
      <c r="H115" s="185" t="s">
        <v>183</v>
      </c>
    </row>
    <row r="116" spans="2:8" ht="15" customHeight="1">
      <c r="B116" s="60" t="s">
        <v>185</v>
      </c>
      <c r="C116" s="60"/>
      <c r="D116" s="66"/>
      <c r="E116" s="55"/>
      <c r="F116" s="55"/>
      <c r="G116" s="56"/>
      <c r="H116" s="67"/>
    </row>
    <row r="118" spans="2:8" ht="12.75">
      <c r="B118" s="1" t="s">
        <v>67</v>
      </c>
      <c r="C118" s="1"/>
      <c r="D118" s="1"/>
      <c r="E118" s="45" t="s">
        <v>318</v>
      </c>
      <c r="F118" s="45" t="s">
        <v>319</v>
      </c>
      <c r="G118" s="45" t="s">
        <v>47</v>
      </c>
      <c r="H118" s="45"/>
    </row>
    <row r="119" spans="2:8" ht="15" customHeight="1">
      <c r="B119" t="s">
        <v>68</v>
      </c>
      <c r="E119" s="190">
        <v>0</v>
      </c>
      <c r="F119" s="190">
        <v>0</v>
      </c>
      <c r="G119" s="190">
        <f aca="true" t="shared" si="6" ref="G119:G124">SUM(E119,F119)</f>
        <v>0</v>
      </c>
      <c r="H119" s="71"/>
    </row>
    <row r="120" spans="2:8" ht="15" customHeight="1">
      <c r="B120" t="s">
        <v>69</v>
      </c>
      <c r="E120" s="190">
        <v>0</v>
      </c>
      <c r="F120" s="190">
        <v>0</v>
      </c>
      <c r="G120" s="190">
        <f t="shared" si="6"/>
        <v>0</v>
      </c>
      <c r="H120" s="71"/>
    </row>
    <row r="121" spans="2:8" ht="15" customHeight="1">
      <c r="B121" t="s">
        <v>70</v>
      </c>
      <c r="E121" s="190">
        <f>E120-E119</f>
        <v>0</v>
      </c>
      <c r="F121" s="190">
        <f>F120-F119</f>
        <v>0</v>
      </c>
      <c r="G121" s="190">
        <f t="shared" si="6"/>
        <v>0</v>
      </c>
      <c r="H121" s="71"/>
    </row>
    <row r="122" spans="2:8" ht="15" customHeight="1">
      <c r="B122" t="s">
        <v>186</v>
      </c>
      <c r="E122" s="190"/>
      <c r="F122" s="190"/>
      <c r="G122" s="190">
        <f t="shared" si="6"/>
        <v>0</v>
      </c>
      <c r="H122" s="71"/>
    </row>
    <row r="123" spans="2:8" ht="15" customHeight="1">
      <c r="B123" t="s">
        <v>187</v>
      </c>
      <c r="E123" s="190">
        <f>SUM(E121*0.5)</f>
        <v>0</v>
      </c>
      <c r="F123" s="190">
        <f>SUM(F121*0.5)</f>
        <v>0</v>
      </c>
      <c r="G123" s="190">
        <f t="shared" si="6"/>
        <v>0</v>
      </c>
      <c r="H123" s="71"/>
    </row>
    <row r="124" spans="2:8" ht="15" customHeight="1">
      <c r="B124" s="1" t="s">
        <v>67</v>
      </c>
      <c r="C124" s="1"/>
      <c r="D124" s="1"/>
      <c r="E124" s="201">
        <f>E123</f>
        <v>0</v>
      </c>
      <c r="F124" s="202">
        <f>F123</f>
        <v>0</v>
      </c>
      <c r="G124" s="190">
        <f t="shared" si="6"/>
        <v>0</v>
      </c>
      <c r="H124" s="71"/>
    </row>
    <row r="125" spans="2:6" ht="12.75">
      <c r="B125" s="28"/>
      <c r="C125" s="28"/>
      <c r="D125" s="28"/>
      <c r="E125" s="29"/>
      <c r="F125" s="29"/>
    </row>
    <row r="126" spans="2:6" ht="12.75">
      <c r="B126" s="2" t="s">
        <v>188</v>
      </c>
      <c r="C126" s="28"/>
      <c r="D126" s="28"/>
      <c r="E126" s="28"/>
      <c r="F126" s="28"/>
    </row>
    <row r="127" spans="2:6" ht="12.75">
      <c r="B127" s="2" t="s">
        <v>189</v>
      </c>
      <c r="C127" s="28"/>
      <c r="D127" s="28"/>
      <c r="E127" s="28"/>
      <c r="F127" s="28"/>
    </row>
    <row r="128" spans="2:6" ht="12.75">
      <c r="B128" s="2" t="s">
        <v>190</v>
      </c>
      <c r="C128" s="28"/>
      <c r="D128" s="28"/>
      <c r="E128" s="28"/>
      <c r="F128" s="28"/>
    </row>
    <row r="129" spans="2:6" ht="12.75">
      <c r="B129" s="63" t="s">
        <v>295</v>
      </c>
      <c r="C129" s="73"/>
      <c r="D129" s="73"/>
      <c r="E129" s="73"/>
      <c r="F129" s="28"/>
    </row>
  </sheetData>
  <sheetProtection/>
  <mergeCells count="39">
    <mergeCell ref="B56:H59"/>
    <mergeCell ref="B61:H61"/>
    <mergeCell ref="B2:H2"/>
    <mergeCell ref="A4:H4"/>
    <mergeCell ref="A5:H5"/>
    <mergeCell ref="B55:H55"/>
    <mergeCell ref="B50:H53"/>
    <mergeCell ref="F6:H6"/>
    <mergeCell ref="B67:H67"/>
    <mergeCell ref="B72:C72"/>
    <mergeCell ref="B62:H65"/>
    <mergeCell ref="B77:H80"/>
    <mergeCell ref="B89:C89"/>
    <mergeCell ref="B93:D93"/>
    <mergeCell ref="B101:D101"/>
    <mergeCell ref="C102:D102"/>
    <mergeCell ref="A69:A71"/>
    <mergeCell ref="B70:C70"/>
    <mergeCell ref="B76:H76"/>
    <mergeCell ref="B69:C69"/>
    <mergeCell ref="B71:C71"/>
    <mergeCell ref="B94:C94"/>
    <mergeCell ref="B74:C74"/>
    <mergeCell ref="B114:D114"/>
    <mergeCell ref="B115:D115"/>
    <mergeCell ref="E111:F111"/>
    <mergeCell ref="E110:G110"/>
    <mergeCell ref="C108:D108"/>
    <mergeCell ref="B95:C95"/>
    <mergeCell ref="B96:C96"/>
    <mergeCell ref="B98:D98"/>
    <mergeCell ref="B97:D97"/>
    <mergeCell ref="C104:D104"/>
    <mergeCell ref="C103:D103"/>
    <mergeCell ref="C105:D105"/>
    <mergeCell ref="C106:D106"/>
    <mergeCell ref="C107:D107"/>
    <mergeCell ref="B112:D112"/>
    <mergeCell ref="B113:D113"/>
  </mergeCells>
  <printOptions/>
  <pageMargins left="0.75" right="0.75" top="1" bottom="1" header="0.5" footer="0.5"/>
  <pageSetup horizontalDpi="600" verticalDpi="600" orientation="portrait" scale="91" r:id="rId2"/>
  <headerFooter alignWithMargins="0">
    <oddHeader>&amp;L&amp;"Arial,Bold"&amp;12Maryland Intercity Bus Program FY 2019 - FY 2020&amp;R&amp;"Arial,Bold"&amp;12Form B</oddHeader>
    <oddFooter>&amp;CPage &amp;P of &amp;N</oddFooter>
  </headerFooter>
  <rowBreaks count="2" manualBreakCount="2">
    <brk id="53" max="7" man="1"/>
    <brk id="81" max="255" man="1"/>
  </rowBreaks>
  <colBreaks count="1" manualBreakCount="1">
    <brk id="8" max="65535" man="1"/>
  </colBreaks>
  <legacyDrawing r:id="rId1"/>
</worksheet>
</file>

<file path=xl/worksheets/sheet5.xml><?xml version="1.0" encoding="utf-8"?>
<worksheet xmlns="http://schemas.openxmlformats.org/spreadsheetml/2006/main" xmlns:r="http://schemas.openxmlformats.org/officeDocument/2006/relationships">
  <dimension ref="A2:J132"/>
  <sheetViews>
    <sheetView view="pageBreakPreview" zoomScale="40" zoomScaleSheetLayoutView="40" workbookViewId="0" topLeftCell="A79">
      <selection activeCell="S32" sqref="S32"/>
    </sheetView>
  </sheetViews>
  <sheetFormatPr defaultColWidth="9.140625" defaultRowHeight="12.75"/>
  <cols>
    <col min="1" max="2" width="23.8515625" style="0" customWidth="1"/>
    <col min="3" max="9" width="9.57421875" style="0" customWidth="1"/>
  </cols>
  <sheetData>
    <row r="1" ht="6.75" customHeight="1"/>
    <row r="2" spans="1:9" ht="12.75">
      <c r="A2" s="1" t="s">
        <v>1</v>
      </c>
      <c r="B2" s="1"/>
      <c r="C2" s="266"/>
      <c r="D2" s="266"/>
      <c r="E2" s="266"/>
      <c r="F2" s="266"/>
      <c r="G2" s="266"/>
      <c r="H2" s="266"/>
      <c r="I2" s="266"/>
    </row>
    <row r="4" spans="1:9" ht="12.75">
      <c r="A4" s="268" t="s">
        <v>34</v>
      </c>
      <c r="B4" s="268"/>
      <c r="C4" s="268"/>
      <c r="D4" s="268"/>
      <c r="E4" s="268"/>
      <c r="F4" s="268"/>
      <c r="G4" s="268"/>
      <c r="H4" s="268"/>
      <c r="I4" s="268"/>
    </row>
    <row r="5" spans="1:9" ht="33.75" customHeight="1">
      <c r="A5" s="276" t="s">
        <v>267</v>
      </c>
      <c r="B5" s="270"/>
      <c r="C5" s="270"/>
      <c r="D5" s="270"/>
      <c r="E5" s="270"/>
      <c r="F5" s="270"/>
      <c r="G5" s="270"/>
      <c r="H5" s="270"/>
      <c r="I5" s="271"/>
    </row>
    <row r="6" spans="1:9" ht="23.25" customHeight="1">
      <c r="A6" s="51" t="s">
        <v>35</v>
      </c>
      <c r="B6" s="51"/>
      <c r="C6" s="12"/>
      <c r="D6" s="17"/>
      <c r="E6" s="17"/>
      <c r="F6" s="17"/>
      <c r="G6" s="275" t="s">
        <v>166</v>
      </c>
      <c r="H6" s="275"/>
      <c r="I6" s="260"/>
    </row>
    <row r="7" spans="1:10" ht="26.25">
      <c r="A7" s="166" t="s">
        <v>268</v>
      </c>
      <c r="B7" s="9"/>
      <c r="C7" s="9" t="s">
        <v>16</v>
      </c>
      <c r="D7" s="9" t="s">
        <v>17</v>
      </c>
      <c r="E7" s="10"/>
      <c r="F7" s="9"/>
      <c r="G7" s="10" t="s">
        <v>19</v>
      </c>
      <c r="H7" s="9" t="s">
        <v>18</v>
      </c>
      <c r="I7" s="15"/>
      <c r="J7" s="8"/>
    </row>
    <row r="8" spans="1:9" ht="12.75">
      <c r="A8" s="3"/>
      <c r="B8" s="28"/>
      <c r="C8" s="11">
        <v>0</v>
      </c>
      <c r="D8" s="11">
        <v>0</v>
      </c>
      <c r="E8" s="11"/>
      <c r="G8" s="52">
        <v>0</v>
      </c>
      <c r="H8" s="52">
        <v>0</v>
      </c>
      <c r="I8" s="16"/>
    </row>
    <row r="9" spans="1:9" ht="12.75">
      <c r="A9" s="4"/>
      <c r="B9" s="28"/>
      <c r="C9" s="11">
        <v>0</v>
      </c>
      <c r="D9" s="11">
        <f aca="true" t="shared" si="0" ref="D9:D23">C9-C8</f>
        <v>0</v>
      </c>
      <c r="E9" s="11"/>
      <c r="G9" s="52">
        <v>0</v>
      </c>
      <c r="H9" s="52">
        <v>0</v>
      </c>
      <c r="I9" s="16"/>
    </row>
    <row r="10" spans="1:9" ht="12.75">
      <c r="A10" s="4"/>
      <c r="B10" s="28"/>
      <c r="C10" s="11">
        <v>0</v>
      </c>
      <c r="D10" s="11">
        <f t="shared" si="0"/>
        <v>0</v>
      </c>
      <c r="E10" s="11"/>
      <c r="G10" s="52">
        <v>0</v>
      </c>
      <c r="H10" s="52">
        <v>0</v>
      </c>
      <c r="I10" s="16"/>
    </row>
    <row r="11" spans="1:9" ht="12.75">
      <c r="A11" s="4"/>
      <c r="B11" s="28"/>
      <c r="C11" s="11">
        <v>0</v>
      </c>
      <c r="D11" s="11">
        <f t="shared" si="0"/>
        <v>0</v>
      </c>
      <c r="E11" s="11"/>
      <c r="G11" s="52">
        <v>0</v>
      </c>
      <c r="H11" s="52">
        <v>0</v>
      </c>
      <c r="I11" s="16"/>
    </row>
    <row r="12" spans="1:9" ht="12.75">
      <c r="A12" s="4"/>
      <c r="B12" s="28"/>
      <c r="C12" s="11">
        <v>0</v>
      </c>
      <c r="D12" s="11">
        <f t="shared" si="0"/>
        <v>0</v>
      </c>
      <c r="E12" s="11"/>
      <c r="G12" s="52">
        <v>0</v>
      </c>
      <c r="H12" s="52">
        <v>0</v>
      </c>
      <c r="I12" s="16"/>
    </row>
    <row r="13" spans="1:9" ht="12.75">
      <c r="A13" s="4"/>
      <c r="B13" s="28"/>
      <c r="C13" s="11">
        <v>0</v>
      </c>
      <c r="D13" s="11">
        <f t="shared" si="0"/>
        <v>0</v>
      </c>
      <c r="E13" s="11"/>
      <c r="G13" s="52">
        <v>0</v>
      </c>
      <c r="H13" s="52">
        <v>0</v>
      </c>
      <c r="I13" s="16"/>
    </row>
    <row r="14" spans="1:9" ht="12.75">
      <c r="A14" s="4"/>
      <c r="B14" s="28"/>
      <c r="C14" s="11">
        <v>0</v>
      </c>
      <c r="D14" s="11">
        <f t="shared" si="0"/>
        <v>0</v>
      </c>
      <c r="E14" s="11"/>
      <c r="G14" s="52">
        <v>0</v>
      </c>
      <c r="H14" s="52">
        <v>0</v>
      </c>
      <c r="I14" s="16"/>
    </row>
    <row r="15" spans="1:9" ht="12.75">
      <c r="A15" s="4"/>
      <c r="B15" s="28"/>
      <c r="C15" s="11">
        <v>0</v>
      </c>
      <c r="D15" s="11">
        <f t="shared" si="0"/>
        <v>0</v>
      </c>
      <c r="E15" s="11"/>
      <c r="G15" s="52">
        <v>0</v>
      </c>
      <c r="H15" s="52">
        <v>0</v>
      </c>
      <c r="I15" s="16"/>
    </row>
    <row r="16" spans="1:9" ht="12.75">
      <c r="A16" s="4"/>
      <c r="B16" s="28"/>
      <c r="C16" s="11">
        <v>0</v>
      </c>
      <c r="D16" s="11">
        <f t="shared" si="0"/>
        <v>0</v>
      </c>
      <c r="E16" s="11"/>
      <c r="G16" s="52">
        <v>0</v>
      </c>
      <c r="H16" s="52">
        <v>0</v>
      </c>
      <c r="I16" s="16"/>
    </row>
    <row r="17" spans="1:9" ht="12.75">
      <c r="A17" s="4"/>
      <c r="B17" s="28"/>
      <c r="C17" s="11">
        <v>0</v>
      </c>
      <c r="D17" s="11">
        <f t="shared" si="0"/>
        <v>0</v>
      </c>
      <c r="E17" s="11"/>
      <c r="G17" s="52">
        <v>0</v>
      </c>
      <c r="H17" s="52">
        <v>0</v>
      </c>
      <c r="I17" s="16"/>
    </row>
    <row r="18" spans="1:9" ht="12.75">
      <c r="A18" s="4"/>
      <c r="B18" s="28"/>
      <c r="C18" s="11">
        <v>0</v>
      </c>
      <c r="D18" s="11">
        <f t="shared" si="0"/>
        <v>0</v>
      </c>
      <c r="E18" s="11"/>
      <c r="G18" s="52">
        <v>0</v>
      </c>
      <c r="H18" s="52">
        <v>0</v>
      </c>
      <c r="I18" s="16"/>
    </row>
    <row r="19" spans="1:9" ht="12.75">
      <c r="A19" s="4"/>
      <c r="B19" s="28"/>
      <c r="C19" s="11">
        <v>0</v>
      </c>
      <c r="D19" s="11">
        <f t="shared" si="0"/>
        <v>0</v>
      </c>
      <c r="E19" s="11"/>
      <c r="G19" s="52">
        <v>0</v>
      </c>
      <c r="H19" s="52">
        <v>0</v>
      </c>
      <c r="I19" s="16"/>
    </row>
    <row r="20" spans="1:9" ht="12.75">
      <c r="A20" s="4"/>
      <c r="B20" s="28"/>
      <c r="C20" s="11">
        <v>0</v>
      </c>
      <c r="D20" s="11">
        <f t="shared" si="0"/>
        <v>0</v>
      </c>
      <c r="E20" s="11"/>
      <c r="G20" s="52">
        <v>0</v>
      </c>
      <c r="H20" s="52">
        <v>0</v>
      </c>
      <c r="I20" s="16"/>
    </row>
    <row r="21" spans="1:9" ht="12.75">
      <c r="A21" s="4"/>
      <c r="B21" s="28"/>
      <c r="C21" s="11">
        <v>0</v>
      </c>
      <c r="D21" s="11">
        <f t="shared" si="0"/>
        <v>0</v>
      </c>
      <c r="E21" s="11"/>
      <c r="G21" s="52">
        <v>0</v>
      </c>
      <c r="H21" s="52">
        <v>0</v>
      </c>
      <c r="I21" s="16"/>
    </row>
    <row r="22" spans="1:9" ht="12.75">
      <c r="A22" s="4"/>
      <c r="B22" s="28"/>
      <c r="C22" s="11">
        <v>0</v>
      </c>
      <c r="D22" s="11">
        <f t="shared" si="0"/>
        <v>0</v>
      </c>
      <c r="E22" s="11"/>
      <c r="G22" s="52">
        <v>0</v>
      </c>
      <c r="H22" s="52">
        <v>0</v>
      </c>
      <c r="I22" s="16"/>
    </row>
    <row r="23" spans="1:9" ht="12.75">
      <c r="A23" s="4"/>
      <c r="B23" s="28"/>
      <c r="C23" s="11">
        <v>0</v>
      </c>
      <c r="D23" s="11">
        <f t="shared" si="0"/>
        <v>0</v>
      </c>
      <c r="E23" s="11"/>
      <c r="G23" s="52">
        <v>0</v>
      </c>
      <c r="H23" s="52">
        <v>0</v>
      </c>
      <c r="I23" s="16"/>
    </row>
    <row r="24" spans="1:9" ht="12.75">
      <c r="A24" s="3"/>
      <c r="B24" s="28"/>
      <c r="C24" s="11">
        <v>0</v>
      </c>
      <c r="D24" s="11">
        <f>C24-C23</f>
        <v>0</v>
      </c>
      <c r="E24" s="11"/>
      <c r="G24" s="52">
        <v>0</v>
      </c>
      <c r="H24" s="52">
        <v>0</v>
      </c>
      <c r="I24" s="16"/>
    </row>
    <row r="26" spans="1:9" ht="26.25">
      <c r="A26" s="166" t="s">
        <v>269</v>
      </c>
      <c r="B26" s="9"/>
      <c r="C26" s="9" t="s">
        <v>16</v>
      </c>
      <c r="D26" s="9" t="s">
        <v>17</v>
      </c>
      <c r="E26" s="10"/>
      <c r="F26" s="9"/>
      <c r="G26" s="10" t="s">
        <v>19</v>
      </c>
      <c r="H26" s="9" t="s">
        <v>18</v>
      </c>
      <c r="I26" s="15"/>
    </row>
    <row r="27" spans="1:9" ht="12.75">
      <c r="A27" s="3"/>
      <c r="B27" s="28"/>
      <c r="C27" s="11">
        <v>0</v>
      </c>
      <c r="D27" s="11">
        <v>0</v>
      </c>
      <c r="E27" s="11"/>
      <c r="G27" s="52">
        <v>0</v>
      </c>
      <c r="H27" s="52">
        <v>0</v>
      </c>
      <c r="I27" s="16"/>
    </row>
    <row r="28" spans="1:9" ht="12.75">
      <c r="A28" s="4"/>
      <c r="B28" s="28"/>
      <c r="C28" s="11">
        <v>0</v>
      </c>
      <c r="D28" s="11">
        <f aca="true" t="shared" si="1" ref="D28:D43">C28-C27</f>
        <v>0</v>
      </c>
      <c r="E28" s="11"/>
      <c r="G28" s="52">
        <v>0</v>
      </c>
      <c r="H28" s="52">
        <v>0</v>
      </c>
      <c r="I28" s="16"/>
    </row>
    <row r="29" spans="1:9" ht="12.75">
      <c r="A29" s="4"/>
      <c r="B29" s="28"/>
      <c r="C29" s="11">
        <v>0</v>
      </c>
      <c r="D29" s="11">
        <f t="shared" si="1"/>
        <v>0</v>
      </c>
      <c r="E29" s="11"/>
      <c r="G29" s="52">
        <v>0</v>
      </c>
      <c r="H29" s="52">
        <v>0</v>
      </c>
      <c r="I29" s="16"/>
    </row>
    <row r="30" spans="1:9" ht="12.75">
      <c r="A30" s="4"/>
      <c r="B30" s="28"/>
      <c r="C30" s="11">
        <v>0</v>
      </c>
      <c r="D30" s="11">
        <f t="shared" si="1"/>
        <v>0</v>
      </c>
      <c r="E30" s="11"/>
      <c r="G30" s="52">
        <v>0</v>
      </c>
      <c r="H30" s="52">
        <v>0</v>
      </c>
      <c r="I30" s="16"/>
    </row>
    <row r="31" spans="1:9" ht="12.75">
      <c r="A31" s="4"/>
      <c r="B31" s="28"/>
      <c r="C31" s="11">
        <v>0</v>
      </c>
      <c r="D31" s="11">
        <f t="shared" si="1"/>
        <v>0</v>
      </c>
      <c r="E31" s="11"/>
      <c r="G31" s="52">
        <v>0</v>
      </c>
      <c r="H31" s="52">
        <v>0</v>
      </c>
      <c r="I31" s="16"/>
    </row>
    <row r="32" spans="1:9" ht="12.75">
      <c r="A32" s="4"/>
      <c r="B32" s="28"/>
      <c r="C32" s="11">
        <v>0</v>
      </c>
      <c r="D32" s="11">
        <f t="shared" si="1"/>
        <v>0</v>
      </c>
      <c r="E32" s="11"/>
      <c r="G32" s="52">
        <v>0</v>
      </c>
      <c r="H32" s="52">
        <v>0</v>
      </c>
      <c r="I32" s="16"/>
    </row>
    <row r="33" spans="1:9" ht="12.75">
      <c r="A33" s="4"/>
      <c r="B33" s="28"/>
      <c r="C33" s="11">
        <v>0</v>
      </c>
      <c r="D33" s="11">
        <f t="shared" si="1"/>
        <v>0</v>
      </c>
      <c r="E33" s="11"/>
      <c r="G33" s="52">
        <v>0</v>
      </c>
      <c r="H33" s="52">
        <v>0</v>
      </c>
      <c r="I33" s="16"/>
    </row>
    <row r="34" spans="1:9" ht="12.75">
      <c r="A34" s="4"/>
      <c r="B34" s="28"/>
      <c r="C34" s="11">
        <v>0</v>
      </c>
      <c r="D34" s="11">
        <f t="shared" si="1"/>
        <v>0</v>
      </c>
      <c r="E34" s="11"/>
      <c r="G34" s="52">
        <v>0</v>
      </c>
      <c r="H34" s="52">
        <v>0</v>
      </c>
      <c r="I34" s="16"/>
    </row>
    <row r="35" spans="1:9" ht="12.75">
      <c r="A35" s="4"/>
      <c r="H35" s="52">
        <v>0</v>
      </c>
      <c r="I35" s="16"/>
    </row>
    <row r="36" spans="1:9" ht="12.75">
      <c r="A36" s="4"/>
      <c r="H36" s="52">
        <v>0</v>
      </c>
      <c r="I36" s="16"/>
    </row>
    <row r="37" spans="1:9" ht="12.75">
      <c r="A37" s="4"/>
      <c r="B37" s="28"/>
      <c r="C37" s="11">
        <v>0</v>
      </c>
      <c r="D37" s="11">
        <f>C37-D47</f>
        <v>0</v>
      </c>
      <c r="E37" s="11"/>
      <c r="G37" s="52">
        <v>0</v>
      </c>
      <c r="H37" s="52">
        <v>0</v>
      </c>
      <c r="I37" s="16"/>
    </row>
    <row r="38" spans="1:9" ht="12.75">
      <c r="A38" s="4"/>
      <c r="B38" s="28"/>
      <c r="C38" s="11">
        <v>0</v>
      </c>
      <c r="D38" s="11">
        <f t="shared" si="1"/>
        <v>0</v>
      </c>
      <c r="E38" s="11"/>
      <c r="G38" s="52">
        <v>0</v>
      </c>
      <c r="H38" s="52">
        <v>0</v>
      </c>
      <c r="I38" s="16"/>
    </row>
    <row r="39" spans="1:9" ht="12.75">
      <c r="A39" s="4"/>
      <c r="B39" s="28"/>
      <c r="C39" s="11">
        <v>0</v>
      </c>
      <c r="D39" s="11">
        <f t="shared" si="1"/>
        <v>0</v>
      </c>
      <c r="E39" s="11"/>
      <c r="G39" s="52">
        <v>0</v>
      </c>
      <c r="H39" s="52">
        <v>0</v>
      </c>
      <c r="I39" s="16"/>
    </row>
    <row r="40" spans="1:9" ht="12.75">
      <c r="A40" s="4"/>
      <c r="B40" s="28"/>
      <c r="C40" s="11">
        <v>0</v>
      </c>
      <c r="D40" s="11">
        <f t="shared" si="1"/>
        <v>0</v>
      </c>
      <c r="E40" s="11"/>
      <c r="G40" s="52">
        <v>0</v>
      </c>
      <c r="H40" s="52">
        <v>0</v>
      </c>
      <c r="I40" s="16"/>
    </row>
    <row r="41" spans="1:9" ht="12.75">
      <c r="A41" s="4"/>
      <c r="B41" s="28"/>
      <c r="C41" s="11">
        <v>0</v>
      </c>
      <c r="D41" s="11">
        <f t="shared" si="1"/>
        <v>0</v>
      </c>
      <c r="E41" s="11"/>
      <c r="G41" s="52">
        <v>0</v>
      </c>
      <c r="H41" s="52">
        <v>0</v>
      </c>
      <c r="I41" s="16"/>
    </row>
    <row r="42" spans="1:9" ht="12.75">
      <c r="A42" s="4"/>
      <c r="B42" s="28"/>
      <c r="C42" s="11">
        <v>0</v>
      </c>
      <c r="D42" s="11">
        <f t="shared" si="1"/>
        <v>0</v>
      </c>
      <c r="E42" s="11"/>
      <c r="G42" s="52">
        <v>0</v>
      </c>
      <c r="H42" s="52">
        <v>0</v>
      </c>
      <c r="I42" s="16"/>
    </row>
    <row r="43" spans="1:9" ht="12.75">
      <c r="A43" s="3"/>
      <c r="B43" s="28"/>
      <c r="C43" s="11">
        <v>0</v>
      </c>
      <c r="D43" s="11">
        <f t="shared" si="1"/>
        <v>0</v>
      </c>
      <c r="E43" s="11"/>
      <c r="G43" s="52">
        <v>0</v>
      </c>
      <c r="H43" s="52">
        <v>0</v>
      </c>
      <c r="I43" s="16"/>
    </row>
    <row r="45" spans="1:9" ht="12.75">
      <c r="A45" s="1" t="s">
        <v>20</v>
      </c>
      <c r="B45" s="1"/>
      <c r="C45" s="7" t="s">
        <v>21</v>
      </c>
      <c r="D45" s="7" t="s">
        <v>22</v>
      </c>
      <c r="E45" s="13" t="s">
        <v>23</v>
      </c>
      <c r="F45" s="7" t="s">
        <v>24</v>
      </c>
      <c r="G45" s="7" t="s">
        <v>25</v>
      </c>
      <c r="H45" s="7" t="s">
        <v>26</v>
      </c>
      <c r="I45" s="7" t="s">
        <v>27</v>
      </c>
    </row>
    <row r="46" spans="1:9" ht="12.75">
      <c r="A46" s="14" t="s">
        <v>28</v>
      </c>
      <c r="B46" s="14"/>
      <c r="C46" s="28"/>
      <c r="D46" s="11"/>
      <c r="E46" s="11"/>
      <c r="F46" s="11"/>
      <c r="H46" s="52"/>
      <c r="I46" s="5"/>
    </row>
    <row r="47" spans="1:9" ht="12.75">
      <c r="A47" s="14" t="s">
        <v>29</v>
      </c>
      <c r="B47" s="14"/>
      <c r="C47" s="28"/>
      <c r="D47" s="11"/>
      <c r="E47" s="11"/>
      <c r="F47" s="11"/>
      <c r="H47" s="52"/>
      <c r="I47" s="5"/>
    </row>
    <row r="50" spans="1:9" ht="12.75">
      <c r="A50" s="1" t="s">
        <v>32</v>
      </c>
      <c r="B50" s="1"/>
      <c r="C50" s="272" t="s">
        <v>308</v>
      </c>
      <c r="D50" s="274"/>
      <c r="E50" s="274"/>
      <c r="F50" s="274"/>
      <c r="G50" s="274"/>
      <c r="H50" s="274"/>
      <c r="I50" s="274"/>
    </row>
    <row r="51" spans="3:9" ht="12.75">
      <c r="C51" s="274"/>
      <c r="D51" s="274"/>
      <c r="E51" s="274"/>
      <c r="F51" s="274"/>
      <c r="G51" s="274"/>
      <c r="H51" s="274"/>
      <c r="I51" s="274"/>
    </row>
    <row r="52" spans="3:9" ht="12.75">
      <c r="C52" s="274"/>
      <c r="D52" s="274"/>
      <c r="E52" s="274"/>
      <c r="F52" s="274"/>
      <c r="G52" s="274"/>
      <c r="H52" s="274"/>
      <c r="I52" s="274"/>
    </row>
    <row r="53" spans="3:9" ht="12.75">
      <c r="C53" s="274"/>
      <c r="D53" s="274"/>
      <c r="E53" s="274"/>
      <c r="F53" s="274"/>
      <c r="G53" s="274"/>
      <c r="H53" s="274"/>
      <c r="I53" s="274"/>
    </row>
    <row r="55" spans="1:9" ht="126.75" customHeight="1">
      <c r="A55" s="1" t="s">
        <v>30</v>
      </c>
      <c r="B55" s="1"/>
      <c r="C55" s="277" t="s">
        <v>314</v>
      </c>
      <c r="D55" s="278"/>
      <c r="E55" s="278"/>
      <c r="F55" s="278"/>
      <c r="G55" s="278"/>
      <c r="H55" s="278"/>
      <c r="I55" s="278"/>
    </row>
    <row r="56" spans="3:9" ht="12.75">
      <c r="C56" s="279"/>
      <c r="D56" s="280"/>
      <c r="E56" s="280"/>
      <c r="F56" s="280"/>
      <c r="G56" s="280"/>
      <c r="H56" s="280"/>
      <c r="I56" s="281"/>
    </row>
    <row r="57" spans="3:9" ht="12.75">
      <c r="C57" s="279"/>
      <c r="D57" s="280"/>
      <c r="E57" s="280"/>
      <c r="F57" s="280"/>
      <c r="G57" s="280"/>
      <c r="H57" s="280"/>
      <c r="I57" s="281"/>
    </row>
    <row r="58" spans="3:9" ht="12.75">
      <c r="C58" s="279"/>
      <c r="D58" s="280"/>
      <c r="E58" s="280"/>
      <c r="F58" s="280"/>
      <c r="G58" s="280"/>
      <c r="H58" s="280"/>
      <c r="I58" s="281"/>
    </row>
    <row r="59" spans="3:9" ht="12.75">
      <c r="C59" s="279"/>
      <c r="D59" s="280"/>
      <c r="E59" s="280"/>
      <c r="F59" s="280"/>
      <c r="G59" s="280"/>
      <c r="H59" s="280"/>
      <c r="I59" s="281"/>
    </row>
    <row r="60" ht="20.25" customHeight="1"/>
    <row r="61" spans="1:9" ht="60.75" customHeight="1">
      <c r="A61" s="1" t="s">
        <v>36</v>
      </c>
      <c r="B61" s="1"/>
      <c r="C61" s="282" t="s">
        <v>270</v>
      </c>
      <c r="D61" s="283"/>
      <c r="E61" s="283"/>
      <c r="F61" s="283"/>
      <c r="G61" s="283"/>
      <c r="H61" s="283"/>
      <c r="I61" s="283"/>
    </row>
    <row r="62" spans="3:9" ht="12.75">
      <c r="C62" s="279"/>
      <c r="D62" s="280"/>
      <c r="E62" s="280"/>
      <c r="F62" s="280"/>
      <c r="G62" s="280"/>
      <c r="H62" s="280"/>
      <c r="I62" s="281"/>
    </row>
    <row r="63" spans="3:9" ht="12.75">
      <c r="C63" s="279"/>
      <c r="D63" s="280"/>
      <c r="E63" s="280"/>
      <c r="F63" s="280"/>
      <c r="G63" s="280"/>
      <c r="H63" s="280"/>
      <c r="I63" s="281"/>
    </row>
    <row r="64" spans="3:9" ht="12.75">
      <c r="C64" s="279"/>
      <c r="D64" s="280"/>
      <c r="E64" s="280"/>
      <c r="F64" s="280"/>
      <c r="G64" s="280"/>
      <c r="H64" s="280"/>
      <c r="I64" s="281"/>
    </row>
    <row r="65" spans="3:9" ht="12.75">
      <c r="C65" s="279"/>
      <c r="D65" s="280"/>
      <c r="E65" s="280"/>
      <c r="F65" s="280"/>
      <c r="G65" s="280"/>
      <c r="H65" s="280"/>
      <c r="I65" s="281"/>
    </row>
    <row r="67" spans="1:9" s="28" customFormat="1" ht="39" customHeight="1">
      <c r="A67" s="30" t="s">
        <v>271</v>
      </c>
      <c r="B67" s="30"/>
      <c r="C67" s="284" t="s">
        <v>71</v>
      </c>
      <c r="D67" s="284"/>
      <c r="E67" s="284"/>
      <c r="F67" s="284"/>
      <c r="G67" s="284"/>
      <c r="H67" s="284"/>
      <c r="I67" s="284"/>
    </row>
    <row r="68" spans="3:9" s="28" customFormat="1" ht="12.75">
      <c r="C68" s="279"/>
      <c r="D68" s="280"/>
      <c r="E68" s="280"/>
      <c r="F68" s="280"/>
      <c r="G68" s="280"/>
      <c r="H68" s="280"/>
      <c r="I68" s="281"/>
    </row>
    <row r="69" spans="1:9" s="28" customFormat="1" ht="12.75">
      <c r="A69" s="31"/>
      <c r="B69" s="31"/>
      <c r="C69" s="279"/>
      <c r="D69" s="280"/>
      <c r="E69" s="280"/>
      <c r="F69" s="280"/>
      <c r="G69" s="280"/>
      <c r="H69" s="280"/>
      <c r="I69" s="281"/>
    </row>
    <row r="70" spans="1:9" s="28" customFormat="1" ht="12.75">
      <c r="A70" s="31"/>
      <c r="B70" s="31"/>
      <c r="C70" s="279"/>
      <c r="D70" s="280"/>
      <c r="E70" s="280"/>
      <c r="F70" s="280"/>
      <c r="G70" s="280"/>
      <c r="H70" s="280"/>
      <c r="I70" s="281"/>
    </row>
    <row r="71" spans="3:9" s="28" customFormat="1" ht="12.75">
      <c r="C71" s="279"/>
      <c r="D71" s="280"/>
      <c r="E71" s="280"/>
      <c r="F71" s="280"/>
      <c r="G71" s="280"/>
      <c r="H71" s="280"/>
      <c r="I71" s="281"/>
    </row>
    <row r="73" spans="1:9" ht="39" customHeight="1">
      <c r="A73" s="1" t="s">
        <v>45</v>
      </c>
      <c r="B73" s="1"/>
      <c r="C73" s="257" t="s">
        <v>301</v>
      </c>
      <c r="D73" s="257"/>
      <c r="E73" s="257"/>
      <c r="F73" s="257"/>
      <c r="G73" s="257"/>
      <c r="H73" s="257"/>
      <c r="I73" s="257"/>
    </row>
    <row r="74" spans="3:9" ht="12.75">
      <c r="C74" s="259"/>
      <c r="D74" s="260"/>
      <c r="E74" s="260"/>
      <c r="F74" s="260"/>
      <c r="G74" s="260"/>
      <c r="H74" s="260"/>
      <c r="I74" s="261"/>
    </row>
    <row r="75" spans="3:9" ht="12.75">
      <c r="C75" s="262"/>
      <c r="D75" s="263"/>
      <c r="E75" s="263"/>
      <c r="F75" s="263"/>
      <c r="G75" s="263"/>
      <c r="H75" s="263"/>
      <c r="I75" s="264"/>
    </row>
    <row r="76" spans="3:9" ht="12.75">
      <c r="C76" s="262"/>
      <c r="D76" s="263"/>
      <c r="E76" s="263"/>
      <c r="F76" s="263"/>
      <c r="G76" s="263"/>
      <c r="H76" s="263"/>
      <c r="I76" s="264"/>
    </row>
    <row r="77" spans="3:9" ht="12.75">
      <c r="C77" s="265"/>
      <c r="D77" s="266"/>
      <c r="E77" s="266"/>
      <c r="F77" s="266"/>
      <c r="G77" s="266"/>
      <c r="H77" s="266"/>
      <c r="I77" s="267"/>
    </row>
    <row r="79" spans="1:3" ht="12.75">
      <c r="A79" s="1" t="s">
        <v>46</v>
      </c>
      <c r="B79" s="1"/>
      <c r="C79" s="1"/>
    </row>
    <row r="80" spans="3:9" ht="12.75">
      <c r="C80" s="1" t="s">
        <v>55</v>
      </c>
      <c r="D80" s="1"/>
      <c r="E80" s="1"/>
      <c r="F80" s="45" t="s">
        <v>318</v>
      </c>
      <c r="G80" s="45" t="s">
        <v>319</v>
      </c>
      <c r="H80" s="45" t="s">
        <v>47</v>
      </c>
      <c r="I80" s="45"/>
    </row>
    <row r="81" spans="3:9" ht="15" customHeight="1">
      <c r="C81" t="s">
        <v>48</v>
      </c>
      <c r="F81" s="198"/>
      <c r="G81" s="190"/>
      <c r="H81" s="190">
        <f aca="true" t="shared" si="2" ref="H81:H87">SUM(F81:G81)</f>
        <v>0</v>
      </c>
      <c r="I81" s="68"/>
    </row>
    <row r="82" spans="3:9" ht="15" customHeight="1">
      <c r="C82" t="s">
        <v>49</v>
      </c>
      <c r="F82" s="198"/>
      <c r="G82" s="190" t="s">
        <v>183</v>
      </c>
      <c r="H82" s="190">
        <f t="shared" si="2"/>
        <v>0</v>
      </c>
      <c r="I82" s="68"/>
    </row>
    <row r="83" spans="3:9" ht="15" customHeight="1">
      <c r="C83" t="s">
        <v>50</v>
      </c>
      <c r="F83" s="198"/>
      <c r="G83" s="190" t="s">
        <v>183</v>
      </c>
      <c r="H83" s="190">
        <f t="shared" si="2"/>
        <v>0</v>
      </c>
      <c r="I83" s="68"/>
    </row>
    <row r="84" spans="3:9" ht="15" customHeight="1">
      <c r="C84" t="s">
        <v>51</v>
      </c>
      <c r="F84" s="198"/>
      <c r="G84" s="190" t="s">
        <v>183</v>
      </c>
      <c r="H84" s="190">
        <f t="shared" si="2"/>
        <v>0</v>
      </c>
      <c r="I84" s="68"/>
    </row>
    <row r="85" spans="3:9" ht="15" customHeight="1">
      <c r="C85" t="s">
        <v>52</v>
      </c>
      <c r="F85" s="198"/>
      <c r="G85" s="190" t="s">
        <v>183</v>
      </c>
      <c r="H85" s="190">
        <f t="shared" si="2"/>
        <v>0</v>
      </c>
      <c r="I85" s="68"/>
    </row>
    <row r="86" spans="3:9" ht="15" customHeight="1">
      <c r="C86" s="250" t="s">
        <v>53</v>
      </c>
      <c r="D86" s="250"/>
      <c r="F86" s="190"/>
      <c r="G86" s="190" t="s">
        <v>183</v>
      </c>
      <c r="H86" s="190">
        <f t="shared" si="2"/>
        <v>0</v>
      </c>
      <c r="I86" s="68"/>
    </row>
    <row r="87" spans="3:9" ht="15" customHeight="1" thickBot="1">
      <c r="C87" t="s">
        <v>54</v>
      </c>
      <c r="F87" s="191"/>
      <c r="G87" s="191" t="s">
        <v>183</v>
      </c>
      <c r="H87" s="193">
        <f t="shared" si="2"/>
        <v>0</v>
      </c>
      <c r="I87" s="68"/>
    </row>
    <row r="88" spans="3:9" ht="15" customHeight="1" thickTop="1">
      <c r="C88" s="1" t="s">
        <v>56</v>
      </c>
      <c r="F88" s="48">
        <f>SUM(F81:F87)</f>
        <v>0</v>
      </c>
      <c r="G88" s="48">
        <f>SUM(G81:G87)</f>
        <v>0</v>
      </c>
      <c r="H88" s="199">
        <f>SUM(H81:H87)</f>
        <v>0</v>
      </c>
      <c r="I88" s="68"/>
    </row>
    <row r="90" spans="3:8" ht="12.75">
      <c r="C90" s="244" t="s">
        <v>57</v>
      </c>
      <c r="D90" s="244"/>
      <c r="E90" s="244"/>
      <c r="F90" s="45" t="s">
        <v>318</v>
      </c>
      <c r="G90" s="45" t="s">
        <v>319</v>
      </c>
      <c r="H90" s="45" t="s">
        <v>47</v>
      </c>
    </row>
    <row r="91" spans="3:8" ht="15" customHeight="1">
      <c r="C91" s="250" t="s">
        <v>58</v>
      </c>
      <c r="D91" s="250"/>
      <c r="F91" s="190"/>
      <c r="G91" s="190"/>
      <c r="H91" s="190">
        <f>SUM(F91:G91)</f>
        <v>0</v>
      </c>
    </row>
    <row r="92" spans="3:8" ht="15" customHeight="1">
      <c r="C92" s="250" t="s">
        <v>59</v>
      </c>
      <c r="D92" s="250"/>
      <c r="F92" s="190"/>
      <c r="G92" s="190" t="s">
        <v>183</v>
      </c>
      <c r="H92" s="190">
        <f>SUM(F92:G92)</f>
        <v>0</v>
      </c>
    </row>
    <row r="93" spans="3:8" ht="15" customHeight="1">
      <c r="C93" s="250" t="s">
        <v>60</v>
      </c>
      <c r="D93" s="250"/>
      <c r="F93" s="190"/>
      <c r="G93" s="190" t="s">
        <v>183</v>
      </c>
      <c r="H93" s="190">
        <f>SUM(F93:G93)</f>
        <v>0</v>
      </c>
    </row>
    <row r="94" spans="3:8" ht="15" customHeight="1">
      <c r="C94" s="251" t="s">
        <v>61</v>
      </c>
      <c r="D94" s="251"/>
      <c r="E94" s="251"/>
      <c r="F94" s="190"/>
      <c r="G94" s="190" t="s">
        <v>183</v>
      </c>
      <c r="H94" s="190">
        <f>SUM(F94:G94)</f>
        <v>0</v>
      </c>
    </row>
    <row r="95" spans="3:8" ht="15" customHeight="1" thickBot="1">
      <c r="C95" s="251" t="s">
        <v>54</v>
      </c>
      <c r="D95" s="251"/>
      <c r="E95" s="251"/>
      <c r="F95" s="191"/>
      <c r="G95" s="191" t="s">
        <v>183</v>
      </c>
      <c r="H95" s="191">
        <f>SUM(F95:G95)</f>
        <v>0</v>
      </c>
    </row>
    <row r="96" spans="3:8" ht="15" customHeight="1" thickTop="1">
      <c r="C96" s="1" t="s">
        <v>56</v>
      </c>
      <c r="D96" s="1"/>
      <c r="F96" s="48">
        <f>SUM(F91:F95)</f>
        <v>0</v>
      </c>
      <c r="G96" s="48">
        <f>SUM(G91:G95)</f>
        <v>0</v>
      </c>
      <c r="H96" s="69">
        <f>SUM(H91:H95)</f>
        <v>0</v>
      </c>
    </row>
    <row r="98" spans="3:9" ht="26.25" customHeight="1">
      <c r="C98" s="252" t="s">
        <v>62</v>
      </c>
      <c r="D98" s="252"/>
      <c r="E98" s="252"/>
      <c r="F98" s="47" t="s">
        <v>63</v>
      </c>
      <c r="G98" s="47" t="s">
        <v>64</v>
      </c>
      <c r="H98" s="46" t="s">
        <v>47</v>
      </c>
      <c r="I98" s="7"/>
    </row>
    <row r="99" spans="4:8" ht="15" customHeight="1">
      <c r="D99" s="243" t="s">
        <v>21</v>
      </c>
      <c r="E99" s="243"/>
      <c r="F99" s="21"/>
      <c r="G99" s="21"/>
      <c r="H99" s="21">
        <f aca="true" t="shared" si="3" ref="H99:H105">SUM(F99:G99)</f>
        <v>0</v>
      </c>
    </row>
    <row r="100" spans="4:8" ht="15" customHeight="1">
      <c r="D100" s="243" t="s">
        <v>22</v>
      </c>
      <c r="E100" s="243"/>
      <c r="F100" s="21"/>
      <c r="G100" s="21" t="s">
        <v>183</v>
      </c>
      <c r="H100" s="21">
        <f t="shared" si="3"/>
        <v>0</v>
      </c>
    </row>
    <row r="101" spans="4:8" ht="15" customHeight="1">
      <c r="D101" s="243" t="s">
        <v>23</v>
      </c>
      <c r="E101" s="243"/>
      <c r="F101" s="21"/>
      <c r="G101" s="21"/>
      <c r="H101" s="21">
        <f t="shared" si="3"/>
        <v>0</v>
      </c>
    </row>
    <row r="102" spans="4:8" ht="15" customHeight="1">
      <c r="D102" s="243" t="s">
        <v>24</v>
      </c>
      <c r="E102" s="243"/>
      <c r="F102" s="21"/>
      <c r="G102" s="21" t="s">
        <v>183</v>
      </c>
      <c r="H102" s="21">
        <f t="shared" si="3"/>
        <v>0</v>
      </c>
    </row>
    <row r="103" spans="4:8" ht="15" customHeight="1">
      <c r="D103" s="243" t="s">
        <v>25</v>
      </c>
      <c r="E103" s="243"/>
      <c r="F103" s="21"/>
      <c r="G103" s="21"/>
      <c r="H103" s="21">
        <f t="shared" si="3"/>
        <v>0</v>
      </c>
    </row>
    <row r="104" spans="4:8" ht="15" customHeight="1">
      <c r="D104" s="243" t="s">
        <v>26</v>
      </c>
      <c r="E104" s="243"/>
      <c r="F104" s="21"/>
      <c r="G104" s="21" t="s">
        <v>183</v>
      </c>
      <c r="H104" s="21">
        <f t="shared" si="3"/>
        <v>0</v>
      </c>
    </row>
    <row r="105" spans="4:8" ht="15" customHeight="1">
      <c r="D105" s="243" t="s">
        <v>27</v>
      </c>
      <c r="E105" s="243"/>
      <c r="F105" s="21"/>
      <c r="G105" s="21"/>
      <c r="H105" s="21">
        <f t="shared" si="3"/>
        <v>0</v>
      </c>
    </row>
    <row r="106" spans="7:8" ht="15" customHeight="1">
      <c r="G106" s="42" t="s">
        <v>47</v>
      </c>
      <c r="H106" s="21">
        <f>SUM(H99:H105)</f>
        <v>0</v>
      </c>
    </row>
    <row r="107" spans="6:8" ht="12.75">
      <c r="F107" s="249" t="s">
        <v>65</v>
      </c>
      <c r="G107" s="249"/>
      <c r="H107" s="249"/>
    </row>
    <row r="108" spans="3:8" ht="27" customHeight="1">
      <c r="C108" s="247"/>
      <c r="D108" s="285"/>
      <c r="E108" s="28"/>
      <c r="F108" s="247" t="s">
        <v>303</v>
      </c>
      <c r="G108" s="248"/>
      <c r="H108" s="21">
        <f>H106*52</f>
        <v>0</v>
      </c>
    </row>
    <row r="109" spans="6:8" ht="27" customHeight="1">
      <c r="F109" s="53"/>
      <c r="G109" s="54"/>
      <c r="H109" s="28"/>
    </row>
    <row r="110" spans="3:9" ht="12.75" customHeight="1">
      <c r="C110" s="1" t="s">
        <v>184</v>
      </c>
      <c r="D110" s="1"/>
      <c r="E110" s="1"/>
      <c r="F110" s="45" t="s">
        <v>318</v>
      </c>
      <c r="G110" s="45" t="s">
        <v>319</v>
      </c>
      <c r="H110" s="45" t="s">
        <v>47</v>
      </c>
      <c r="I110" s="72"/>
    </row>
    <row r="111" spans="2:9" ht="15" customHeight="1">
      <c r="B111" s="72"/>
      <c r="C111" s="60" t="s">
        <v>173</v>
      </c>
      <c r="D111" s="60"/>
      <c r="E111" s="61"/>
      <c r="F111" s="59"/>
      <c r="G111" s="59"/>
      <c r="H111" s="59">
        <f>SUM(F111:G111)</f>
        <v>0</v>
      </c>
      <c r="I111" s="72"/>
    </row>
    <row r="112" spans="3:9" ht="15" customHeight="1">
      <c r="C112" s="60" t="s">
        <v>174</v>
      </c>
      <c r="D112" s="60"/>
      <c r="E112" s="61"/>
      <c r="F112" s="196" t="e">
        <f>F88/F111</f>
        <v>#DIV/0!</v>
      </c>
      <c r="G112" s="196" t="e">
        <f>G88/G111</f>
        <v>#DIV/0!</v>
      </c>
      <c r="H112" s="196" t="e">
        <f>H88/H111</f>
        <v>#DIV/0!</v>
      </c>
      <c r="I112" s="72"/>
    </row>
    <row r="113" spans="3:9" ht="15" customHeight="1">
      <c r="C113" s="60" t="s">
        <v>175</v>
      </c>
      <c r="D113" s="60"/>
      <c r="E113" s="61"/>
      <c r="F113" s="196" t="e">
        <f>F88/E108</f>
        <v>#DIV/0!</v>
      </c>
      <c r="G113" s="196" t="e">
        <f>G88/H108</f>
        <v>#DIV/0!</v>
      </c>
      <c r="H113" s="200" t="e">
        <f>H88/H108</f>
        <v>#DIV/0!</v>
      </c>
      <c r="I113" s="72"/>
    </row>
    <row r="114" spans="3:9" ht="15" customHeight="1">
      <c r="C114" s="60" t="s">
        <v>185</v>
      </c>
      <c r="D114" s="60"/>
      <c r="E114" s="66"/>
      <c r="F114" s="168" t="e">
        <f>F91/F88</f>
        <v>#DIV/0!</v>
      </c>
      <c r="G114" s="168" t="e">
        <f>G91/G88</f>
        <v>#DIV/0!</v>
      </c>
      <c r="H114" s="168" t="e">
        <f>H91/H88</f>
        <v>#DIV/0!</v>
      </c>
      <c r="I114" s="72"/>
    </row>
    <row r="116" spans="3:9" ht="12.75">
      <c r="C116" s="1" t="s">
        <v>67</v>
      </c>
      <c r="D116" s="1"/>
      <c r="E116" s="1"/>
      <c r="F116" s="45" t="s">
        <v>318</v>
      </c>
      <c r="G116" s="45" t="s">
        <v>319</v>
      </c>
      <c r="H116" s="45" t="s">
        <v>47</v>
      </c>
      <c r="I116" s="45"/>
    </row>
    <row r="117" spans="3:9" ht="15" customHeight="1">
      <c r="C117" t="s">
        <v>68</v>
      </c>
      <c r="F117" s="24"/>
      <c r="G117" s="24"/>
      <c r="H117" s="24">
        <f>SUM(F117,G117)</f>
        <v>0</v>
      </c>
      <c r="I117" s="71"/>
    </row>
    <row r="118" spans="3:9" ht="15" customHeight="1">
      <c r="C118" t="s">
        <v>69</v>
      </c>
      <c r="F118" s="24">
        <f>F96</f>
        <v>0</v>
      </c>
      <c r="G118" s="24"/>
      <c r="H118" s="24">
        <f>SUM(F118,G118)</f>
        <v>0</v>
      </c>
      <c r="I118" s="71"/>
    </row>
    <row r="119" spans="3:9" ht="15" customHeight="1">
      <c r="C119" t="s">
        <v>70</v>
      </c>
      <c r="F119" s="169">
        <f>F117-F118</f>
        <v>0</v>
      </c>
      <c r="G119" s="27">
        <f>G118-G117</f>
        <v>0</v>
      </c>
      <c r="H119" s="24">
        <f>SUM(F119,G119)</f>
        <v>0</v>
      </c>
      <c r="I119" s="71"/>
    </row>
    <row r="120" spans="3:9" ht="15" customHeight="1">
      <c r="C120" t="s">
        <v>186</v>
      </c>
      <c r="F120" s="27"/>
      <c r="G120" s="27"/>
      <c r="H120" s="24">
        <f>SUM(F120,G120)</f>
        <v>0</v>
      </c>
      <c r="I120" s="71"/>
    </row>
    <row r="121" spans="3:9" ht="15" customHeight="1">
      <c r="C121" t="s">
        <v>187</v>
      </c>
      <c r="F121" s="27"/>
      <c r="G121" s="27"/>
      <c r="H121" s="24">
        <f>SUM(F121,G121)</f>
        <v>0</v>
      </c>
      <c r="I121" s="71"/>
    </row>
    <row r="122" spans="3:9" ht="15" customHeight="1">
      <c r="C122" s="1" t="s">
        <v>67</v>
      </c>
      <c r="D122" s="1"/>
      <c r="E122" s="1"/>
      <c r="F122" s="27">
        <f>SUM(F120:F121)</f>
        <v>0</v>
      </c>
      <c r="G122" s="27">
        <f>SUM(G120:G121)</f>
        <v>0</v>
      </c>
      <c r="H122" s="27">
        <f>SUM(H120:H121)</f>
        <v>0</v>
      </c>
      <c r="I122" s="71"/>
    </row>
    <row r="124" spans="3:7" ht="12.75">
      <c r="C124" s="28"/>
      <c r="D124" s="28"/>
      <c r="E124" s="28"/>
      <c r="F124" s="29"/>
      <c r="G124" s="29"/>
    </row>
    <row r="125" spans="3:7" ht="12.75">
      <c r="C125" s="2" t="s">
        <v>188</v>
      </c>
      <c r="D125" s="28"/>
      <c r="E125" s="28"/>
      <c r="F125" s="28"/>
      <c r="G125" s="28"/>
    </row>
    <row r="126" spans="3:7" ht="12.75">
      <c r="C126" s="2" t="s">
        <v>189</v>
      </c>
      <c r="D126" s="28"/>
      <c r="E126" s="28"/>
      <c r="F126" s="28"/>
      <c r="G126" s="28"/>
    </row>
    <row r="127" spans="3:7" ht="12.75">
      <c r="C127" s="2" t="s">
        <v>190</v>
      </c>
      <c r="D127" s="28"/>
      <c r="E127" s="28"/>
      <c r="F127" s="28"/>
      <c r="G127" s="28"/>
    </row>
    <row r="128" spans="3:7" ht="12.75">
      <c r="C128" s="63" t="s">
        <v>317</v>
      </c>
      <c r="D128" s="73"/>
      <c r="E128" s="73"/>
      <c r="F128" s="73"/>
      <c r="G128" s="28"/>
    </row>
    <row r="129" spans="3:7" ht="12.75">
      <c r="C129" s="2"/>
      <c r="D129" s="2"/>
      <c r="E129" s="28"/>
      <c r="F129" s="28"/>
      <c r="G129" s="28"/>
    </row>
    <row r="132" ht="12.75">
      <c r="A132" s="125"/>
    </row>
  </sheetData>
  <sheetProtection/>
  <mergeCells count="31">
    <mergeCell ref="F108:G108"/>
    <mergeCell ref="F107:H107"/>
    <mergeCell ref="C91:D91"/>
    <mergeCell ref="C92:D92"/>
    <mergeCell ref="C93:D93"/>
    <mergeCell ref="D104:E104"/>
    <mergeCell ref="C108:D108"/>
    <mergeCell ref="C95:E95"/>
    <mergeCell ref="C94:E94"/>
    <mergeCell ref="C73:I73"/>
    <mergeCell ref="D105:E105"/>
    <mergeCell ref="C98:E98"/>
    <mergeCell ref="C86:D86"/>
    <mergeCell ref="C90:E90"/>
    <mergeCell ref="D103:E103"/>
    <mergeCell ref="C56:I59"/>
    <mergeCell ref="C61:I61"/>
    <mergeCell ref="D99:E99"/>
    <mergeCell ref="D100:E100"/>
    <mergeCell ref="D102:E102"/>
    <mergeCell ref="C74:I77"/>
    <mergeCell ref="C62:I65"/>
    <mergeCell ref="C67:I67"/>
    <mergeCell ref="C68:I71"/>
    <mergeCell ref="D101:E101"/>
    <mergeCell ref="C2:I2"/>
    <mergeCell ref="A4:I4"/>
    <mergeCell ref="A5:I5"/>
    <mergeCell ref="C55:I55"/>
    <mergeCell ref="C50:I53"/>
    <mergeCell ref="G6:I6"/>
  </mergeCells>
  <printOptions/>
  <pageMargins left="0.25" right="0.25" top="0.75" bottom="0.75" header="0.3" footer="0.3"/>
  <pageSetup horizontalDpi="600" verticalDpi="600" orientation="portrait" scale="79" r:id="rId2"/>
  <headerFooter alignWithMargins="0">
    <oddHeader>&amp;L&amp;"Arial,Bold"&amp;12Maryland Intercity Bus Program FY 2019 - FY 2020&amp;R&amp;"Arial,Bold"&amp;12Form C</oddHeader>
    <oddFooter>&amp;CPage &amp;P of &amp;N</oddFooter>
  </headerFooter>
  <rowBreaks count="2" manualBreakCount="2">
    <brk id="54" max="255" man="1"/>
    <brk id="78" max="255" man="1"/>
  </rowBreaks>
  <legacyDrawing r:id="rId1"/>
</worksheet>
</file>

<file path=xl/worksheets/sheet6.xml><?xml version="1.0" encoding="utf-8"?>
<worksheet xmlns="http://schemas.openxmlformats.org/spreadsheetml/2006/main" xmlns:r="http://schemas.openxmlformats.org/officeDocument/2006/relationships">
  <dimension ref="A1:H48"/>
  <sheetViews>
    <sheetView view="pageBreakPreview" zoomScale="60" workbookViewId="0" topLeftCell="A1">
      <selection activeCell="F52" sqref="F52"/>
    </sheetView>
  </sheetViews>
  <sheetFormatPr defaultColWidth="9.140625" defaultRowHeight="12.75"/>
  <cols>
    <col min="1" max="1" width="15.8515625" style="34" customWidth="1"/>
    <col min="2" max="2" width="16.8515625" style="34" bestFit="1" customWidth="1"/>
    <col min="3" max="3" width="12.7109375" style="34" customWidth="1"/>
    <col min="4" max="4" width="3.7109375" style="34" customWidth="1"/>
    <col min="5" max="5" width="14.00390625" style="34" bestFit="1" customWidth="1"/>
    <col min="6" max="6" width="9.8515625" style="34" customWidth="1"/>
    <col min="7" max="7" width="3.7109375" style="34" customWidth="1"/>
    <col min="8" max="8" width="14.8515625" style="34" bestFit="1" customWidth="1"/>
  </cols>
  <sheetData>
    <row r="1" spans="1:8" ht="15">
      <c r="A1" s="105" t="s">
        <v>266</v>
      </c>
      <c r="B1" s="7"/>
      <c r="C1" s="7"/>
      <c r="D1" s="7"/>
      <c r="E1" s="7"/>
      <c r="F1" s="7"/>
      <c r="G1" s="7"/>
      <c r="H1" s="7"/>
    </row>
    <row r="2" spans="1:8" ht="15">
      <c r="A2" s="105" t="s">
        <v>191</v>
      </c>
      <c r="B2"/>
      <c r="C2"/>
      <c r="D2"/>
      <c r="E2"/>
      <c r="F2"/>
      <c r="G2"/>
      <c r="H2"/>
    </row>
    <row r="5" ht="12.75">
      <c r="A5" s="75" t="s">
        <v>192</v>
      </c>
    </row>
    <row r="6" ht="12.75">
      <c r="A6" s="75" t="s">
        <v>193</v>
      </c>
    </row>
    <row r="7" ht="12.75">
      <c r="A7" s="34" t="s">
        <v>294</v>
      </c>
    </row>
    <row r="8" ht="13.5" thickBot="1"/>
    <row r="9" spans="1:8" ht="13.5" thickBot="1">
      <c r="A9" s="76" t="s">
        <v>194</v>
      </c>
      <c r="B9" s="77" t="s">
        <v>195</v>
      </c>
      <c r="C9" s="77"/>
      <c r="D9" s="76"/>
      <c r="E9" s="77" t="s">
        <v>196</v>
      </c>
      <c r="F9" s="77"/>
      <c r="G9" s="76"/>
      <c r="H9" s="77" t="s">
        <v>197</v>
      </c>
    </row>
    <row r="10" spans="1:8" ht="12.75">
      <c r="A10" s="37" t="s">
        <v>280</v>
      </c>
      <c r="B10" s="34" t="s">
        <v>198</v>
      </c>
      <c r="C10" s="78"/>
      <c r="E10" s="34" t="s">
        <v>293</v>
      </c>
      <c r="F10" s="78"/>
      <c r="G10" s="79"/>
      <c r="H10" s="80">
        <f>C17-F13</f>
        <v>0</v>
      </c>
    </row>
    <row r="11" spans="1:7" ht="12.75">
      <c r="A11" s="81" t="s">
        <v>199</v>
      </c>
      <c r="B11" s="34" t="s">
        <v>272</v>
      </c>
      <c r="C11" s="82"/>
      <c r="E11" s="34" t="s">
        <v>200</v>
      </c>
      <c r="F11" s="82" t="e">
        <f>F13/F12</f>
        <v>#DIV/0!</v>
      </c>
      <c r="G11" s="79"/>
    </row>
    <row r="12" spans="1:7" ht="12.75">
      <c r="A12" s="81" t="s">
        <v>201</v>
      </c>
      <c r="B12" s="34" t="s">
        <v>202</v>
      </c>
      <c r="C12" s="83"/>
      <c r="E12" s="34" t="s">
        <v>203</v>
      </c>
      <c r="F12" s="84">
        <f>0.145*(C10/2)</f>
        <v>0</v>
      </c>
      <c r="G12" s="79"/>
    </row>
    <row r="13" spans="1:7" ht="12.75">
      <c r="A13" s="81" t="s">
        <v>204</v>
      </c>
      <c r="B13" s="34" t="s">
        <v>273</v>
      </c>
      <c r="C13" s="82"/>
      <c r="E13" s="34" t="s">
        <v>205</v>
      </c>
      <c r="F13" s="85">
        <v>0</v>
      </c>
      <c r="G13" s="79"/>
    </row>
    <row r="14" spans="1:7" ht="12.75">
      <c r="A14" s="81" t="s">
        <v>206</v>
      </c>
      <c r="B14" s="34" t="s">
        <v>207</v>
      </c>
      <c r="C14" s="83">
        <f>(C13*C12)*52</f>
        <v>0</v>
      </c>
      <c r="E14" s="34" t="s">
        <v>208</v>
      </c>
      <c r="F14" s="86"/>
      <c r="G14" s="79"/>
    </row>
    <row r="15" spans="2:7" ht="12.75">
      <c r="B15" s="34" t="s">
        <v>209</v>
      </c>
      <c r="C15" s="83">
        <v>0</v>
      </c>
      <c r="G15" s="79"/>
    </row>
    <row r="16" spans="2:7" ht="12.75">
      <c r="B16" s="34" t="s">
        <v>210</v>
      </c>
      <c r="C16" s="87"/>
      <c r="G16" s="79"/>
    </row>
    <row r="17" spans="1:8" ht="13.5" thickBot="1">
      <c r="A17" s="88"/>
      <c r="B17" s="88" t="s">
        <v>211</v>
      </c>
      <c r="C17" s="89">
        <f>C16*C14</f>
        <v>0</v>
      </c>
      <c r="D17" s="88"/>
      <c r="E17" s="88"/>
      <c r="F17" s="88"/>
      <c r="G17" s="90"/>
      <c r="H17" s="88"/>
    </row>
    <row r="18" ht="12.75">
      <c r="H18" s="79"/>
    </row>
    <row r="19" ht="13.5" thickBot="1">
      <c r="H19" s="79"/>
    </row>
    <row r="20" spans="1:8" ht="13.5" thickBot="1">
      <c r="A20" s="76" t="s">
        <v>212</v>
      </c>
      <c r="B20" s="77" t="s">
        <v>195</v>
      </c>
      <c r="C20" s="77"/>
      <c r="D20" s="76"/>
      <c r="E20" s="77" t="s">
        <v>213</v>
      </c>
      <c r="F20" s="77"/>
      <c r="H20" s="79"/>
    </row>
    <row r="21" spans="1:8" ht="12.75">
      <c r="A21" s="37" t="s">
        <v>214</v>
      </c>
      <c r="B21" s="34" t="s">
        <v>215</v>
      </c>
      <c r="C21" s="78"/>
      <c r="H21" s="79"/>
    </row>
    <row r="22" spans="1:8" ht="12.75">
      <c r="A22" s="37" t="s">
        <v>194</v>
      </c>
      <c r="B22" s="34" t="s">
        <v>272</v>
      </c>
      <c r="C22" s="82"/>
      <c r="F22" s="85">
        <f>C27*0.5</f>
        <v>0</v>
      </c>
      <c r="H22" s="79"/>
    </row>
    <row r="23" spans="1:8" ht="12.75">
      <c r="A23" s="81" t="s">
        <v>199</v>
      </c>
      <c r="B23" s="34" t="s">
        <v>202</v>
      </c>
      <c r="C23" s="83">
        <f>C21*C22</f>
        <v>0</v>
      </c>
      <c r="H23" s="79"/>
    </row>
    <row r="24" spans="1:8" ht="12.75">
      <c r="A24" s="81" t="s">
        <v>201</v>
      </c>
      <c r="B24" s="34" t="s">
        <v>273</v>
      </c>
      <c r="C24" s="82"/>
      <c r="H24" s="79"/>
    </row>
    <row r="25" spans="1:8" ht="12.75">
      <c r="A25" s="81" t="s">
        <v>204</v>
      </c>
      <c r="B25" s="34" t="s">
        <v>207</v>
      </c>
      <c r="C25" s="83">
        <f>(C23*C24)*52</f>
        <v>0</v>
      </c>
      <c r="H25" s="79"/>
    </row>
    <row r="26" spans="1:3" ht="12.75">
      <c r="A26" s="81" t="s">
        <v>206</v>
      </c>
      <c r="B26" s="34" t="s">
        <v>216</v>
      </c>
      <c r="C26" s="91"/>
    </row>
    <row r="27" spans="1:8" ht="13.5" thickBot="1">
      <c r="A27" s="88"/>
      <c r="B27" s="88" t="s">
        <v>211</v>
      </c>
      <c r="C27" s="89">
        <f>C25*C26</f>
        <v>0</v>
      </c>
      <c r="D27" s="88"/>
      <c r="E27" s="88"/>
      <c r="F27" s="88"/>
      <c r="G27" s="88"/>
      <c r="H27" s="88"/>
    </row>
    <row r="29" ht="13.5" thickBot="1"/>
    <row r="30" spans="1:8" ht="13.5" thickBot="1">
      <c r="A30" s="92"/>
      <c r="B30" s="92"/>
      <c r="C30" s="77" t="s">
        <v>217</v>
      </c>
      <c r="D30" s="77"/>
      <c r="E30" s="77"/>
      <c r="F30" s="77"/>
      <c r="G30" s="77"/>
      <c r="H30" s="77"/>
    </row>
    <row r="31" spans="1:8" ht="13.5" thickBot="1">
      <c r="A31" s="93" t="s">
        <v>218</v>
      </c>
      <c r="B31" s="88"/>
      <c r="C31" s="77" t="s">
        <v>219</v>
      </c>
      <c r="D31" s="77"/>
      <c r="E31" s="77" t="s">
        <v>220</v>
      </c>
      <c r="F31" s="77" t="s">
        <v>221</v>
      </c>
      <c r="G31" s="77"/>
      <c r="H31" s="77" t="s">
        <v>222</v>
      </c>
    </row>
    <row r="32" spans="1:8" ht="12.75">
      <c r="A32" s="81" t="s">
        <v>223</v>
      </c>
      <c r="C32" s="94">
        <f>C17</f>
        <v>0</v>
      </c>
      <c r="D32" s="100"/>
      <c r="E32" s="95">
        <f>F13</f>
        <v>0</v>
      </c>
      <c r="F32" s="96">
        <f>C32-E32</f>
        <v>0</v>
      </c>
      <c r="G32" s="96"/>
      <c r="H32" s="95">
        <f>C33-F32</f>
        <v>0</v>
      </c>
    </row>
    <row r="33" spans="1:4" ht="12.75">
      <c r="A33" s="37" t="s">
        <v>224</v>
      </c>
      <c r="C33" s="97">
        <f>F22</f>
        <v>0</v>
      </c>
      <c r="D33" s="101"/>
    </row>
    <row r="34" ht="12.75">
      <c r="A34" s="37" t="s">
        <v>225</v>
      </c>
    </row>
    <row r="35" spans="1:7" ht="12.75">
      <c r="A35" s="34" t="s">
        <v>183</v>
      </c>
      <c r="G35" s="98"/>
    </row>
    <row r="37" ht="12.75">
      <c r="A37" s="37" t="s">
        <v>226</v>
      </c>
    </row>
    <row r="39" ht="12.75">
      <c r="A39" s="34" t="s">
        <v>227</v>
      </c>
    </row>
    <row r="40" spans="1:8" ht="12.75">
      <c r="A40" s="227" t="s">
        <v>228</v>
      </c>
      <c r="B40" s="227"/>
      <c r="C40" s="227"/>
      <c r="D40" s="227"/>
      <c r="E40" s="227"/>
      <c r="F40" s="227"/>
      <c r="G40" s="227"/>
      <c r="H40" s="227"/>
    </row>
    <row r="41" ht="12.75">
      <c r="A41" s="34" t="s">
        <v>229</v>
      </c>
    </row>
    <row r="42" ht="12.75">
      <c r="A42" s="34" t="s">
        <v>230</v>
      </c>
    </row>
    <row r="43" ht="12.75">
      <c r="A43" s="34" t="s">
        <v>231</v>
      </c>
    </row>
    <row r="44" ht="12.75">
      <c r="A44" s="34" t="s">
        <v>281</v>
      </c>
    </row>
    <row r="46" spans="1:2" ht="12.75">
      <c r="A46" s="99"/>
      <c r="B46" s="34" t="s">
        <v>232</v>
      </c>
    </row>
    <row r="47" ht="12.75">
      <c r="A47" s="70"/>
    </row>
    <row r="48" spans="1:2" ht="12.75">
      <c r="A48" s="83"/>
      <c r="B48" s="34" t="s">
        <v>233</v>
      </c>
    </row>
  </sheetData>
  <sheetProtection/>
  <printOptions/>
  <pageMargins left="0.25" right="0.25" top="0.75" bottom="0.75" header="0.3" footer="0.3"/>
  <pageSetup horizontalDpi="600" verticalDpi="600" orientation="portrait" scale="97" r:id="rId1"/>
  <headerFooter alignWithMargins="0">
    <oddHeader>&amp;L&amp;"Arial,Bold"&amp;12Maryland Intercity Bus Program FY 2019 - FY 2020&amp;R&amp;"Arial,Bold"&amp;11Form D</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AP2"/>
  <sheetViews>
    <sheetView zoomScalePageLayoutView="0" workbookViewId="0" topLeftCell="A1">
      <selection activeCell="A1" sqref="A1"/>
    </sheetView>
  </sheetViews>
  <sheetFormatPr defaultColWidth="20.7109375" defaultRowHeight="12.75"/>
  <cols>
    <col min="1" max="1" width="12.7109375" style="0" bestFit="1" customWidth="1"/>
    <col min="2" max="2" width="10.8515625" style="0" bestFit="1" customWidth="1"/>
    <col min="3" max="12" width="8.140625" style="0" customWidth="1"/>
    <col min="13" max="13" width="12.8515625" style="0" bestFit="1" customWidth="1"/>
    <col min="14" max="17" width="13.57421875" style="0" bestFit="1" customWidth="1"/>
    <col min="18" max="22" width="14.421875" style="0" bestFit="1" customWidth="1"/>
    <col min="23" max="27" width="14.00390625" style="0" bestFit="1" customWidth="1"/>
    <col min="28" max="32" width="16.57421875" style="0" bestFit="1" customWidth="1"/>
    <col min="33" max="34" width="23.421875" style="0" bestFit="1" customWidth="1"/>
    <col min="35" max="36" width="23.140625" style="0" bestFit="1" customWidth="1"/>
    <col min="37" max="37" width="20.57421875" style="0" bestFit="1" customWidth="1"/>
    <col min="38" max="38" width="26.7109375" style="0" bestFit="1" customWidth="1"/>
    <col min="39" max="39" width="10.00390625" style="0" bestFit="1" customWidth="1"/>
    <col min="40" max="40" width="17.00390625" style="0" bestFit="1" customWidth="1"/>
    <col min="41" max="41" width="22.7109375" style="0" bestFit="1" customWidth="1"/>
    <col min="42" max="42" width="24.140625" style="0" bestFit="1" customWidth="1"/>
  </cols>
  <sheetData>
    <row r="1" spans="1:42" ht="12.75">
      <c r="A1" t="s">
        <v>81</v>
      </c>
      <c r="B1" t="s">
        <v>82</v>
      </c>
      <c r="C1" t="s">
        <v>137</v>
      </c>
      <c r="D1" t="s">
        <v>138</v>
      </c>
      <c r="E1" t="s">
        <v>139</v>
      </c>
      <c r="F1" t="s">
        <v>140</v>
      </c>
      <c r="G1" t="s">
        <v>141</v>
      </c>
      <c r="H1" t="s">
        <v>168</v>
      </c>
      <c r="I1" t="s">
        <v>169</v>
      </c>
      <c r="J1" t="s">
        <v>170</v>
      </c>
      <c r="K1" t="s">
        <v>171</v>
      </c>
      <c r="L1" t="s">
        <v>172</v>
      </c>
      <c r="M1" t="s">
        <v>142</v>
      </c>
      <c r="N1" t="s">
        <v>143</v>
      </c>
      <c r="O1" t="s">
        <v>144</v>
      </c>
      <c r="P1" t="s">
        <v>145</v>
      </c>
      <c r="Q1" t="s">
        <v>146</v>
      </c>
      <c r="R1" t="s">
        <v>147</v>
      </c>
      <c r="S1" t="s">
        <v>148</v>
      </c>
      <c r="T1" t="s">
        <v>149</v>
      </c>
      <c r="U1" t="s">
        <v>150</v>
      </c>
      <c r="V1" t="s">
        <v>151</v>
      </c>
      <c r="W1" t="s">
        <v>152</v>
      </c>
      <c r="X1" t="s">
        <v>153</v>
      </c>
      <c r="Y1" t="s">
        <v>154</v>
      </c>
      <c r="Z1" t="s">
        <v>155</v>
      </c>
      <c r="AA1" t="s">
        <v>156</v>
      </c>
      <c r="AB1" t="s">
        <v>157</v>
      </c>
      <c r="AC1" t="s">
        <v>158</v>
      </c>
      <c r="AD1" t="s">
        <v>159</v>
      </c>
      <c r="AE1" t="s">
        <v>160</v>
      </c>
      <c r="AF1" t="s">
        <v>161</v>
      </c>
      <c r="AG1" t="s">
        <v>115</v>
      </c>
      <c r="AH1" t="s">
        <v>116</v>
      </c>
      <c r="AI1" t="s">
        <v>117</v>
      </c>
      <c r="AJ1" t="s">
        <v>118</v>
      </c>
      <c r="AK1" t="s">
        <v>119</v>
      </c>
      <c r="AL1" t="s">
        <v>120</v>
      </c>
      <c r="AM1" t="s">
        <v>176</v>
      </c>
      <c r="AN1" t="s">
        <v>178</v>
      </c>
      <c r="AO1" t="s">
        <v>177</v>
      </c>
      <c r="AP1" t="s">
        <v>121</v>
      </c>
    </row>
    <row r="2" spans="1:42" ht="12.75">
      <c r="A2">
        <v>2007</v>
      </c>
      <c r="B2" t="str">
        <f>'B-OpAsst-Exist'!$B$2</f>
        <v> </v>
      </c>
      <c r="C2" s="39">
        <f>'B-OpAsst-Exist'!D69</f>
        <v>0</v>
      </c>
      <c r="D2" s="39">
        <f>'B-OpAsst-Exist'!E69</f>
        <v>0</v>
      </c>
      <c r="E2" s="39">
        <f>'B-OpAsst-Exist'!F69</f>
        <v>0</v>
      </c>
      <c r="F2" s="39">
        <f>'B-OpAsst-Exist'!G69</f>
        <v>0</v>
      </c>
      <c r="G2" s="39">
        <f>'B-OpAsst-Exist'!H69</f>
        <v>0</v>
      </c>
      <c r="H2" s="39">
        <f>'B-OpAsst-Exist'!D70</f>
        <v>0</v>
      </c>
      <c r="I2" s="39">
        <f>'B-OpAsst-Exist'!E70</f>
        <v>0</v>
      </c>
      <c r="J2" s="39">
        <f>'B-OpAsst-Exist'!F70</f>
        <v>0</v>
      </c>
      <c r="K2" s="39">
        <f>'B-OpAsst-Exist'!G70</f>
        <v>0</v>
      </c>
      <c r="L2" s="39">
        <f>'B-OpAsst-Exist'!H70</f>
        <v>0</v>
      </c>
      <c r="M2">
        <f>'B-OpAsst-Exist'!D71</f>
        <v>0</v>
      </c>
      <c r="N2">
        <f>'B-OpAsst-Exist'!E71</f>
        <v>0</v>
      </c>
      <c r="O2">
        <f>'B-OpAsst-Exist'!F71</f>
        <v>0</v>
      </c>
      <c r="P2">
        <f>'B-OpAsst-Exist'!G71</f>
        <v>0</v>
      </c>
      <c r="Q2">
        <f>'B-OpAsst-Exist'!H71</f>
        <v>0</v>
      </c>
      <c r="R2">
        <f>'B-OpAsst-Exist'!D72</f>
        <v>0</v>
      </c>
      <c r="S2">
        <f>'B-OpAsst-Exist'!E72</f>
        <v>0</v>
      </c>
      <c r="T2">
        <f>'B-OpAsst-Exist'!F72</f>
        <v>0</v>
      </c>
      <c r="U2">
        <f>'B-OpAsst-Exist'!G72</f>
        <v>0</v>
      </c>
      <c r="V2">
        <f>'B-OpAsst-Exist'!H72</f>
        <v>0</v>
      </c>
      <c r="W2">
        <f>'B-OpAsst-Exist'!D73</f>
        <v>0</v>
      </c>
      <c r="X2">
        <f>'B-OpAsst-Exist'!E73</f>
        <v>0</v>
      </c>
      <c r="Y2">
        <f>'B-OpAsst-Exist'!F73</f>
        <v>0</v>
      </c>
      <c r="Z2">
        <f>'B-OpAsst-Exist'!G73</f>
        <v>0</v>
      </c>
      <c r="AA2">
        <f>'B-OpAsst-Exist'!H73</f>
        <v>0</v>
      </c>
      <c r="AB2" s="40">
        <f>'B-OpAsst-Exist'!D74</f>
        <v>0</v>
      </c>
      <c r="AC2" s="40">
        <f>'B-OpAsst-Exist'!E74</f>
        <v>0</v>
      </c>
      <c r="AD2" s="40">
        <f>'B-OpAsst-Exist'!F74</f>
        <v>0</v>
      </c>
      <c r="AE2" s="40">
        <f>'B-OpAsst-Exist'!G74</f>
        <v>0</v>
      </c>
      <c r="AF2" s="40">
        <f>'B-OpAsst-Exist'!H74</f>
        <v>0</v>
      </c>
      <c r="AG2" s="39">
        <f>'B-OpAsst-Exist'!$E$91</f>
        <v>0</v>
      </c>
      <c r="AH2" s="39">
        <f>'B-OpAsst-Exist'!$F$91</f>
        <v>0</v>
      </c>
      <c r="AI2" s="39">
        <f>'B-OpAsst-Exist'!$E$99</f>
        <v>0</v>
      </c>
      <c r="AJ2" s="39">
        <f>'B-OpAsst-Exist'!$F$99</f>
        <v>0</v>
      </c>
      <c r="AK2">
        <f>'B-OpAsst-Exist'!$G$109</f>
        <v>0</v>
      </c>
      <c r="AL2">
        <f>'B-OpAsst-Exist'!$G$111</f>
        <v>0</v>
      </c>
      <c r="AM2">
        <f>'B-OpAsst-Exist'!$G$113</f>
        <v>0</v>
      </c>
      <c r="AN2">
        <f>'B-OpAsst-Exist'!$G$114</f>
        <v>0</v>
      </c>
      <c r="AO2">
        <f>'B-OpAsst-Exist'!$G$115</f>
        <v>0</v>
      </c>
      <c r="AP2">
        <f>'B-OpAsst-Exist'!$G$123</f>
        <v>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2"/>
  <sheetViews>
    <sheetView zoomScalePageLayoutView="0" workbookViewId="0" topLeftCell="A1">
      <selection activeCell="A1" sqref="A1"/>
    </sheetView>
  </sheetViews>
  <sheetFormatPr defaultColWidth="9.140625" defaultRowHeight="12.75"/>
  <cols>
    <col min="1" max="1" width="12.7109375" style="0" bestFit="1" customWidth="1"/>
    <col min="2" max="2" width="10.8515625" style="0" bestFit="1" customWidth="1"/>
    <col min="3" max="4" width="23.421875" style="0" bestFit="1" customWidth="1"/>
    <col min="5" max="6" width="23.140625" style="0" bestFit="1" customWidth="1"/>
    <col min="7" max="7" width="25.57421875" style="0" bestFit="1" customWidth="1"/>
    <col min="8" max="8" width="26.7109375" style="0" bestFit="1" customWidth="1"/>
    <col min="9" max="9" width="18.7109375" style="0" bestFit="1" customWidth="1"/>
    <col min="10" max="10" width="25.8515625" style="0" bestFit="1" customWidth="1"/>
    <col min="11" max="11" width="31.421875" style="0" bestFit="1" customWidth="1"/>
    <col min="12" max="12" width="24.140625" style="0" bestFit="1" customWidth="1"/>
  </cols>
  <sheetData>
    <row r="1" spans="1:12" ht="12.75">
      <c r="A1" t="s">
        <v>81</v>
      </c>
      <c r="B1" t="s">
        <v>82</v>
      </c>
      <c r="C1" t="s">
        <v>122</v>
      </c>
      <c r="D1" t="s">
        <v>123</v>
      </c>
      <c r="E1" t="s">
        <v>124</v>
      </c>
      <c r="F1" t="s">
        <v>125</v>
      </c>
      <c r="G1" t="s">
        <v>179</v>
      </c>
      <c r="H1" t="s">
        <v>126</v>
      </c>
      <c r="I1" t="s">
        <v>180</v>
      </c>
      <c r="J1" t="s">
        <v>181</v>
      </c>
      <c r="K1" t="s">
        <v>182</v>
      </c>
      <c r="L1" t="s">
        <v>127</v>
      </c>
    </row>
    <row r="2" spans="1:12" ht="12.75">
      <c r="A2">
        <v>2007</v>
      </c>
      <c r="B2">
        <f>'C-OpAsst-New'!$C$2</f>
        <v>0</v>
      </c>
      <c r="C2" s="39">
        <f>'C-OpAsst-New'!$F$88</f>
        <v>0</v>
      </c>
      <c r="D2" s="39">
        <f>'C-OpAsst-New'!$G$88</f>
        <v>0</v>
      </c>
      <c r="E2" s="39" t="e">
        <f>'C-OpAsst-New'!#REF!</f>
        <v>#REF!</v>
      </c>
      <c r="F2" s="39">
        <f>'C-OpAsst-New'!$F$96</f>
        <v>0</v>
      </c>
      <c r="G2">
        <f>'C-OpAsst-New'!$H$106</f>
        <v>0</v>
      </c>
      <c r="H2">
        <f>'C-OpAsst-New'!$H$108</f>
        <v>0</v>
      </c>
      <c r="I2">
        <f>'C-OpAsst-New'!$G$111</f>
        <v>0</v>
      </c>
      <c r="J2" t="e">
        <f>'C-OpAsst-New'!$G$112</f>
        <v>#DIV/0!</v>
      </c>
      <c r="K2" t="e">
        <f>'C-OpAsst-New'!$G$113</f>
        <v>#DIV/0!</v>
      </c>
      <c r="L2">
        <f>'C-OpAsst-New'!$H$122</f>
        <v>0</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J58"/>
  <sheetViews>
    <sheetView view="pageBreakPreview" zoomScale="60" workbookViewId="0" topLeftCell="A1">
      <selection activeCell="J54" sqref="J54"/>
    </sheetView>
  </sheetViews>
  <sheetFormatPr defaultColWidth="9.140625" defaultRowHeight="12.75"/>
  <cols>
    <col min="1" max="2" width="23.8515625" style="0" customWidth="1"/>
    <col min="9" max="9" width="10.140625" style="0" bestFit="1" customWidth="1"/>
  </cols>
  <sheetData>
    <row r="1" ht="6.75" customHeight="1"/>
    <row r="2" spans="1:9" ht="12.75">
      <c r="A2" s="1" t="s">
        <v>1</v>
      </c>
      <c r="B2" s="1"/>
      <c r="C2" s="266"/>
      <c r="D2" s="266"/>
      <c r="E2" s="266"/>
      <c r="F2" s="266"/>
      <c r="G2" s="266"/>
      <c r="H2" s="266"/>
      <c r="I2" s="266"/>
    </row>
    <row r="4" spans="1:9" ht="12.75">
      <c r="A4" s="286" t="s">
        <v>306</v>
      </c>
      <c r="B4" s="268"/>
      <c r="C4" s="268"/>
      <c r="D4" s="268"/>
      <c r="E4" s="268"/>
      <c r="F4" s="268"/>
      <c r="G4" s="268"/>
      <c r="H4" s="268"/>
      <c r="I4" s="268"/>
    </row>
    <row r="5" spans="1:9" ht="33.75" customHeight="1">
      <c r="A5" s="276" t="s">
        <v>315</v>
      </c>
      <c r="B5" s="270"/>
      <c r="C5" s="270"/>
      <c r="D5" s="270"/>
      <c r="E5" s="270"/>
      <c r="F5" s="270"/>
      <c r="G5" s="270"/>
      <c r="H5" s="270"/>
      <c r="I5" s="271"/>
    </row>
    <row r="6" spans="1:9" ht="23.25" customHeight="1">
      <c r="A6" s="51" t="s">
        <v>309</v>
      </c>
      <c r="B6" s="51"/>
      <c r="C6" s="12"/>
      <c r="D6" s="17"/>
      <c r="E6" s="17"/>
      <c r="F6" s="17"/>
      <c r="G6" s="275" t="s">
        <v>166</v>
      </c>
      <c r="H6" s="275"/>
      <c r="I6" s="260"/>
    </row>
    <row r="7" spans="1:10" ht="26.25">
      <c r="A7" s="166" t="s">
        <v>268</v>
      </c>
      <c r="B7" s="166" t="s">
        <v>310</v>
      </c>
      <c r="C7" s="9" t="s">
        <v>16</v>
      </c>
      <c r="D7" s="9" t="s">
        <v>17</v>
      </c>
      <c r="E7" s="10"/>
      <c r="F7" s="9"/>
      <c r="G7" s="10" t="s">
        <v>19</v>
      </c>
      <c r="H7" s="9" t="s">
        <v>18</v>
      </c>
      <c r="I7" s="15"/>
      <c r="J7" s="8"/>
    </row>
    <row r="8" spans="1:9" ht="12.75">
      <c r="A8" s="3"/>
      <c r="B8" s="28"/>
      <c r="C8" s="11">
        <v>0</v>
      </c>
      <c r="D8" s="11">
        <v>0</v>
      </c>
      <c r="E8" s="11"/>
      <c r="G8" s="52">
        <v>0</v>
      </c>
      <c r="H8" s="52">
        <v>0</v>
      </c>
      <c r="I8" s="16"/>
    </row>
    <row r="9" spans="1:9" ht="12.75">
      <c r="A9" s="4"/>
      <c r="B9" s="28"/>
      <c r="C9" s="11">
        <v>0</v>
      </c>
      <c r="D9" s="11">
        <f aca="true" t="shared" si="0" ref="D9:D23">C9-C8</f>
        <v>0</v>
      </c>
      <c r="E9" s="11"/>
      <c r="G9" s="52">
        <v>0</v>
      </c>
      <c r="H9" s="52">
        <v>0</v>
      </c>
      <c r="I9" s="16"/>
    </row>
    <row r="10" spans="1:9" ht="12.75">
      <c r="A10" s="4"/>
      <c r="B10" s="28"/>
      <c r="C10" s="11">
        <v>0</v>
      </c>
      <c r="D10" s="11">
        <f t="shared" si="0"/>
        <v>0</v>
      </c>
      <c r="E10" s="11"/>
      <c r="G10" s="52">
        <v>0</v>
      </c>
      <c r="H10" s="52">
        <v>0</v>
      </c>
      <c r="I10" s="16"/>
    </row>
    <row r="11" spans="1:9" ht="12.75">
      <c r="A11" s="4"/>
      <c r="B11" s="28"/>
      <c r="C11" s="11">
        <v>0</v>
      </c>
      <c r="D11" s="11">
        <f t="shared" si="0"/>
        <v>0</v>
      </c>
      <c r="E11" s="11"/>
      <c r="G11" s="52">
        <v>0</v>
      </c>
      <c r="H11" s="52">
        <v>0</v>
      </c>
      <c r="I11" s="16"/>
    </row>
    <row r="12" spans="1:9" ht="12.75">
      <c r="A12" s="4"/>
      <c r="B12" s="28"/>
      <c r="C12" s="11">
        <v>0</v>
      </c>
      <c r="D12" s="11">
        <f t="shared" si="0"/>
        <v>0</v>
      </c>
      <c r="E12" s="11"/>
      <c r="G12" s="52">
        <v>0</v>
      </c>
      <c r="H12" s="52">
        <v>0</v>
      </c>
      <c r="I12" s="16"/>
    </row>
    <row r="13" spans="1:9" ht="12.75">
      <c r="A13" s="4"/>
      <c r="B13" s="28"/>
      <c r="C13" s="11">
        <v>0</v>
      </c>
      <c r="D13" s="11">
        <f t="shared" si="0"/>
        <v>0</v>
      </c>
      <c r="E13" s="11"/>
      <c r="G13" s="52">
        <v>0</v>
      </c>
      <c r="H13" s="52">
        <v>0</v>
      </c>
      <c r="I13" s="16"/>
    </row>
    <row r="14" spans="1:9" ht="12.75">
      <c r="A14" s="4"/>
      <c r="B14" s="28"/>
      <c r="C14" s="11">
        <v>0</v>
      </c>
      <c r="D14" s="11">
        <f t="shared" si="0"/>
        <v>0</v>
      </c>
      <c r="E14" s="11"/>
      <c r="G14" s="52">
        <v>0</v>
      </c>
      <c r="H14" s="52">
        <v>0</v>
      </c>
      <c r="I14" s="16"/>
    </row>
    <row r="15" spans="1:9" ht="12.75">
      <c r="A15" s="4"/>
      <c r="B15" s="28"/>
      <c r="C15" s="11">
        <v>0</v>
      </c>
      <c r="D15" s="11">
        <f t="shared" si="0"/>
        <v>0</v>
      </c>
      <c r="E15" s="11"/>
      <c r="G15" s="52">
        <v>0</v>
      </c>
      <c r="H15" s="52">
        <v>0</v>
      </c>
      <c r="I15" s="16"/>
    </row>
    <row r="16" spans="1:9" ht="12.75">
      <c r="A16" s="4"/>
      <c r="B16" s="28"/>
      <c r="C16" s="11">
        <v>0</v>
      </c>
      <c r="D16" s="11">
        <f t="shared" si="0"/>
        <v>0</v>
      </c>
      <c r="E16" s="11"/>
      <c r="G16" s="52">
        <v>0</v>
      </c>
      <c r="H16" s="52">
        <v>0</v>
      </c>
      <c r="I16" s="16"/>
    </row>
    <row r="17" spans="1:9" ht="12.75">
      <c r="A17" s="4"/>
      <c r="B17" s="28"/>
      <c r="C17" s="11">
        <v>0</v>
      </c>
      <c r="D17" s="11">
        <f t="shared" si="0"/>
        <v>0</v>
      </c>
      <c r="E17" s="11"/>
      <c r="G17" s="52">
        <v>0</v>
      </c>
      <c r="H17" s="52">
        <v>0</v>
      </c>
      <c r="I17" s="16"/>
    </row>
    <row r="18" spans="1:9" ht="12.75">
      <c r="A18" s="4"/>
      <c r="B18" s="28"/>
      <c r="C18" s="11">
        <v>0</v>
      </c>
      <c r="D18" s="11">
        <f t="shared" si="0"/>
        <v>0</v>
      </c>
      <c r="E18" s="11"/>
      <c r="G18" s="52">
        <v>0</v>
      </c>
      <c r="H18" s="52">
        <v>0</v>
      </c>
      <c r="I18" s="16"/>
    </row>
    <row r="19" spans="1:9" ht="12.75">
      <c r="A19" s="4"/>
      <c r="B19" s="28"/>
      <c r="C19" s="11">
        <v>0</v>
      </c>
      <c r="D19" s="11">
        <f t="shared" si="0"/>
        <v>0</v>
      </c>
      <c r="E19" s="11"/>
      <c r="G19" s="52">
        <v>0</v>
      </c>
      <c r="H19" s="52">
        <v>0</v>
      </c>
      <c r="I19" s="16"/>
    </row>
    <row r="20" spans="1:9" ht="12.75">
      <c r="A20" s="4"/>
      <c r="B20" s="28"/>
      <c r="C20" s="11">
        <v>0</v>
      </c>
      <c r="D20" s="11">
        <f t="shared" si="0"/>
        <v>0</v>
      </c>
      <c r="E20" s="11"/>
      <c r="G20" s="52">
        <v>0</v>
      </c>
      <c r="H20" s="52">
        <v>0</v>
      </c>
      <c r="I20" s="16"/>
    </row>
    <row r="21" spans="1:9" ht="12.75">
      <c r="A21" s="4"/>
      <c r="B21" s="28"/>
      <c r="C21" s="11">
        <v>0</v>
      </c>
      <c r="D21" s="11">
        <f t="shared" si="0"/>
        <v>0</v>
      </c>
      <c r="E21" s="11"/>
      <c r="G21" s="52">
        <v>0</v>
      </c>
      <c r="H21" s="52">
        <v>0</v>
      </c>
      <c r="I21" s="16"/>
    </row>
    <row r="22" spans="1:9" ht="12.75">
      <c r="A22" s="4"/>
      <c r="B22" s="28"/>
      <c r="C22" s="11">
        <v>0</v>
      </c>
      <c r="D22" s="11">
        <f t="shared" si="0"/>
        <v>0</v>
      </c>
      <c r="E22" s="11"/>
      <c r="G22" s="52">
        <v>0</v>
      </c>
      <c r="H22" s="52">
        <v>0</v>
      </c>
      <c r="I22" s="16"/>
    </row>
    <row r="23" spans="1:9" ht="12.75">
      <c r="A23" s="4"/>
      <c r="B23" s="28"/>
      <c r="C23" s="11">
        <v>0</v>
      </c>
      <c r="D23" s="11">
        <f t="shared" si="0"/>
        <v>0</v>
      </c>
      <c r="E23" s="11"/>
      <c r="G23" s="52">
        <v>0</v>
      </c>
      <c r="H23" s="52">
        <v>0</v>
      </c>
      <c r="I23" s="16"/>
    </row>
    <row r="24" spans="1:9" ht="12.75">
      <c r="A24" s="3"/>
      <c r="B24" s="28"/>
      <c r="C24" s="11">
        <v>0</v>
      </c>
      <c r="D24" s="11">
        <f>C24-C23</f>
        <v>0</v>
      </c>
      <c r="E24" s="11"/>
      <c r="G24" s="52">
        <v>0</v>
      </c>
      <c r="H24" s="52">
        <v>0</v>
      </c>
      <c r="I24" s="16"/>
    </row>
    <row r="26" spans="1:9" ht="26.25">
      <c r="A26" s="166" t="s">
        <v>269</v>
      </c>
      <c r="B26" s="166" t="s">
        <v>310</v>
      </c>
      <c r="C26" s="9" t="s">
        <v>16</v>
      </c>
      <c r="D26" s="9" t="s">
        <v>17</v>
      </c>
      <c r="E26" s="10"/>
      <c r="F26" s="9"/>
      <c r="G26" s="10" t="s">
        <v>19</v>
      </c>
      <c r="H26" s="9" t="s">
        <v>18</v>
      </c>
      <c r="I26" s="15"/>
    </row>
    <row r="27" spans="1:9" ht="12.75">
      <c r="A27" s="3"/>
      <c r="B27" s="28"/>
      <c r="C27" s="11">
        <v>0</v>
      </c>
      <c r="D27" s="11">
        <v>0</v>
      </c>
      <c r="E27" s="11"/>
      <c r="G27" s="52">
        <v>0</v>
      </c>
      <c r="H27" s="52">
        <v>0</v>
      </c>
      <c r="I27" s="16"/>
    </row>
    <row r="28" spans="1:9" ht="12.75">
      <c r="A28" s="4"/>
      <c r="B28" s="28"/>
      <c r="C28" s="11">
        <v>0</v>
      </c>
      <c r="D28" s="11">
        <f aca="true" t="shared" si="1" ref="D28:D43">C28-C27</f>
        <v>0</v>
      </c>
      <c r="E28" s="11"/>
      <c r="G28" s="52">
        <v>0</v>
      </c>
      <c r="H28" s="52">
        <v>0</v>
      </c>
      <c r="I28" s="16"/>
    </row>
    <row r="29" spans="1:9" ht="12.75">
      <c r="A29" s="4"/>
      <c r="B29" s="28"/>
      <c r="C29" s="11">
        <v>0</v>
      </c>
      <c r="D29" s="11">
        <f t="shared" si="1"/>
        <v>0</v>
      </c>
      <c r="E29" s="11"/>
      <c r="G29" s="52">
        <v>0</v>
      </c>
      <c r="H29" s="52">
        <v>0</v>
      </c>
      <c r="I29" s="16"/>
    </row>
    <row r="30" spans="1:9" ht="12.75">
      <c r="A30" s="4"/>
      <c r="B30" s="28"/>
      <c r="C30" s="11">
        <v>0</v>
      </c>
      <c r="D30" s="11">
        <f t="shared" si="1"/>
        <v>0</v>
      </c>
      <c r="E30" s="11"/>
      <c r="G30" s="52">
        <v>0</v>
      </c>
      <c r="H30" s="52">
        <v>0</v>
      </c>
      <c r="I30" s="16"/>
    </row>
    <row r="31" spans="1:9" ht="12.75">
      <c r="A31" s="4"/>
      <c r="B31" s="28"/>
      <c r="C31" s="11">
        <v>0</v>
      </c>
      <c r="D31" s="11">
        <f t="shared" si="1"/>
        <v>0</v>
      </c>
      <c r="E31" s="11"/>
      <c r="G31" s="52">
        <v>0</v>
      </c>
      <c r="H31" s="52">
        <v>0</v>
      </c>
      <c r="I31" s="16"/>
    </row>
    <row r="32" spans="1:9" ht="12.75">
      <c r="A32" s="4"/>
      <c r="B32" s="28"/>
      <c r="C32" s="11">
        <v>0</v>
      </c>
      <c r="D32" s="11">
        <f t="shared" si="1"/>
        <v>0</v>
      </c>
      <c r="E32" s="11"/>
      <c r="G32" s="52">
        <v>0</v>
      </c>
      <c r="H32" s="52">
        <v>0</v>
      </c>
      <c r="I32" s="16"/>
    </row>
    <row r="33" spans="1:9" ht="12.75">
      <c r="A33" s="4"/>
      <c r="B33" s="28"/>
      <c r="C33" s="11">
        <v>0</v>
      </c>
      <c r="D33" s="11">
        <f t="shared" si="1"/>
        <v>0</v>
      </c>
      <c r="E33" s="11"/>
      <c r="G33" s="52">
        <v>0</v>
      </c>
      <c r="H33" s="52">
        <v>0</v>
      </c>
      <c r="I33" s="16"/>
    </row>
    <row r="34" spans="1:9" ht="12.75">
      <c r="A34" s="4"/>
      <c r="B34" s="28"/>
      <c r="C34" s="11">
        <v>0</v>
      </c>
      <c r="D34" s="11">
        <f t="shared" si="1"/>
        <v>0</v>
      </c>
      <c r="E34" s="11"/>
      <c r="G34" s="52">
        <v>0</v>
      </c>
      <c r="H34" s="52">
        <v>0</v>
      </c>
      <c r="I34" s="16"/>
    </row>
    <row r="35" spans="1:9" ht="12.75">
      <c r="A35" s="4"/>
      <c r="B35" s="28"/>
      <c r="C35" s="11">
        <v>0</v>
      </c>
      <c r="D35" s="11">
        <f t="shared" si="1"/>
        <v>0</v>
      </c>
      <c r="E35" s="11"/>
      <c r="G35" s="52">
        <v>0</v>
      </c>
      <c r="H35" s="52">
        <v>0</v>
      </c>
      <c r="I35" s="16"/>
    </row>
    <row r="36" spans="1:9" ht="12.75">
      <c r="A36" s="4"/>
      <c r="B36" s="28"/>
      <c r="C36" s="11">
        <v>0</v>
      </c>
      <c r="D36" s="11">
        <f t="shared" si="1"/>
        <v>0</v>
      </c>
      <c r="E36" s="11"/>
      <c r="G36" s="52">
        <v>0</v>
      </c>
      <c r="H36" s="52">
        <v>0</v>
      </c>
      <c r="I36" s="16"/>
    </row>
    <row r="37" spans="1:9" ht="12.75">
      <c r="A37" s="4"/>
      <c r="B37" s="28"/>
      <c r="C37" s="11">
        <v>0</v>
      </c>
      <c r="D37" s="11">
        <f t="shared" si="1"/>
        <v>0</v>
      </c>
      <c r="E37" s="11"/>
      <c r="G37" s="52">
        <v>0</v>
      </c>
      <c r="H37" s="52">
        <v>0</v>
      </c>
      <c r="I37" s="16"/>
    </row>
    <row r="38" spans="1:9" ht="12.75">
      <c r="A38" s="4"/>
      <c r="B38" s="28"/>
      <c r="C38" s="11">
        <v>0</v>
      </c>
      <c r="D38" s="11">
        <f t="shared" si="1"/>
        <v>0</v>
      </c>
      <c r="E38" s="11"/>
      <c r="G38" s="52">
        <v>0</v>
      </c>
      <c r="H38" s="52">
        <v>0</v>
      </c>
      <c r="I38" s="16"/>
    </row>
    <row r="39" spans="1:9" ht="12.75">
      <c r="A39" s="4"/>
      <c r="B39" s="28"/>
      <c r="C39" s="11">
        <v>0</v>
      </c>
      <c r="D39" s="11">
        <f t="shared" si="1"/>
        <v>0</v>
      </c>
      <c r="E39" s="11"/>
      <c r="G39" s="52">
        <v>0</v>
      </c>
      <c r="H39" s="52">
        <v>0</v>
      </c>
      <c r="I39" s="16"/>
    </row>
    <row r="40" spans="1:9" ht="12.75">
      <c r="A40" s="4"/>
      <c r="B40" s="28"/>
      <c r="C40" s="11">
        <v>0</v>
      </c>
      <c r="D40" s="11">
        <f t="shared" si="1"/>
        <v>0</v>
      </c>
      <c r="E40" s="11"/>
      <c r="G40" s="52">
        <v>0</v>
      </c>
      <c r="H40" s="52">
        <v>0</v>
      </c>
      <c r="I40" s="16"/>
    </row>
    <row r="41" spans="1:9" ht="12.75">
      <c r="A41" s="4"/>
      <c r="B41" s="28"/>
      <c r="C41" s="11">
        <v>0</v>
      </c>
      <c r="D41" s="11">
        <f t="shared" si="1"/>
        <v>0</v>
      </c>
      <c r="E41" s="11"/>
      <c r="G41" s="52">
        <v>0</v>
      </c>
      <c r="H41" s="52">
        <v>0</v>
      </c>
      <c r="I41" s="16"/>
    </row>
    <row r="42" spans="1:9" ht="12.75">
      <c r="A42" s="4"/>
      <c r="B42" s="28"/>
      <c r="C42" s="11">
        <v>0</v>
      </c>
      <c r="D42" s="11">
        <f t="shared" si="1"/>
        <v>0</v>
      </c>
      <c r="E42" s="11"/>
      <c r="G42" s="52">
        <v>0</v>
      </c>
      <c r="H42" s="52">
        <v>0</v>
      </c>
      <c r="I42" s="16"/>
    </row>
    <row r="43" spans="1:9" ht="12.75">
      <c r="A43" s="3"/>
      <c r="B43" s="28"/>
      <c r="C43" s="11">
        <v>0</v>
      </c>
      <c r="D43" s="11">
        <f t="shared" si="1"/>
        <v>0</v>
      </c>
      <c r="E43" s="11"/>
      <c r="G43" s="52">
        <v>0</v>
      </c>
      <c r="H43" s="52">
        <v>0</v>
      </c>
      <c r="I43" s="16"/>
    </row>
    <row r="45" spans="1:9" ht="12.75">
      <c r="A45" s="1" t="s">
        <v>20</v>
      </c>
      <c r="B45" s="1"/>
      <c r="C45" s="7" t="s">
        <v>21</v>
      </c>
      <c r="D45" s="7" t="s">
        <v>22</v>
      </c>
      <c r="E45" s="13" t="s">
        <v>23</v>
      </c>
      <c r="F45" s="7" t="s">
        <v>24</v>
      </c>
      <c r="G45" s="7" t="s">
        <v>25</v>
      </c>
      <c r="H45" s="7" t="s">
        <v>26</v>
      </c>
      <c r="I45" s="7" t="s">
        <v>27</v>
      </c>
    </row>
    <row r="46" spans="1:9" ht="12.75">
      <c r="A46" s="14" t="s">
        <v>28</v>
      </c>
      <c r="B46" s="14"/>
      <c r="C46" s="5"/>
      <c r="D46" s="5"/>
      <c r="E46" s="5"/>
      <c r="F46" s="5"/>
      <c r="G46" s="5"/>
      <c r="H46" s="5"/>
      <c r="I46" s="5"/>
    </row>
    <row r="47" spans="1:9" ht="12.75">
      <c r="A47" s="14" t="s">
        <v>29</v>
      </c>
      <c r="B47" s="14"/>
      <c r="C47" s="5"/>
      <c r="D47" s="5"/>
      <c r="E47" s="5"/>
      <c r="F47" s="5"/>
      <c r="G47" s="5"/>
      <c r="H47" s="5"/>
      <c r="I47" s="5"/>
    </row>
    <row r="50" spans="1:9" ht="12.75">
      <c r="A50" s="1" t="s">
        <v>32</v>
      </c>
      <c r="B50" s="1"/>
      <c r="C50" s="272" t="s">
        <v>307</v>
      </c>
      <c r="D50" s="274"/>
      <c r="E50" s="274"/>
      <c r="F50" s="274"/>
      <c r="G50" s="274"/>
      <c r="H50" s="274"/>
      <c r="I50" s="274"/>
    </row>
    <row r="51" spans="3:9" ht="12.75">
      <c r="C51" s="274"/>
      <c r="D51" s="274"/>
      <c r="E51" s="274"/>
      <c r="F51" s="274"/>
      <c r="G51" s="274"/>
      <c r="H51" s="274"/>
      <c r="I51" s="274"/>
    </row>
    <row r="52" spans="3:9" ht="12.75">
      <c r="C52" s="274"/>
      <c r="D52" s="274"/>
      <c r="E52" s="274"/>
      <c r="F52" s="274"/>
      <c r="G52" s="274"/>
      <c r="H52" s="274"/>
      <c r="I52" s="274"/>
    </row>
    <row r="53" spans="3:9" ht="12.75">
      <c r="C53" s="274"/>
      <c r="D53" s="274"/>
      <c r="E53" s="274"/>
      <c r="F53" s="274"/>
      <c r="G53" s="274"/>
      <c r="H53" s="274"/>
      <c r="I53" s="274"/>
    </row>
    <row r="55" spans="3:7" ht="12.75">
      <c r="C55" s="2"/>
      <c r="D55" s="2"/>
      <c r="E55" s="28"/>
      <c r="F55" s="28"/>
      <c r="G55" s="28"/>
    </row>
    <row r="58" ht="12.75">
      <c r="A58" s="125"/>
    </row>
  </sheetData>
  <sheetProtection/>
  <mergeCells count="5">
    <mergeCell ref="C2:I2"/>
    <mergeCell ref="A4:I4"/>
    <mergeCell ref="A5:I5"/>
    <mergeCell ref="G6:I6"/>
    <mergeCell ref="C50:I53"/>
  </mergeCells>
  <printOptions/>
  <pageMargins left="0.25" right="0.25" top="0.75" bottom="0.75" header="0.3" footer="0.3"/>
  <pageSetup horizontalDpi="600" verticalDpi="600" orientation="portrait" scale="80" r:id="rId2"/>
  <headerFooter>
    <oddHeader>&amp;L&amp;"Arial,Bold"&amp;12Maryland Intercity Bus Program FY 2019 - FY 2020&amp;R&amp;"Arial,Bold"&amp;12Form D(a)</oddHeader>
    <oddFooter>&amp;CPage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Lenz</dc:creator>
  <cp:keywords/>
  <dc:description/>
  <cp:lastModifiedBy>Monica White</cp:lastModifiedBy>
  <cp:lastPrinted>2018-01-11T20:50:43Z</cp:lastPrinted>
  <dcterms:created xsi:type="dcterms:W3CDTF">2006-05-26T17:39:16Z</dcterms:created>
  <dcterms:modified xsi:type="dcterms:W3CDTF">2018-01-11T21:09:28Z</dcterms:modified>
  <cp:category/>
  <cp:version/>
  <cp:contentType/>
  <cp:contentStatus/>
</cp:coreProperties>
</file>