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555" firstSheet="2" activeTab="2"/>
  </bookViews>
  <sheets>
    <sheet name="Online Sales Monthly" sheetId="4" r:id="rId1"/>
    <sheet name="Online Sales Yearly" sheetId="1" r:id="rId2"/>
    <sheet name="Sales by Campaign" sheetId="2" r:id="rId3"/>
    <sheet name="Leadership Monthly" sheetId="3" r:id="rId4"/>
    <sheet name="Leadership Yearly" sheetId="5" r:id="rId5"/>
  </sheets>
  <calcPr calcId="125725"/>
</workbook>
</file>

<file path=xl/calcChain.xml><?xml version="1.0" encoding="utf-8"?>
<calcChain xmlns="http://schemas.openxmlformats.org/spreadsheetml/2006/main">
  <c r="F29" i="2"/>
  <c r="F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"/>
  <c r="E29"/>
  <c r="E28"/>
  <c r="C58" i="5"/>
  <c r="B58"/>
  <c r="O29"/>
  <c r="N29"/>
  <c r="C29"/>
  <c r="C28"/>
  <c r="H28" i="2"/>
  <c r="H29" s="1"/>
  <c r="G28"/>
  <c r="G29" s="1"/>
  <c r="J29" i="5"/>
  <c r="F29"/>
  <c r="B29"/>
  <c r="F28"/>
  <c r="B28"/>
  <c r="C28" i="3"/>
  <c r="C29" s="1"/>
  <c r="E28"/>
  <c r="E29" s="1"/>
  <c r="B28"/>
  <c r="B29" s="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O2"/>
  <c r="K2"/>
  <c r="H2"/>
  <c r="D2"/>
  <c r="D28" s="1"/>
  <c r="C28" i="2" l="1"/>
  <c r="C29" s="1"/>
  <c r="B28"/>
  <c r="B29" s="1"/>
  <c r="D28"/>
  <c r="D29" s="1"/>
  <c r="E24" i="1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23" i="4"/>
  <c r="C14" i="1"/>
  <c r="C15" s="1"/>
  <c r="C16" s="1"/>
  <c r="E23"/>
  <c r="E22"/>
  <c r="E21"/>
  <c r="E20"/>
  <c r="E19"/>
  <c r="B14"/>
  <c r="B15" s="1"/>
  <c r="B16" s="1"/>
</calcChain>
</file>

<file path=xl/sharedStrings.xml><?xml version="1.0" encoding="utf-8"?>
<sst xmlns="http://schemas.openxmlformats.org/spreadsheetml/2006/main" count="571" uniqueCount="128">
  <si>
    <t>Average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</si>
  <si>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</si>
  <si>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</si>
  <si>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</si>
  <si>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</si>
  <si>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</si>
  <si>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</si>
  <si>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</si>
  <si>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</si>
  <si>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</si>
  <si>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</si>
  <si>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</si>
  <si>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</si>
  <si>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</si>
  <si>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</si>
  <si>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</si>
  <si>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</si>
  <si>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</si>
  <si>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</si>
  <si>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</si>
  <si>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</si>
  <si>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</si>
  <si>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</si>
  <si>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</si>
  <si>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</si>
  <si>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</si>
  <si>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</si>
  <si>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Jan</t>
  </si>
  <si>
    <t>Feb</t>
  </si>
  <si>
    <t>Mar</t>
  </si>
  <si>
    <t>Apr</t>
  </si>
  <si>
    <t>March</t>
  </si>
  <si>
    <t>May</t>
  </si>
  <si>
    <t>June</t>
  </si>
  <si>
    <t>July</t>
  </si>
  <si>
    <t>Aug</t>
  </si>
  <si>
    <t xml:space="preserve">Sep </t>
  </si>
  <si>
    <t xml:space="preserve">Oct </t>
  </si>
  <si>
    <t>Nov</t>
  </si>
  <si>
    <t>Dec</t>
  </si>
  <si>
    <t>% Increase</t>
  </si>
  <si>
    <t>Online Marketing Tips from Emily Seagren - Makeup Marketing Online - http://www.makeupmarketingonline.com</t>
  </si>
  <si>
    <t>C2</t>
  </si>
  <si>
    <t>$1588.36 - 151 catalogs - $149.49</t>
  </si>
  <si>
    <t>C3</t>
  </si>
  <si>
    <t>mailed C2 catalogs to 68 ppl - $67</t>
  </si>
  <si>
    <t>mailed c3 catalog to 78 ppl - $77</t>
  </si>
  <si>
    <t>C4</t>
  </si>
  <si>
    <t>mailed c4 catalog to 61 ppl - $60</t>
  </si>
  <si>
    <t>$2130.62 - 120 catalogs - $118.8</t>
  </si>
  <si>
    <t>C5</t>
  </si>
  <si>
    <t>Date of DD Order</t>
  </si>
  <si>
    <t>eStore Campaign</t>
  </si>
  <si>
    <t>Campaign Total</t>
  </si>
  <si>
    <t>Campaign Total - # of Catalogs Mailed - Amount Spent on Catalogs</t>
  </si>
  <si>
    <t>Order Amount</t>
  </si>
  <si>
    <t>* Track in the first tab labeled "Online Sales Monthly" all of your direct delivery orders so you can compare how you are performing compared to last year.</t>
  </si>
  <si>
    <t>Month</t>
  </si>
  <si>
    <t>Yrly Total</t>
  </si>
  <si>
    <t>Yrly Est.</t>
  </si>
  <si>
    <t>Campaign</t>
  </si>
  <si>
    <t>* Put labels on the front of catalogs with a coupon code for 20% off their $50 online order (WELCOME &amp; THANKYOU20 currently work one-time per customer) and include your website address.</t>
  </si>
  <si>
    <t>* Mail out catalogs yourself or use a mailing service like Campaign Mailer or Consultant Depot to send catalogs to those who order from you online. I send them to anyone who has ordered in the past 2 months.</t>
  </si>
  <si>
    <t>* Keep track of Avon's free shipping, coupon, and discount codes to promote online in blogs and on social media to attract new online customers. Use: www.retailmenot.com, your email center, your eStore, and yourAvon.com as resources.</t>
  </si>
  <si>
    <t xml:space="preserve">* Turn on your automated email program and be sure the eNewsletter sign up and Believe in your Business widgets are displayed on your home page to collect visitor info. </t>
  </si>
  <si>
    <t>2014 - Monthly Online Sales</t>
  </si>
  <si>
    <t>2015 - Monthly Online Sales</t>
  </si>
  <si>
    <t>* Keep track of your website visitor performance so you can monitor what's working and what's not. Total online sales is the most important number to watch but # of visitors can give you clues as to which marketing tactics are working.</t>
  </si>
  <si>
    <t>* Subscribe to my blog for more tips!</t>
  </si>
  <si>
    <t xml:space="preserve">* Subscribe to my YouTube channel for updated videos! </t>
  </si>
  <si>
    <t>* Like Makeup Marketing Online on Facebook!</t>
  </si>
  <si>
    <t>* Click on this link for many more tips for building a bigger Avon business!</t>
  </si>
  <si>
    <t>* Join our Makeup Marketing Online networking group to discuss Avon marketing ideas! Must be a current Avon Rep.</t>
  </si>
  <si>
    <t># of Catalogs Mailed in 2015</t>
  </si>
  <si>
    <t>Number of Catalogs Distributed</t>
  </si>
  <si>
    <t>Number of Customers</t>
  </si>
  <si>
    <t>Totals</t>
  </si>
  <si>
    <t>*FIELDS HIGHLIGHTED IN YELLOW ARE FORMULAS WHICH WILL AUTOMATICALLY CALCULATE SO DO NOT ERASE OR EDIT UNLESS YOU WANT TO REPLACE THE FORMULA.</t>
  </si>
  <si>
    <t>Business, Sales Tools, and other Avon Related Expenses</t>
  </si>
  <si>
    <t>Notes about Marketing Activities - Product Releases - What Worked and What Didn't - New Ideas - Campaign Highlights</t>
  </si>
  <si>
    <t>Avon Sales Tips from Emily Seagren - Makeup Marketing Online - http://www.makeupmarketingonline.com</t>
  </si>
  <si>
    <t>* Your catalog is your store. Whenever you hand a catalog to someone, ask them for their contact information so you can follow up.</t>
  </si>
  <si>
    <t xml:space="preserve">* Try new products and buy samples or demos if you can afford them. When people try, they are more likely to buy. </t>
  </si>
  <si>
    <t xml:space="preserve">* If you cannot afford to invest much in your business right away, wear logo items to show you are an Avon Rep - pins, t-shirts, bags, etc. </t>
  </si>
  <si>
    <t>* Always carry catalogs with you. You will make more of an impression on potential customers if you hand them the catalog with a smile over them finding your catalog without meeting you.</t>
  </si>
  <si>
    <t>* Come up with creative ideas for sales, discounts for new customers, holiday bundles, and other ways to boost your total orders.</t>
  </si>
  <si>
    <t>* Offer the opportunity to buy face-to-face, order from your eStore, and become a Rep on your team with every catalog.</t>
  </si>
  <si>
    <t>Prsnl Sales</t>
  </si>
  <si>
    <t>Unit Sales</t>
  </si>
  <si>
    <t>Total Unit Sales</t>
  </si>
  <si>
    <t>Earnings</t>
  </si>
  <si>
    <t>1st Gen Orders</t>
  </si>
  <si>
    <t>2nd, 3rd Gen Orders</t>
  </si>
  <si>
    <t>Total Orders</t>
  </si>
  <si>
    <t>1st Gen Reps</t>
  </si>
  <si>
    <t>2nd, 3rd Gen Reps</t>
  </si>
  <si>
    <t>Total Reps</t>
  </si>
  <si>
    <t>Unit New Appts</t>
  </si>
  <si>
    <t>Unit Leaders</t>
  </si>
  <si>
    <t>Candidates</t>
  </si>
  <si>
    <t>Total in Leadership</t>
  </si>
  <si>
    <t>C1</t>
  </si>
  <si>
    <t>C6</t>
  </si>
  <si>
    <t>C7</t>
  </si>
  <si>
    <t>C8</t>
  </si>
  <si>
    <t>C9</t>
  </si>
  <si>
    <t>Notes - Title Advancements / Demotions - Awards / Incentives Earned - At Risk - Changes to Leadership Program</t>
  </si>
  <si>
    <t>Leadership Earnings</t>
  </si>
  <si>
    <t>Total Team Members</t>
  </si>
  <si>
    <t>Ending #</t>
  </si>
  <si>
    <t>Prsnl Appts</t>
  </si>
  <si>
    <t xml:space="preserve"># of Mthly Appointments </t>
  </si>
  <si>
    <t>Jun</t>
  </si>
  <si>
    <t>Jul</t>
  </si>
  <si>
    <t>Sep</t>
  </si>
  <si>
    <t>Oct</t>
  </si>
  <si>
    <t>Avon Leadership Tips from Emily Seagren - Makeup Marketing Online - http://www.makeupmarketingonline.com</t>
  </si>
  <si>
    <t>* If you want to grow your team, you need to spend time on recruiting activities. I try to divide my time equally on sales, online marketing, recruiting, and leadership.</t>
  </si>
  <si>
    <t>* Talk to your top sellers about starting their own teams. Those who are already selling $200 or more per campaign are ideal candidates.</t>
  </si>
  <si>
    <t>* Try different recruiting methods until you figure out what you do best. Not everyone is going to have the same results with similar tactics.</t>
  </si>
  <si>
    <t>* Network with Avon top leaders. Follow and learn from them to see how they have been successful in recruiting and leadership.</t>
  </si>
  <si>
    <t>* When doing events, use the Avon survey cards to collect information from booth visitors by doing a giveaway. Follow up with all interested customers and potential team members.</t>
  </si>
  <si>
    <t>* Find a way to generate your own leads. I have had success writing blog posts and sharing on social media about the opportunity. How are you generating leads?</t>
  </si>
  <si>
    <t>Total Appts</t>
  </si>
  <si>
    <t>2017 Personal Award Sales</t>
  </si>
  <si>
    <t>2017 Personal Sales Estimated Earnings</t>
  </si>
  <si>
    <t>2017 Online Sales</t>
  </si>
  <si>
    <t>2017 Total Sales by Campaign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</si>
</sst>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4" fontId="0" fillId="0" borderId="0" xfId="1" applyFont="1"/>
    <xf numFmtId="44" fontId="0" fillId="0" borderId="0" xfId="0" applyNumberFormat="1"/>
    <xf numFmtId="9" fontId="0" fillId="0" borderId="0" xfId="2" applyFont="1"/>
    <xf numFmtId="9" fontId="0" fillId="0" borderId="0" xfId="2" applyNumberFormat="1" applyFont="1"/>
    <xf numFmtId="0" fontId="3" fillId="0" borderId="0" xfId="3" applyAlignment="1" applyProtection="1"/>
    <xf numFmtId="0" fontId="0" fillId="0" borderId="0" xfId="0" applyNumberFormat="1" applyAlignment="1">
      <alignment wrapText="1"/>
    </xf>
    <xf numFmtId="14" fontId="4" fillId="0" borderId="1" xfId="0" applyNumberFormat="1" applyFont="1" applyFill="1" applyBorder="1" applyAlignment="1">
      <alignment horizontal="center" wrapText="1"/>
    </xf>
    <xf numFmtId="44" fontId="0" fillId="0" borderId="1" xfId="1" applyFont="1" applyBorder="1"/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0" fillId="0" borderId="1" xfId="0" applyFill="1" applyBorder="1"/>
    <xf numFmtId="0" fontId="0" fillId="0" borderId="1" xfId="1" applyNumberFormat="1" applyFont="1" applyBorder="1"/>
    <xf numFmtId="0" fontId="0" fillId="3" borderId="1" xfId="0" applyFill="1" applyBorder="1"/>
    <xf numFmtId="0" fontId="0" fillId="3" borderId="1" xfId="1" applyNumberFormat="1" applyFont="1" applyFill="1" applyBorder="1"/>
    <xf numFmtId="44" fontId="0" fillId="3" borderId="1" xfId="1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0" borderId="0" xfId="0" applyFont="1"/>
    <xf numFmtId="1" fontId="0" fillId="3" borderId="1" xfId="0" applyNumberFormat="1" applyFill="1" applyBorder="1"/>
    <xf numFmtId="0" fontId="0" fillId="3" borderId="0" xfId="0" applyFill="1"/>
    <xf numFmtId="9" fontId="0" fillId="3" borderId="1" xfId="2" applyFont="1" applyFill="1" applyBorder="1"/>
    <xf numFmtId="0" fontId="0" fillId="0" borderId="1" xfId="2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1" fontId="0" fillId="0" borderId="1" xfId="1" applyNumberFormat="1" applyFont="1" applyBorder="1" applyAlignment="1"/>
    <xf numFmtId="1" fontId="0" fillId="0" borderId="1" xfId="0" applyNumberFormat="1" applyBorder="1" applyAlignment="1"/>
    <xf numFmtId="1" fontId="0" fillId="0" borderId="1" xfId="0" applyNumberFormat="1" applyBorder="1"/>
    <xf numFmtId="1" fontId="0" fillId="3" borderId="1" xfId="1" applyNumberFormat="1" applyFont="1" applyFill="1" applyBorder="1" applyAlignment="1"/>
    <xf numFmtId="1" fontId="0" fillId="3" borderId="1" xfId="0" applyNumberFormat="1" applyFill="1" applyBorder="1" applyAlignment="1"/>
    <xf numFmtId="1" fontId="2" fillId="2" borderId="1" xfId="0" applyNumberFormat="1" applyFont="1" applyFill="1" applyBorder="1" applyAlignment="1">
      <alignment horizontal="center" wrapText="1"/>
    </xf>
    <xf numFmtId="37" fontId="0" fillId="0" borderId="0" xfId="1" applyNumberFormat="1" applyFont="1"/>
    <xf numFmtId="44" fontId="0" fillId="3" borderId="1" xfId="0" applyNumberForma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wrapText="1"/>
    </xf>
    <xf numFmtId="44" fontId="0" fillId="0" borderId="2" xfId="1" applyFont="1" applyFill="1" applyBorder="1"/>
    <xf numFmtId="1" fontId="0" fillId="0" borderId="1" xfId="0" applyNumberFormat="1" applyFill="1" applyBorder="1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keupmarketingonline.com/beauty-blo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akeupmarketingonline.com/training" TargetMode="External"/><Relationship Id="rId1" Type="http://schemas.openxmlformats.org/officeDocument/2006/relationships/hyperlink" Target="http://www.makeupmarketingonline.com/training" TargetMode="External"/><Relationship Id="rId6" Type="http://schemas.openxmlformats.org/officeDocument/2006/relationships/hyperlink" Target="https://www.facebook.com/MakeupMarketingOnline" TargetMode="External"/><Relationship Id="rId5" Type="http://schemas.openxmlformats.org/officeDocument/2006/relationships/hyperlink" Target="https://www.facebook.com/groups/Makeup.Marketing.Online/" TargetMode="External"/><Relationship Id="rId4" Type="http://schemas.openxmlformats.org/officeDocument/2006/relationships/hyperlink" Target="https://www.youtube.com/user/avonrepemil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keupmarketingonline.com/beauty-blog" TargetMode="External"/><Relationship Id="rId2" Type="http://schemas.openxmlformats.org/officeDocument/2006/relationships/hyperlink" Target="http://www.makeupmarketingonline.com/training" TargetMode="External"/><Relationship Id="rId1" Type="http://schemas.openxmlformats.org/officeDocument/2006/relationships/hyperlink" Target="http://www.makeupmarketingonline.com/training" TargetMode="External"/><Relationship Id="rId6" Type="http://schemas.openxmlformats.org/officeDocument/2006/relationships/hyperlink" Target="https://www.facebook.com/MakeupMarketingOnline" TargetMode="External"/><Relationship Id="rId5" Type="http://schemas.openxmlformats.org/officeDocument/2006/relationships/hyperlink" Target="https://www.facebook.com/groups/Makeup.Marketing.Online/" TargetMode="External"/><Relationship Id="rId4" Type="http://schemas.openxmlformats.org/officeDocument/2006/relationships/hyperlink" Target="https://www.youtube.com/user/avonrepemil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keupmarketingonline.com/beauty-blog" TargetMode="External"/><Relationship Id="rId2" Type="http://schemas.openxmlformats.org/officeDocument/2006/relationships/hyperlink" Target="http://www.makeupmarketingonline.com/training" TargetMode="External"/><Relationship Id="rId1" Type="http://schemas.openxmlformats.org/officeDocument/2006/relationships/hyperlink" Target="http://www.makeupmarketingonline.com/training" TargetMode="External"/><Relationship Id="rId6" Type="http://schemas.openxmlformats.org/officeDocument/2006/relationships/hyperlink" Target="https://www.facebook.com/MakeupMarketingOnline" TargetMode="External"/><Relationship Id="rId5" Type="http://schemas.openxmlformats.org/officeDocument/2006/relationships/hyperlink" Target="https://www.facebook.com/groups/Makeup.Marketing.Online/" TargetMode="External"/><Relationship Id="rId4" Type="http://schemas.openxmlformats.org/officeDocument/2006/relationships/hyperlink" Target="https://www.youtube.com/user/avonrepemil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keupmarketingonline.com/beauty-blog" TargetMode="External"/><Relationship Id="rId2" Type="http://schemas.openxmlformats.org/officeDocument/2006/relationships/hyperlink" Target="http://www.makeupmarketingonline.com/training" TargetMode="External"/><Relationship Id="rId1" Type="http://schemas.openxmlformats.org/officeDocument/2006/relationships/hyperlink" Target="http://www.makeupmarketingonline.com/training" TargetMode="External"/><Relationship Id="rId6" Type="http://schemas.openxmlformats.org/officeDocument/2006/relationships/hyperlink" Target="https://www.facebook.com/MakeupMarketingOnline" TargetMode="External"/><Relationship Id="rId5" Type="http://schemas.openxmlformats.org/officeDocument/2006/relationships/hyperlink" Target="https://www.facebook.com/groups/Makeup.Marketing.Online/" TargetMode="External"/><Relationship Id="rId4" Type="http://schemas.openxmlformats.org/officeDocument/2006/relationships/hyperlink" Target="https://www.youtube.com/user/avonrepemily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keupmarketingonline.com/beauty-blog" TargetMode="External"/><Relationship Id="rId2" Type="http://schemas.openxmlformats.org/officeDocument/2006/relationships/hyperlink" Target="http://www.makeupmarketingonline.com/training" TargetMode="External"/><Relationship Id="rId1" Type="http://schemas.openxmlformats.org/officeDocument/2006/relationships/hyperlink" Target="http://www.makeupmarketingonline.com/training" TargetMode="External"/><Relationship Id="rId6" Type="http://schemas.openxmlformats.org/officeDocument/2006/relationships/hyperlink" Target="https://www.facebook.com/MakeupMarketingOnline" TargetMode="External"/><Relationship Id="rId5" Type="http://schemas.openxmlformats.org/officeDocument/2006/relationships/hyperlink" Target="https://www.facebook.com/groups/Makeup.Marketing.Online/" TargetMode="External"/><Relationship Id="rId4" Type="http://schemas.openxmlformats.org/officeDocument/2006/relationships/hyperlink" Target="https://www.youtube.com/user/avonrepemi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opLeftCell="A82" workbookViewId="0">
      <selection activeCell="A105" sqref="A105"/>
    </sheetView>
  </sheetViews>
  <sheetFormatPr defaultRowHeight="15"/>
  <cols>
    <col min="1" max="1" width="10" style="9" customWidth="1"/>
    <col min="2" max="2" width="9.140625" style="9"/>
    <col min="3" max="4" width="10.5703125" style="9" customWidth="1"/>
    <col min="5" max="5" width="30.5703125" style="9" bestFit="1" customWidth="1"/>
    <col min="6" max="6" width="9.85546875" style="9" customWidth="1"/>
    <col min="7" max="7" width="9.140625" style="9"/>
    <col min="8" max="8" width="10.140625" style="9" customWidth="1"/>
    <col min="9" max="9" width="29.42578125" style="9" bestFit="1" customWidth="1"/>
  </cols>
  <sheetData>
    <row r="1" spans="1:11" ht="45">
      <c r="A1" s="15" t="s">
        <v>51</v>
      </c>
      <c r="B1" s="15" t="s">
        <v>55</v>
      </c>
      <c r="C1" s="15" t="s">
        <v>52</v>
      </c>
      <c r="D1" s="15" t="s">
        <v>53</v>
      </c>
      <c r="E1" s="15" t="s">
        <v>54</v>
      </c>
      <c r="F1" s="15" t="s">
        <v>51</v>
      </c>
      <c r="G1" s="15" t="s">
        <v>55</v>
      </c>
      <c r="H1" s="15" t="s">
        <v>52</v>
      </c>
      <c r="I1" s="15" t="s">
        <v>54</v>
      </c>
      <c r="J1" s="6"/>
      <c r="K1" s="5" t="s">
        <v>41</v>
      </c>
    </row>
    <row r="2" spans="1:11">
      <c r="A2" s="7">
        <v>41640</v>
      </c>
      <c r="B2" s="8">
        <v>35</v>
      </c>
      <c r="C2" s="9" t="s">
        <v>42</v>
      </c>
      <c r="F2" s="10">
        <v>42005</v>
      </c>
      <c r="G2" s="8">
        <v>47.99</v>
      </c>
      <c r="H2" s="9" t="s">
        <v>42</v>
      </c>
      <c r="K2" t="s">
        <v>61</v>
      </c>
    </row>
    <row r="3" spans="1:11">
      <c r="A3" s="7">
        <v>41641</v>
      </c>
      <c r="B3" s="8">
        <v>35.96</v>
      </c>
      <c r="C3" s="9" t="s">
        <v>42</v>
      </c>
      <c r="F3" s="10">
        <v>42007</v>
      </c>
      <c r="G3" s="8">
        <v>60.73</v>
      </c>
      <c r="H3" s="9" t="s">
        <v>42</v>
      </c>
      <c r="K3" t="s">
        <v>56</v>
      </c>
    </row>
    <row r="4" spans="1:11">
      <c r="A4" s="7">
        <v>41641</v>
      </c>
      <c r="B4" s="8">
        <v>44.51</v>
      </c>
      <c r="C4" s="9" t="s">
        <v>42</v>
      </c>
      <c r="F4" s="10">
        <v>42007</v>
      </c>
      <c r="G4" s="8">
        <v>22.98</v>
      </c>
      <c r="H4" s="9" t="s">
        <v>42</v>
      </c>
      <c r="K4" t="s">
        <v>62</v>
      </c>
    </row>
    <row r="5" spans="1:11">
      <c r="A5" s="7">
        <v>41642</v>
      </c>
      <c r="B5" s="8">
        <v>19.989999999999998</v>
      </c>
      <c r="C5" s="9" t="s">
        <v>42</v>
      </c>
      <c r="F5" s="10">
        <v>42008</v>
      </c>
      <c r="G5" s="8">
        <v>21.99</v>
      </c>
      <c r="H5" s="9" t="s">
        <v>42</v>
      </c>
      <c r="K5" t="s">
        <v>63</v>
      </c>
    </row>
    <row r="6" spans="1:11">
      <c r="A6" s="7">
        <v>41642</v>
      </c>
      <c r="B6" s="8">
        <v>10.48</v>
      </c>
      <c r="C6" s="9" t="s">
        <v>42</v>
      </c>
      <c r="F6" s="10">
        <v>42009</v>
      </c>
      <c r="G6" s="8">
        <v>40.29</v>
      </c>
      <c r="H6" s="9" t="s">
        <v>42</v>
      </c>
      <c r="K6" t="s">
        <v>64</v>
      </c>
    </row>
    <row r="7" spans="1:11">
      <c r="A7" s="7">
        <v>41642</v>
      </c>
      <c r="B7" s="8">
        <v>11.97</v>
      </c>
      <c r="C7" s="9" t="s">
        <v>42</v>
      </c>
      <c r="F7" s="10">
        <v>42009</v>
      </c>
      <c r="G7" s="8">
        <v>8.9700000000000006</v>
      </c>
      <c r="H7" s="9" t="s">
        <v>42</v>
      </c>
      <c r="K7" t="s">
        <v>67</v>
      </c>
    </row>
    <row r="8" spans="1:11">
      <c r="A8" s="7">
        <v>41642</v>
      </c>
      <c r="B8" s="8">
        <v>32</v>
      </c>
      <c r="C8" s="9" t="s">
        <v>42</v>
      </c>
      <c r="F8" s="10">
        <v>42010</v>
      </c>
      <c r="G8" s="8">
        <v>43.18</v>
      </c>
      <c r="H8" s="9" t="s">
        <v>42</v>
      </c>
      <c r="K8" s="5" t="s">
        <v>71</v>
      </c>
    </row>
    <row r="9" spans="1:11">
      <c r="A9" s="7">
        <v>41642</v>
      </c>
      <c r="B9" s="8">
        <v>16</v>
      </c>
      <c r="C9" s="9" t="s">
        <v>42</v>
      </c>
      <c r="F9" s="10">
        <v>42010</v>
      </c>
      <c r="G9" s="8">
        <v>23.88</v>
      </c>
      <c r="H9" s="9" t="s">
        <v>42</v>
      </c>
      <c r="K9" s="5" t="s">
        <v>68</v>
      </c>
    </row>
    <row r="10" spans="1:11">
      <c r="A10" s="7">
        <v>41642</v>
      </c>
      <c r="B10" s="8">
        <v>30.5</v>
      </c>
      <c r="C10" s="9" t="s">
        <v>42</v>
      </c>
      <c r="F10" s="10">
        <v>42011</v>
      </c>
      <c r="G10" s="8">
        <v>76.489999999999995</v>
      </c>
      <c r="H10" s="9" t="s">
        <v>42</v>
      </c>
      <c r="K10" s="5" t="s">
        <v>69</v>
      </c>
    </row>
    <row r="11" spans="1:11">
      <c r="A11" s="7">
        <v>41642</v>
      </c>
      <c r="B11" s="8">
        <v>39.99</v>
      </c>
      <c r="C11" s="9" t="s">
        <v>42</v>
      </c>
      <c r="F11" s="10">
        <v>42012</v>
      </c>
      <c r="G11" s="8">
        <v>20.99</v>
      </c>
      <c r="H11" s="9" t="s">
        <v>42</v>
      </c>
      <c r="K11" s="5" t="s">
        <v>72</v>
      </c>
    </row>
    <row r="12" spans="1:11">
      <c r="A12" s="7">
        <v>41643</v>
      </c>
      <c r="B12" s="8">
        <v>31.96</v>
      </c>
      <c r="C12" s="9" t="s">
        <v>42</v>
      </c>
      <c r="F12" s="10">
        <v>42012</v>
      </c>
      <c r="G12" s="8">
        <v>44.8</v>
      </c>
      <c r="H12" s="9" t="s">
        <v>42</v>
      </c>
      <c r="K12" s="5" t="s">
        <v>70</v>
      </c>
    </row>
    <row r="13" spans="1:11">
      <c r="A13" s="7">
        <v>41646</v>
      </c>
      <c r="B13" s="8">
        <v>11.34</v>
      </c>
      <c r="C13" s="9" t="s">
        <v>42</v>
      </c>
      <c r="F13" s="10">
        <v>42012</v>
      </c>
      <c r="G13" s="8">
        <v>37.96</v>
      </c>
      <c r="H13" s="9" t="s">
        <v>42</v>
      </c>
    </row>
    <row r="14" spans="1:11">
      <c r="A14" s="7">
        <v>41646</v>
      </c>
      <c r="B14" s="8">
        <v>60.95</v>
      </c>
      <c r="C14" s="9" t="s">
        <v>42</v>
      </c>
      <c r="F14" s="10">
        <v>42013</v>
      </c>
      <c r="G14" s="8">
        <v>35.85</v>
      </c>
      <c r="H14" s="9" t="s">
        <v>42</v>
      </c>
    </row>
    <row r="15" spans="1:11">
      <c r="A15" s="7">
        <v>41646</v>
      </c>
      <c r="B15" s="8">
        <v>67.760000000000005</v>
      </c>
      <c r="C15" s="9" t="s">
        <v>42</v>
      </c>
      <c r="F15" s="10">
        <v>42013</v>
      </c>
      <c r="G15" s="8">
        <v>58.37</v>
      </c>
      <c r="H15" s="9" t="s">
        <v>42</v>
      </c>
    </row>
    <row r="16" spans="1:11">
      <c r="A16" s="7">
        <v>41647</v>
      </c>
      <c r="B16" s="8">
        <v>9.99</v>
      </c>
      <c r="C16" s="9" t="s">
        <v>42</v>
      </c>
      <c r="F16" s="10">
        <v>42013</v>
      </c>
      <c r="G16" s="8">
        <v>42.38</v>
      </c>
      <c r="H16" s="9" t="s">
        <v>42</v>
      </c>
    </row>
    <row r="17" spans="1:9">
      <c r="A17" s="7">
        <v>41647</v>
      </c>
      <c r="B17" s="8">
        <v>15.99</v>
      </c>
      <c r="C17" s="9" t="s">
        <v>42</v>
      </c>
      <c r="F17" s="10">
        <v>42013</v>
      </c>
      <c r="G17" s="8">
        <v>31.93</v>
      </c>
      <c r="H17" s="9" t="s">
        <v>42</v>
      </c>
    </row>
    <row r="18" spans="1:9">
      <c r="A18" s="7">
        <v>41648</v>
      </c>
      <c r="B18" s="8">
        <v>23.98</v>
      </c>
      <c r="C18" s="9" t="s">
        <v>42</v>
      </c>
      <c r="F18" s="10">
        <v>42013</v>
      </c>
      <c r="G18" s="8">
        <v>21.99</v>
      </c>
      <c r="H18" s="9" t="s">
        <v>42</v>
      </c>
    </row>
    <row r="19" spans="1:9">
      <c r="A19" s="7">
        <v>41649</v>
      </c>
      <c r="B19" s="8">
        <v>47.98</v>
      </c>
      <c r="C19" s="9" t="s">
        <v>42</v>
      </c>
      <c r="F19" s="10">
        <v>42013</v>
      </c>
      <c r="G19" s="8">
        <v>119.07</v>
      </c>
      <c r="H19" s="9" t="s">
        <v>42</v>
      </c>
      <c r="I19" s="11" t="s">
        <v>43</v>
      </c>
    </row>
    <row r="20" spans="1:9">
      <c r="A20" s="7">
        <v>41649</v>
      </c>
      <c r="B20" s="8">
        <v>36.93</v>
      </c>
      <c r="C20" s="9" t="s">
        <v>42</v>
      </c>
      <c r="F20" s="10">
        <v>42014</v>
      </c>
      <c r="G20" s="8">
        <v>48.78</v>
      </c>
      <c r="H20" s="9" t="s">
        <v>44</v>
      </c>
    </row>
    <row r="21" spans="1:9">
      <c r="A21" s="7">
        <v>41649</v>
      </c>
      <c r="B21" s="8">
        <v>55.99</v>
      </c>
      <c r="C21" s="9" t="s">
        <v>42</v>
      </c>
      <c r="F21" s="10">
        <v>42014</v>
      </c>
      <c r="G21" s="8">
        <v>81.93</v>
      </c>
      <c r="H21" s="9" t="s">
        <v>44</v>
      </c>
    </row>
    <row r="22" spans="1:9">
      <c r="A22" s="7">
        <v>41649</v>
      </c>
      <c r="B22" s="8">
        <v>12</v>
      </c>
      <c r="C22" s="9" t="s">
        <v>42</v>
      </c>
      <c r="F22" s="10">
        <v>42014</v>
      </c>
      <c r="G22" s="8">
        <v>38.94</v>
      </c>
      <c r="H22" s="9" t="s">
        <v>44</v>
      </c>
    </row>
    <row r="23" spans="1:9">
      <c r="A23" s="7">
        <v>41649</v>
      </c>
      <c r="B23" s="8">
        <v>37.880000000000003</v>
      </c>
      <c r="C23" s="9" t="s">
        <v>42</v>
      </c>
      <c r="D23" s="8">
        <f>689.15+167.25</f>
        <v>856.4</v>
      </c>
      <c r="E23" s="9" t="s">
        <v>45</v>
      </c>
      <c r="F23" s="10">
        <v>42014</v>
      </c>
      <c r="G23" s="8">
        <v>89.71</v>
      </c>
      <c r="H23" s="9" t="s">
        <v>44</v>
      </c>
    </row>
    <row r="24" spans="1:9">
      <c r="A24" s="7">
        <v>41650</v>
      </c>
      <c r="B24" s="8">
        <v>10.99</v>
      </c>
      <c r="C24" s="9" t="s">
        <v>44</v>
      </c>
      <c r="F24" s="10">
        <v>42014</v>
      </c>
      <c r="G24" s="8">
        <v>20.96</v>
      </c>
      <c r="H24" s="9" t="s">
        <v>44</v>
      </c>
    </row>
    <row r="25" spans="1:9">
      <c r="A25" s="7">
        <v>41650</v>
      </c>
      <c r="B25" s="8">
        <v>22.96</v>
      </c>
      <c r="C25" s="9" t="s">
        <v>44</v>
      </c>
      <c r="F25" s="10">
        <v>42014</v>
      </c>
      <c r="G25" s="8">
        <v>107.44</v>
      </c>
      <c r="H25" s="9" t="s">
        <v>44</v>
      </c>
    </row>
    <row r="26" spans="1:9">
      <c r="A26" s="7">
        <v>41651</v>
      </c>
      <c r="B26" s="8">
        <v>30.14</v>
      </c>
      <c r="C26" s="9" t="s">
        <v>44</v>
      </c>
      <c r="F26" s="10">
        <v>42014</v>
      </c>
      <c r="G26" s="8">
        <v>68.36</v>
      </c>
      <c r="H26" s="9" t="s">
        <v>44</v>
      </c>
    </row>
    <row r="27" spans="1:9">
      <c r="A27" s="7">
        <v>41651</v>
      </c>
      <c r="B27" s="8">
        <v>12.99</v>
      </c>
      <c r="C27" s="9" t="s">
        <v>44</v>
      </c>
      <c r="F27" s="10">
        <v>42015</v>
      </c>
      <c r="G27" s="8">
        <v>19.48</v>
      </c>
      <c r="H27" s="9" t="s">
        <v>44</v>
      </c>
    </row>
    <row r="28" spans="1:9">
      <c r="A28" s="7">
        <v>41651</v>
      </c>
      <c r="B28" s="8">
        <v>14.94</v>
      </c>
      <c r="C28" s="9" t="s">
        <v>44</v>
      </c>
      <c r="F28" s="10">
        <v>42016</v>
      </c>
      <c r="G28" s="8">
        <v>56.94</v>
      </c>
      <c r="H28" s="9" t="s">
        <v>44</v>
      </c>
    </row>
    <row r="29" spans="1:9">
      <c r="A29" s="7">
        <v>41651</v>
      </c>
      <c r="B29" s="8">
        <v>45.83</v>
      </c>
      <c r="C29" s="9" t="s">
        <v>44</v>
      </c>
      <c r="F29" s="10">
        <v>42016</v>
      </c>
      <c r="G29" s="8">
        <v>13.99</v>
      </c>
      <c r="H29" s="9" t="s">
        <v>44</v>
      </c>
    </row>
    <row r="30" spans="1:9">
      <c r="A30" s="7">
        <v>41652</v>
      </c>
      <c r="B30" s="8">
        <v>38.92</v>
      </c>
      <c r="C30" s="9" t="s">
        <v>44</v>
      </c>
      <c r="F30" s="10">
        <v>42017</v>
      </c>
      <c r="G30" s="8">
        <v>15</v>
      </c>
      <c r="H30" s="9" t="s">
        <v>44</v>
      </c>
    </row>
    <row r="31" spans="1:9">
      <c r="A31" s="7">
        <v>41653</v>
      </c>
      <c r="B31" s="8">
        <v>24.98</v>
      </c>
      <c r="C31" s="9" t="s">
        <v>44</v>
      </c>
      <c r="F31" s="10">
        <v>42017</v>
      </c>
      <c r="G31" s="8">
        <v>24</v>
      </c>
      <c r="H31" s="9" t="s">
        <v>44</v>
      </c>
    </row>
    <row r="32" spans="1:9">
      <c r="A32" s="7">
        <v>41653</v>
      </c>
      <c r="B32" s="8">
        <v>33.979999999999997</v>
      </c>
      <c r="C32" s="9" t="s">
        <v>44</v>
      </c>
      <c r="F32" s="10">
        <v>42017</v>
      </c>
      <c r="G32" s="8">
        <v>47.95</v>
      </c>
      <c r="H32" s="9" t="s">
        <v>44</v>
      </c>
    </row>
    <row r="33" spans="1:8">
      <c r="A33" s="7">
        <v>41656</v>
      </c>
      <c r="B33" s="8">
        <v>36.79</v>
      </c>
      <c r="C33" s="9" t="s">
        <v>44</v>
      </c>
      <c r="F33" s="10">
        <v>42018</v>
      </c>
      <c r="G33" s="8">
        <v>55.89</v>
      </c>
      <c r="H33" s="9" t="s">
        <v>44</v>
      </c>
    </row>
    <row r="34" spans="1:8">
      <c r="A34" s="7">
        <v>41656</v>
      </c>
      <c r="B34" s="8">
        <v>29.94</v>
      </c>
      <c r="C34" s="9" t="s">
        <v>44</v>
      </c>
      <c r="F34" s="10">
        <v>42018</v>
      </c>
      <c r="G34" s="8">
        <v>46.43</v>
      </c>
      <c r="H34" s="9" t="s">
        <v>44</v>
      </c>
    </row>
    <row r="35" spans="1:8">
      <c r="A35" s="7">
        <v>41657</v>
      </c>
      <c r="B35" s="8">
        <v>44.97</v>
      </c>
      <c r="C35" s="9" t="s">
        <v>44</v>
      </c>
      <c r="F35" s="10">
        <v>42018</v>
      </c>
      <c r="G35" s="8">
        <v>38.76</v>
      </c>
      <c r="H35" s="9" t="s">
        <v>44</v>
      </c>
    </row>
    <row r="36" spans="1:8">
      <c r="A36" s="7">
        <v>41658</v>
      </c>
      <c r="B36" s="8">
        <v>14.97</v>
      </c>
      <c r="C36" s="9" t="s">
        <v>44</v>
      </c>
      <c r="F36" s="10">
        <v>42018</v>
      </c>
      <c r="G36" s="8">
        <v>68</v>
      </c>
      <c r="H36" s="9" t="s">
        <v>44</v>
      </c>
    </row>
    <row r="37" spans="1:8">
      <c r="A37" s="7">
        <v>41659</v>
      </c>
      <c r="B37" s="8">
        <v>15.99</v>
      </c>
      <c r="C37" s="9" t="s">
        <v>44</v>
      </c>
      <c r="F37" s="10">
        <v>42019</v>
      </c>
      <c r="G37" s="8">
        <v>39.93</v>
      </c>
      <c r="H37" s="9" t="s">
        <v>44</v>
      </c>
    </row>
    <row r="38" spans="1:8">
      <c r="A38" s="7">
        <v>41660</v>
      </c>
      <c r="B38" s="8">
        <v>7.99</v>
      </c>
      <c r="C38" s="9" t="s">
        <v>44</v>
      </c>
      <c r="F38" s="10">
        <v>42019</v>
      </c>
      <c r="G38" s="8">
        <v>44.04</v>
      </c>
      <c r="H38" s="9" t="s">
        <v>44</v>
      </c>
    </row>
    <row r="39" spans="1:8">
      <c r="A39" s="7">
        <v>41660</v>
      </c>
      <c r="B39" s="8">
        <v>38</v>
      </c>
      <c r="C39" s="9" t="s">
        <v>44</v>
      </c>
      <c r="F39" s="10">
        <v>42020</v>
      </c>
      <c r="G39" s="8">
        <v>26.96</v>
      </c>
      <c r="H39" s="9" t="s">
        <v>44</v>
      </c>
    </row>
    <row r="40" spans="1:8">
      <c r="A40" s="7">
        <v>41661</v>
      </c>
      <c r="B40" s="8">
        <v>41.98</v>
      </c>
      <c r="C40" s="9" t="s">
        <v>44</v>
      </c>
      <c r="F40" s="10">
        <v>42020</v>
      </c>
      <c r="G40" s="8">
        <v>38.44</v>
      </c>
      <c r="H40" s="9" t="s">
        <v>44</v>
      </c>
    </row>
    <row r="41" spans="1:8">
      <c r="A41" s="7">
        <v>41661</v>
      </c>
      <c r="B41" s="8">
        <v>13.99</v>
      </c>
      <c r="C41" s="9" t="s">
        <v>44</v>
      </c>
      <c r="F41" s="10">
        <v>42020</v>
      </c>
      <c r="G41" s="8">
        <v>22.95</v>
      </c>
      <c r="H41" s="9" t="s">
        <v>44</v>
      </c>
    </row>
    <row r="42" spans="1:8">
      <c r="A42" s="7">
        <v>41661</v>
      </c>
      <c r="B42" s="8">
        <v>27.86</v>
      </c>
      <c r="C42" s="9" t="s">
        <v>44</v>
      </c>
      <c r="F42" s="10">
        <v>42021</v>
      </c>
      <c r="G42" s="8">
        <v>91.97</v>
      </c>
      <c r="H42" s="9" t="s">
        <v>44</v>
      </c>
    </row>
    <row r="43" spans="1:8">
      <c r="A43" s="7">
        <v>41662</v>
      </c>
      <c r="B43" s="8">
        <v>56.96</v>
      </c>
      <c r="C43" s="9" t="s">
        <v>44</v>
      </c>
      <c r="F43" s="10">
        <v>42021</v>
      </c>
      <c r="G43" s="8">
        <v>57.66</v>
      </c>
      <c r="H43" s="9" t="s">
        <v>44</v>
      </c>
    </row>
    <row r="44" spans="1:8">
      <c r="A44" s="7">
        <v>41662</v>
      </c>
      <c r="B44" s="8">
        <v>8.98</v>
      </c>
      <c r="C44" s="9" t="s">
        <v>44</v>
      </c>
      <c r="F44" s="10">
        <v>42021</v>
      </c>
      <c r="G44" s="8">
        <v>35.44</v>
      </c>
      <c r="H44" s="9" t="s">
        <v>44</v>
      </c>
    </row>
    <row r="45" spans="1:8">
      <c r="A45" s="7">
        <v>41662</v>
      </c>
      <c r="B45" s="8">
        <v>39.99</v>
      </c>
      <c r="C45" s="9" t="s">
        <v>44</v>
      </c>
      <c r="F45" s="10">
        <v>42021</v>
      </c>
      <c r="G45" s="8">
        <v>22.96</v>
      </c>
      <c r="H45" s="9" t="s">
        <v>44</v>
      </c>
    </row>
    <row r="46" spans="1:8">
      <c r="A46" s="7">
        <v>41662</v>
      </c>
      <c r="B46" s="8">
        <v>11.98</v>
      </c>
      <c r="C46" s="9" t="s">
        <v>44</v>
      </c>
      <c r="F46" s="10">
        <v>42022</v>
      </c>
      <c r="G46" s="8">
        <v>19.97</v>
      </c>
      <c r="H46" s="9" t="s">
        <v>44</v>
      </c>
    </row>
    <row r="47" spans="1:8">
      <c r="A47" s="7">
        <v>41662</v>
      </c>
      <c r="B47" s="8">
        <v>16.989999999999998</v>
      </c>
      <c r="C47" s="9" t="s">
        <v>44</v>
      </c>
      <c r="F47" s="10">
        <v>42022</v>
      </c>
      <c r="G47" s="8">
        <v>36.93</v>
      </c>
      <c r="H47" s="9" t="s">
        <v>44</v>
      </c>
    </row>
    <row r="48" spans="1:8">
      <c r="A48" s="7">
        <v>41663</v>
      </c>
      <c r="B48" s="8">
        <v>61</v>
      </c>
      <c r="C48" s="9" t="s">
        <v>44</v>
      </c>
      <c r="F48" s="10">
        <v>42022</v>
      </c>
      <c r="G48" s="8">
        <v>36.979999999999997</v>
      </c>
      <c r="H48" s="9" t="s">
        <v>44</v>
      </c>
    </row>
    <row r="49" spans="1:8">
      <c r="A49" s="7">
        <v>41663</v>
      </c>
      <c r="B49" s="8">
        <v>16.989999999999998</v>
      </c>
      <c r="C49" s="9" t="s">
        <v>44</v>
      </c>
      <c r="F49" s="10">
        <v>42023</v>
      </c>
      <c r="G49" s="8">
        <v>9.98</v>
      </c>
      <c r="H49" s="9" t="s">
        <v>44</v>
      </c>
    </row>
    <row r="50" spans="1:8">
      <c r="A50" s="7">
        <v>41663</v>
      </c>
      <c r="B50" s="8">
        <v>25.88</v>
      </c>
      <c r="C50" s="9" t="s">
        <v>44</v>
      </c>
      <c r="D50" s="11">
        <v>746.98</v>
      </c>
      <c r="E50" s="9" t="s">
        <v>46</v>
      </c>
      <c r="F50" s="10">
        <v>42023</v>
      </c>
      <c r="G50" s="8">
        <v>20.96</v>
      </c>
      <c r="H50" s="9" t="s">
        <v>44</v>
      </c>
    </row>
    <row r="51" spans="1:8">
      <c r="A51" s="7">
        <v>41664</v>
      </c>
      <c r="B51" s="8">
        <v>35</v>
      </c>
      <c r="C51" s="9" t="s">
        <v>47</v>
      </c>
      <c r="F51" s="10">
        <v>42023</v>
      </c>
      <c r="G51" s="8">
        <v>19.739999999999998</v>
      </c>
      <c r="H51" s="9" t="s">
        <v>44</v>
      </c>
    </row>
    <row r="52" spans="1:8">
      <c r="A52" s="7">
        <v>41664</v>
      </c>
      <c r="B52" s="8">
        <v>74</v>
      </c>
      <c r="C52" s="9" t="s">
        <v>47</v>
      </c>
      <c r="F52" s="10">
        <v>42023</v>
      </c>
      <c r="G52" s="8">
        <v>6.76</v>
      </c>
      <c r="H52" s="9" t="s">
        <v>44</v>
      </c>
    </row>
    <row r="53" spans="1:8">
      <c r="A53" s="7">
        <v>41664</v>
      </c>
      <c r="B53" s="8">
        <v>20.99</v>
      </c>
      <c r="C53" s="9" t="s">
        <v>47</v>
      </c>
      <c r="F53" s="10">
        <v>42023</v>
      </c>
      <c r="G53" s="8">
        <v>23.75</v>
      </c>
      <c r="H53" s="9" t="s">
        <v>44</v>
      </c>
    </row>
    <row r="54" spans="1:8">
      <c r="A54" s="7">
        <v>41665</v>
      </c>
      <c r="B54" s="8">
        <v>58.94</v>
      </c>
      <c r="C54" s="9" t="s">
        <v>47</v>
      </c>
      <c r="F54" s="10">
        <v>42023</v>
      </c>
      <c r="G54" s="8">
        <v>10.34</v>
      </c>
      <c r="H54" s="9" t="s">
        <v>44</v>
      </c>
    </row>
    <row r="55" spans="1:8">
      <c r="A55" s="7">
        <v>41666</v>
      </c>
      <c r="B55" s="8">
        <v>43</v>
      </c>
      <c r="C55" s="9" t="s">
        <v>47</v>
      </c>
      <c r="F55" s="10">
        <v>42023</v>
      </c>
      <c r="G55" s="8">
        <v>16.899999999999999</v>
      </c>
      <c r="H55" s="9" t="s">
        <v>44</v>
      </c>
    </row>
    <row r="56" spans="1:8">
      <c r="A56" s="7">
        <v>41667</v>
      </c>
      <c r="B56" s="8">
        <v>37</v>
      </c>
      <c r="C56" s="9" t="s">
        <v>47</v>
      </c>
      <c r="F56" s="10">
        <v>42023</v>
      </c>
      <c r="G56" s="8">
        <v>12.99</v>
      </c>
      <c r="H56" s="9" t="s">
        <v>44</v>
      </c>
    </row>
    <row r="57" spans="1:8">
      <c r="A57" s="7">
        <v>41667</v>
      </c>
      <c r="B57" s="8">
        <v>35</v>
      </c>
      <c r="C57" s="9" t="s">
        <v>47</v>
      </c>
      <c r="F57" s="10">
        <v>42023</v>
      </c>
      <c r="G57" s="8">
        <v>37.909999999999997</v>
      </c>
      <c r="H57" s="9" t="s">
        <v>44</v>
      </c>
    </row>
    <row r="58" spans="1:8">
      <c r="A58" s="7">
        <v>41668</v>
      </c>
      <c r="B58" s="8">
        <v>25.96</v>
      </c>
      <c r="C58" s="9" t="s">
        <v>47</v>
      </c>
      <c r="F58" s="10">
        <v>42023</v>
      </c>
      <c r="G58" s="8">
        <v>20</v>
      </c>
      <c r="H58" s="9" t="s">
        <v>44</v>
      </c>
    </row>
    <row r="59" spans="1:8">
      <c r="A59" s="7">
        <v>41670</v>
      </c>
      <c r="B59" s="8">
        <v>89.98</v>
      </c>
      <c r="C59" s="9" t="s">
        <v>47</v>
      </c>
      <c r="F59" s="10">
        <v>42024</v>
      </c>
      <c r="G59" s="8">
        <v>25</v>
      </c>
      <c r="H59" s="9" t="s">
        <v>44</v>
      </c>
    </row>
    <row r="60" spans="1:8">
      <c r="A60" s="7">
        <v>41671</v>
      </c>
      <c r="B60" s="8">
        <v>20.94</v>
      </c>
      <c r="C60" s="9" t="s">
        <v>47</v>
      </c>
      <c r="F60" s="10">
        <v>42024</v>
      </c>
      <c r="G60" s="8">
        <v>125.91</v>
      </c>
      <c r="H60" s="9" t="s">
        <v>44</v>
      </c>
    </row>
    <row r="61" spans="1:8">
      <c r="A61" s="7">
        <v>41672</v>
      </c>
      <c r="B61" s="8">
        <v>30.93</v>
      </c>
      <c r="C61" s="9" t="s">
        <v>47</v>
      </c>
      <c r="F61" s="10">
        <v>42024</v>
      </c>
      <c r="G61" s="8">
        <v>15</v>
      </c>
      <c r="H61" s="9" t="s">
        <v>44</v>
      </c>
    </row>
    <row r="62" spans="1:8">
      <c r="A62" s="7">
        <v>41673</v>
      </c>
      <c r="B62" s="8">
        <v>54.72</v>
      </c>
      <c r="C62" s="9" t="s">
        <v>47</v>
      </c>
      <c r="F62" s="10">
        <v>42024</v>
      </c>
      <c r="G62" s="8">
        <v>24.47</v>
      </c>
      <c r="H62" s="9" t="s">
        <v>44</v>
      </c>
    </row>
    <row r="63" spans="1:8">
      <c r="A63" s="7">
        <v>41673</v>
      </c>
      <c r="B63" s="8">
        <v>38.93</v>
      </c>
      <c r="C63" s="9" t="s">
        <v>47</v>
      </c>
      <c r="F63" s="10">
        <v>42024</v>
      </c>
      <c r="G63" s="8">
        <v>32.89</v>
      </c>
      <c r="H63" s="9" t="s">
        <v>44</v>
      </c>
    </row>
    <row r="64" spans="1:8">
      <c r="A64" s="7">
        <v>41673</v>
      </c>
      <c r="B64" s="8">
        <v>13.99</v>
      </c>
      <c r="C64" s="9" t="s">
        <v>47</v>
      </c>
      <c r="F64" s="10">
        <v>42024</v>
      </c>
      <c r="G64" s="8">
        <v>21.67</v>
      </c>
      <c r="H64" s="9" t="s">
        <v>44</v>
      </c>
    </row>
    <row r="65" spans="1:9">
      <c r="A65" s="7">
        <v>41674</v>
      </c>
      <c r="B65" s="8">
        <v>43.89</v>
      </c>
      <c r="C65" s="9" t="s">
        <v>47</v>
      </c>
      <c r="F65" s="10">
        <v>42024</v>
      </c>
      <c r="G65" s="8">
        <v>25.47</v>
      </c>
      <c r="H65" s="9" t="s">
        <v>44</v>
      </c>
    </row>
    <row r="66" spans="1:9">
      <c r="A66" s="7">
        <v>41674</v>
      </c>
      <c r="B66" s="8">
        <v>10.55</v>
      </c>
      <c r="C66" s="9" t="s">
        <v>47</v>
      </c>
      <c r="F66" s="10">
        <v>42024</v>
      </c>
      <c r="G66" s="8">
        <v>4.99</v>
      </c>
      <c r="H66" s="9" t="s">
        <v>44</v>
      </c>
    </row>
    <row r="67" spans="1:9">
      <c r="A67" s="7">
        <v>41675</v>
      </c>
      <c r="B67" s="8">
        <v>13.47</v>
      </c>
      <c r="C67" s="9" t="s">
        <v>47</v>
      </c>
      <c r="F67" s="10">
        <v>42025</v>
      </c>
      <c r="G67" s="8">
        <v>49.92</v>
      </c>
      <c r="H67" s="9" t="s">
        <v>44</v>
      </c>
    </row>
    <row r="68" spans="1:9">
      <c r="A68" s="7">
        <v>41676</v>
      </c>
      <c r="B68" s="8">
        <v>38.96</v>
      </c>
      <c r="C68" s="9" t="s">
        <v>47</v>
      </c>
      <c r="F68" s="10">
        <v>42025</v>
      </c>
      <c r="G68" s="8">
        <v>39.99</v>
      </c>
      <c r="H68" s="9" t="s">
        <v>44</v>
      </c>
    </row>
    <row r="69" spans="1:9">
      <c r="A69" s="7">
        <v>41676</v>
      </c>
      <c r="B69" s="8">
        <v>38.979999999999997</v>
      </c>
      <c r="C69" s="9" t="s">
        <v>47</v>
      </c>
      <c r="F69" s="10">
        <v>42025</v>
      </c>
      <c r="G69" s="8">
        <v>62.74</v>
      </c>
      <c r="H69" s="9" t="s">
        <v>44</v>
      </c>
    </row>
    <row r="70" spans="1:9">
      <c r="A70" s="7">
        <v>41676</v>
      </c>
      <c r="B70" s="8">
        <v>31.22</v>
      </c>
      <c r="C70" s="9" t="s">
        <v>47</v>
      </c>
      <c r="F70" s="10">
        <v>42025</v>
      </c>
      <c r="G70" s="8">
        <v>36.96</v>
      </c>
      <c r="H70" s="9" t="s">
        <v>44</v>
      </c>
    </row>
    <row r="71" spans="1:9">
      <c r="A71" s="7">
        <v>41676</v>
      </c>
      <c r="B71" s="8">
        <v>34.99</v>
      </c>
      <c r="C71" s="9" t="s">
        <v>47</v>
      </c>
      <c r="F71" s="10">
        <v>42025</v>
      </c>
      <c r="G71" s="8">
        <v>35.76</v>
      </c>
      <c r="H71" s="9" t="s">
        <v>44</v>
      </c>
    </row>
    <row r="72" spans="1:9">
      <c r="A72" s="7">
        <v>41676</v>
      </c>
      <c r="B72" s="8">
        <v>13.97</v>
      </c>
      <c r="C72" s="9" t="s">
        <v>47</v>
      </c>
      <c r="F72" s="10">
        <v>42026</v>
      </c>
      <c r="G72" s="8">
        <v>34.979999999999997</v>
      </c>
      <c r="H72" s="9" t="s">
        <v>44</v>
      </c>
    </row>
    <row r="73" spans="1:9">
      <c r="A73" s="7">
        <v>41676</v>
      </c>
      <c r="B73" s="8">
        <v>34.93</v>
      </c>
      <c r="C73" s="9" t="s">
        <v>47</v>
      </c>
      <c r="F73" s="10">
        <v>42026</v>
      </c>
      <c r="G73" s="8">
        <v>14.26</v>
      </c>
      <c r="H73" s="9" t="s">
        <v>44</v>
      </c>
    </row>
    <row r="74" spans="1:9">
      <c r="A74" s="7">
        <v>41677</v>
      </c>
      <c r="B74" s="8">
        <v>19.8</v>
      </c>
      <c r="C74" s="9" t="s">
        <v>47</v>
      </c>
      <c r="F74" s="10">
        <v>42026</v>
      </c>
      <c r="G74" s="8">
        <v>40.75</v>
      </c>
      <c r="H74" s="9" t="s">
        <v>44</v>
      </c>
    </row>
    <row r="75" spans="1:9">
      <c r="A75" s="7">
        <v>41677</v>
      </c>
      <c r="B75" s="8">
        <v>89.96</v>
      </c>
      <c r="C75" s="9" t="s">
        <v>47</v>
      </c>
      <c r="D75" s="11">
        <v>950.1</v>
      </c>
      <c r="E75" s="9" t="s">
        <v>48</v>
      </c>
      <c r="F75" s="10">
        <v>42027</v>
      </c>
      <c r="G75" s="8">
        <v>43.74</v>
      </c>
      <c r="H75" s="9" t="s">
        <v>44</v>
      </c>
      <c r="I75" s="11" t="s">
        <v>49</v>
      </c>
    </row>
    <row r="76" spans="1:9">
      <c r="A76" s="7">
        <v>41678</v>
      </c>
      <c r="B76" s="8">
        <v>23.98</v>
      </c>
      <c r="C76" s="9" t="s">
        <v>50</v>
      </c>
      <c r="F76" s="10">
        <v>42028</v>
      </c>
      <c r="G76" s="8">
        <v>80.72</v>
      </c>
      <c r="H76" s="9" t="s">
        <v>47</v>
      </c>
    </row>
    <row r="77" spans="1:9">
      <c r="A77" s="7">
        <v>41679</v>
      </c>
      <c r="B77" s="8">
        <v>34.979999999999997</v>
      </c>
      <c r="C77" s="9" t="s">
        <v>50</v>
      </c>
      <c r="F77" s="10">
        <v>42028</v>
      </c>
      <c r="G77" s="8">
        <v>50.97</v>
      </c>
      <c r="H77" s="9" t="s">
        <v>47</v>
      </c>
    </row>
    <row r="78" spans="1:9">
      <c r="A78" s="7">
        <v>41679</v>
      </c>
      <c r="B78" s="8">
        <v>14.5</v>
      </c>
      <c r="C78" s="9" t="s">
        <v>50</v>
      </c>
      <c r="F78" s="10">
        <v>42028</v>
      </c>
      <c r="G78" s="8">
        <v>36.96</v>
      </c>
      <c r="H78" s="9" t="s">
        <v>47</v>
      </c>
    </row>
    <row r="79" spans="1:9">
      <c r="A79" s="7">
        <v>41680</v>
      </c>
      <c r="B79" s="8">
        <v>31.34</v>
      </c>
      <c r="C79" s="9" t="s">
        <v>50</v>
      </c>
      <c r="F79" s="10">
        <v>42028</v>
      </c>
      <c r="G79" s="8">
        <v>48</v>
      </c>
      <c r="H79" s="9" t="s">
        <v>47</v>
      </c>
    </row>
    <row r="80" spans="1:9">
      <c r="A80" s="7">
        <v>41680</v>
      </c>
      <c r="B80" s="8">
        <v>37.979999999999997</v>
      </c>
      <c r="C80" s="9" t="s">
        <v>50</v>
      </c>
      <c r="F80" s="10">
        <v>42028</v>
      </c>
      <c r="G80" s="8">
        <v>37.96</v>
      </c>
      <c r="H80" s="9" t="s">
        <v>47</v>
      </c>
    </row>
    <row r="81" spans="1:8">
      <c r="A81" s="7">
        <v>41680</v>
      </c>
      <c r="B81" s="8">
        <v>14.97</v>
      </c>
      <c r="C81" s="9" t="s">
        <v>50</v>
      </c>
      <c r="F81" s="10">
        <v>42028</v>
      </c>
      <c r="G81" s="8">
        <v>16</v>
      </c>
      <c r="H81" s="9" t="s">
        <v>47</v>
      </c>
    </row>
    <row r="82" spans="1:8">
      <c r="A82" s="7">
        <v>41681</v>
      </c>
      <c r="B82" s="8">
        <v>24.99</v>
      </c>
      <c r="C82" s="9" t="s">
        <v>50</v>
      </c>
      <c r="F82" s="10">
        <v>42028</v>
      </c>
      <c r="G82" s="8">
        <v>9.9</v>
      </c>
      <c r="H82" s="9" t="s">
        <v>47</v>
      </c>
    </row>
    <row r="83" spans="1:8">
      <c r="A83" s="7">
        <v>41681</v>
      </c>
      <c r="B83" s="8">
        <v>28.98</v>
      </c>
      <c r="C83" s="9" t="s">
        <v>50</v>
      </c>
      <c r="F83" s="10">
        <v>42029</v>
      </c>
      <c r="G83" s="8">
        <v>35.94</v>
      </c>
      <c r="H83" s="9" t="s">
        <v>47</v>
      </c>
    </row>
    <row r="84" spans="1:8">
      <c r="A84" s="7">
        <v>41682</v>
      </c>
      <c r="B84" s="8">
        <v>118.97</v>
      </c>
      <c r="C84" s="9" t="s">
        <v>50</v>
      </c>
      <c r="F84" s="10">
        <v>42029</v>
      </c>
      <c r="G84" s="8">
        <v>56.97</v>
      </c>
      <c r="H84" s="9" t="s">
        <v>47</v>
      </c>
    </row>
    <row r="85" spans="1:8">
      <c r="A85" s="7">
        <v>41682</v>
      </c>
      <c r="B85" s="8">
        <v>13.74</v>
      </c>
      <c r="C85" s="9" t="s">
        <v>50</v>
      </c>
      <c r="F85" s="10">
        <v>42029</v>
      </c>
      <c r="G85" s="8">
        <v>15</v>
      </c>
      <c r="H85" s="9" t="s">
        <v>47</v>
      </c>
    </row>
    <row r="86" spans="1:8">
      <c r="A86" s="7">
        <v>41682</v>
      </c>
      <c r="B86" s="8">
        <v>36.93</v>
      </c>
      <c r="C86" s="9" t="s">
        <v>50</v>
      </c>
      <c r="F86" s="10">
        <v>42029</v>
      </c>
      <c r="G86" s="8">
        <v>43.99</v>
      </c>
      <c r="H86" s="9" t="s">
        <v>47</v>
      </c>
    </row>
    <row r="87" spans="1:8">
      <c r="A87" s="7">
        <v>41682</v>
      </c>
      <c r="B87" s="8">
        <v>26</v>
      </c>
      <c r="C87" s="9" t="s">
        <v>50</v>
      </c>
      <c r="F87" s="10">
        <v>42030</v>
      </c>
      <c r="G87" s="8">
        <v>35</v>
      </c>
      <c r="H87" s="9" t="s">
        <v>47</v>
      </c>
    </row>
    <row r="88" spans="1:8">
      <c r="A88" s="7">
        <v>41682</v>
      </c>
      <c r="B88" s="8">
        <v>39.799999999999997</v>
      </c>
      <c r="C88" s="9" t="s">
        <v>50</v>
      </c>
      <c r="F88" s="10">
        <v>42031</v>
      </c>
      <c r="G88" s="8">
        <v>65.98</v>
      </c>
      <c r="H88" s="9" t="s">
        <v>47</v>
      </c>
    </row>
    <row r="89" spans="1:8">
      <c r="A89" s="7">
        <v>41683</v>
      </c>
      <c r="B89" s="8">
        <v>27.96</v>
      </c>
      <c r="C89" s="9" t="s">
        <v>50</v>
      </c>
      <c r="F89" s="10">
        <v>42031</v>
      </c>
      <c r="G89" s="8">
        <v>5</v>
      </c>
      <c r="H89" s="9" t="s">
        <v>47</v>
      </c>
    </row>
    <row r="90" spans="1:8">
      <c r="A90" s="7">
        <v>41683</v>
      </c>
      <c r="B90" s="8">
        <v>9.99</v>
      </c>
      <c r="C90" s="9" t="s">
        <v>50</v>
      </c>
      <c r="F90" s="10">
        <v>42031</v>
      </c>
      <c r="G90" s="8">
        <v>26.47</v>
      </c>
      <c r="H90" s="9" t="s">
        <v>47</v>
      </c>
    </row>
    <row r="91" spans="1:8">
      <c r="A91" s="7">
        <v>41683</v>
      </c>
      <c r="B91" s="8">
        <v>61.92</v>
      </c>
      <c r="C91" s="9" t="s">
        <v>50</v>
      </c>
      <c r="F91" s="10">
        <v>42032</v>
      </c>
      <c r="G91" s="8">
        <v>39</v>
      </c>
      <c r="H91" s="9" t="s">
        <v>47</v>
      </c>
    </row>
    <row r="92" spans="1:8">
      <c r="A92" s="7">
        <v>41683</v>
      </c>
      <c r="B92" s="8">
        <v>7.71</v>
      </c>
      <c r="C92" s="9" t="s">
        <v>50</v>
      </c>
      <c r="F92" s="10">
        <v>42032</v>
      </c>
      <c r="G92" s="8">
        <v>9.86</v>
      </c>
      <c r="H92" s="9" t="s">
        <v>47</v>
      </c>
    </row>
    <row r="93" spans="1:8">
      <c r="A93" s="7">
        <v>41683</v>
      </c>
      <c r="B93" s="8">
        <v>69.989999999999995</v>
      </c>
      <c r="C93" s="9" t="s">
        <v>50</v>
      </c>
      <c r="F93" s="10">
        <v>42032</v>
      </c>
      <c r="G93" s="8">
        <v>20.49</v>
      </c>
      <c r="H93" s="9" t="s">
        <v>47</v>
      </c>
    </row>
    <row r="94" spans="1:8">
      <c r="A94" s="7">
        <v>41684</v>
      </c>
      <c r="B94" s="8">
        <v>14.91</v>
      </c>
      <c r="C94" s="9" t="s">
        <v>50</v>
      </c>
      <c r="F94" s="10">
        <v>42032</v>
      </c>
      <c r="G94" s="8">
        <v>22.42</v>
      </c>
      <c r="H94" s="9" t="s">
        <v>47</v>
      </c>
    </row>
    <row r="95" spans="1:8">
      <c r="A95" s="7">
        <v>41685</v>
      </c>
      <c r="B95" s="8">
        <v>92.95</v>
      </c>
      <c r="C95" s="9" t="s">
        <v>50</v>
      </c>
      <c r="F95" s="10">
        <v>42033</v>
      </c>
      <c r="G95" s="8">
        <v>39.979999999999997</v>
      </c>
      <c r="H95" s="9" t="s">
        <v>47</v>
      </c>
    </row>
    <row r="96" spans="1:8">
      <c r="A96" s="7">
        <v>41685</v>
      </c>
      <c r="B96" s="8">
        <v>42.34</v>
      </c>
      <c r="C96" s="9" t="s">
        <v>50</v>
      </c>
      <c r="F96" s="10">
        <v>42033</v>
      </c>
      <c r="G96" s="8">
        <v>43.95</v>
      </c>
      <c r="H96" s="9" t="s">
        <v>47</v>
      </c>
    </row>
    <row r="97" spans="1:8">
      <c r="A97" s="7">
        <v>41686</v>
      </c>
      <c r="B97" s="8">
        <v>31.93</v>
      </c>
      <c r="C97" s="9" t="s">
        <v>50</v>
      </c>
      <c r="F97" s="10">
        <v>42033</v>
      </c>
      <c r="G97" s="8">
        <v>163.89</v>
      </c>
      <c r="H97" s="9" t="s">
        <v>47</v>
      </c>
    </row>
    <row r="98" spans="1:8">
      <c r="A98" s="7">
        <v>41686</v>
      </c>
      <c r="B98" s="8">
        <v>135.88</v>
      </c>
      <c r="C98" s="9" t="s">
        <v>50</v>
      </c>
      <c r="F98" s="10">
        <v>42034</v>
      </c>
      <c r="G98" s="8">
        <v>40</v>
      </c>
      <c r="H98" s="9" t="s">
        <v>47</v>
      </c>
    </row>
    <row r="99" spans="1:8">
      <c r="A99" s="7">
        <v>41687</v>
      </c>
      <c r="B99" s="8">
        <v>44.74</v>
      </c>
      <c r="C99" s="9" t="s">
        <v>50</v>
      </c>
      <c r="F99" s="10">
        <v>42034</v>
      </c>
      <c r="G99" s="8">
        <v>20.69</v>
      </c>
      <c r="H99" s="9" t="s">
        <v>47</v>
      </c>
    </row>
    <row r="100" spans="1:8">
      <c r="A100" s="7">
        <v>41687</v>
      </c>
      <c r="B100" s="8">
        <v>50.39</v>
      </c>
      <c r="C100" s="9" t="s">
        <v>50</v>
      </c>
      <c r="F100" s="10">
        <v>42034</v>
      </c>
      <c r="G100" s="8">
        <v>21</v>
      </c>
      <c r="H100" s="9" t="s">
        <v>47</v>
      </c>
    </row>
    <row r="101" spans="1:8">
      <c r="A101" s="7">
        <v>41687</v>
      </c>
      <c r="B101" s="8">
        <v>12</v>
      </c>
      <c r="C101" s="9" t="s">
        <v>50</v>
      </c>
      <c r="F101" s="10">
        <v>42034</v>
      </c>
      <c r="G101" s="8">
        <v>40.770000000000003</v>
      </c>
      <c r="H101" s="9" t="s">
        <v>47</v>
      </c>
    </row>
    <row r="102" spans="1:8">
      <c r="A102" s="7">
        <v>41687</v>
      </c>
      <c r="B102" s="8">
        <v>58.44</v>
      </c>
      <c r="C102" s="9" t="s">
        <v>50</v>
      </c>
      <c r="F102" s="10">
        <v>42034</v>
      </c>
      <c r="G102" s="8">
        <v>17.309999999999999</v>
      </c>
      <c r="H102" s="9" t="s">
        <v>47</v>
      </c>
    </row>
    <row r="103" spans="1:8">
      <c r="A103" s="7">
        <v>41688</v>
      </c>
      <c r="B103" s="8">
        <v>10.99</v>
      </c>
      <c r="C103" s="9" t="s">
        <v>50</v>
      </c>
      <c r="F103" s="10">
        <v>42035</v>
      </c>
      <c r="G103" s="8">
        <v>19.98</v>
      </c>
      <c r="H103" s="9" t="s">
        <v>47</v>
      </c>
    </row>
    <row r="104" spans="1:8">
      <c r="A104" s="7">
        <v>41688</v>
      </c>
      <c r="B104" s="8">
        <v>65.94</v>
      </c>
      <c r="C104" s="9" t="s">
        <v>50</v>
      </c>
      <c r="F104" s="10">
        <v>42035</v>
      </c>
      <c r="G104" s="8">
        <v>48</v>
      </c>
      <c r="H104" s="9" t="s">
        <v>47</v>
      </c>
    </row>
    <row r="105" spans="1:8">
      <c r="A105" s="7">
        <v>41689</v>
      </c>
      <c r="B105" s="8">
        <v>27.85</v>
      </c>
      <c r="C105" s="9" t="s">
        <v>50</v>
      </c>
      <c r="F105" s="10">
        <v>42035</v>
      </c>
      <c r="G105" s="8">
        <v>14.99</v>
      </c>
      <c r="H105" s="9" t="s">
        <v>47</v>
      </c>
    </row>
  </sheetData>
  <hyperlinks>
    <hyperlink ref="K1" r:id="rId1"/>
    <hyperlink ref="K8" r:id="rId2"/>
    <hyperlink ref="K9" r:id="rId3"/>
    <hyperlink ref="K10" r:id="rId4"/>
    <hyperlink ref="K11" r:id="rId5"/>
    <hyperlink ref="K12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5"/>
  <sheetViews>
    <sheetView topLeftCell="A19" workbookViewId="0">
      <selection activeCell="B2" sqref="B2:C13"/>
    </sheetView>
  </sheetViews>
  <sheetFormatPr defaultRowHeight="15"/>
  <cols>
    <col min="1" max="1" width="9.7109375" bestFit="1" customWidth="1"/>
    <col min="2" max="2" width="12.42578125" customWidth="1"/>
    <col min="3" max="3" width="12.28515625" customWidth="1"/>
    <col min="4" max="4" width="19.140625" bestFit="1" customWidth="1"/>
    <col min="5" max="5" width="10.42578125" bestFit="1" customWidth="1"/>
  </cols>
  <sheetData>
    <row r="1" spans="1:22" ht="45">
      <c r="A1" s="13" t="s">
        <v>57</v>
      </c>
      <c r="B1" s="14" t="s">
        <v>65</v>
      </c>
      <c r="C1" s="14" t="s">
        <v>66</v>
      </c>
      <c r="G1" s="5" t="s">
        <v>41</v>
      </c>
    </row>
    <row r="2" spans="1:22">
      <c r="A2" s="22" t="s">
        <v>27</v>
      </c>
      <c r="B2" s="8">
        <v>1856</v>
      </c>
      <c r="C2" s="8">
        <v>4017.65</v>
      </c>
      <c r="G2" t="s">
        <v>61</v>
      </c>
    </row>
    <row r="3" spans="1:22">
      <c r="A3" s="22" t="s">
        <v>28</v>
      </c>
      <c r="B3" s="8">
        <v>2904.54</v>
      </c>
      <c r="C3" s="8"/>
      <c r="G3" t="s">
        <v>56</v>
      </c>
    </row>
    <row r="4" spans="1:22">
      <c r="A4" s="22" t="s">
        <v>31</v>
      </c>
      <c r="B4" s="8">
        <v>5166.0200000000004</v>
      </c>
      <c r="C4" s="8"/>
      <c r="G4" t="s">
        <v>62</v>
      </c>
    </row>
    <row r="5" spans="1:22">
      <c r="A5" s="22" t="s">
        <v>30</v>
      </c>
      <c r="B5" s="8">
        <v>4917.8900000000003</v>
      </c>
      <c r="C5" s="8"/>
      <c r="G5" t="s">
        <v>63</v>
      </c>
    </row>
    <row r="6" spans="1:22">
      <c r="A6" s="22" t="s">
        <v>32</v>
      </c>
      <c r="B6" s="8">
        <v>4503.88</v>
      </c>
      <c r="C6" s="8"/>
      <c r="G6" t="s">
        <v>64</v>
      </c>
    </row>
    <row r="7" spans="1:22">
      <c r="A7" s="22" t="s">
        <v>33</v>
      </c>
      <c r="B7" s="8">
        <v>4647.63</v>
      </c>
      <c r="C7" s="8"/>
      <c r="G7" t="s">
        <v>67</v>
      </c>
    </row>
    <row r="8" spans="1:22">
      <c r="A8" s="22" t="s">
        <v>34</v>
      </c>
      <c r="B8" s="8">
        <v>3926.96</v>
      </c>
      <c r="C8" s="8"/>
      <c r="G8" s="5" t="s">
        <v>71</v>
      </c>
    </row>
    <row r="9" spans="1:22">
      <c r="A9" s="22" t="s">
        <v>35</v>
      </c>
      <c r="B9" s="8">
        <v>2660.05</v>
      </c>
      <c r="C9" s="8"/>
      <c r="G9" s="5" t="s">
        <v>68</v>
      </c>
    </row>
    <row r="10" spans="1:22">
      <c r="A10" s="22" t="s">
        <v>36</v>
      </c>
      <c r="B10" s="8">
        <v>3976.13</v>
      </c>
      <c r="C10" s="8"/>
      <c r="G10" s="5" t="s">
        <v>69</v>
      </c>
    </row>
    <row r="11" spans="1:22">
      <c r="A11" s="22" t="s">
        <v>37</v>
      </c>
      <c r="B11" s="8">
        <v>3743.74</v>
      </c>
      <c r="C11" s="8"/>
      <c r="G11" s="5" t="s">
        <v>72</v>
      </c>
    </row>
    <row r="12" spans="1:22">
      <c r="A12" s="22" t="s">
        <v>38</v>
      </c>
      <c r="B12" s="8">
        <v>5061.17</v>
      </c>
      <c r="C12" s="8"/>
      <c r="G12" s="5" t="s">
        <v>70</v>
      </c>
    </row>
    <row r="13" spans="1:22">
      <c r="A13" s="22" t="s">
        <v>39</v>
      </c>
      <c r="B13" s="8">
        <v>3544.33</v>
      </c>
      <c r="C13" s="8"/>
    </row>
    <row r="14" spans="1:22">
      <c r="A14" s="23" t="s">
        <v>58</v>
      </c>
      <c r="B14" s="21">
        <f t="shared" ref="B14" si="0">SUM(B2:B13)</f>
        <v>46908.34</v>
      </c>
      <c r="C14" s="21">
        <f>SUM(C2:C13)</f>
        <v>4017.65</v>
      </c>
    </row>
    <row r="15" spans="1:22">
      <c r="A15" s="23" t="s">
        <v>0</v>
      </c>
      <c r="B15" s="21">
        <f t="shared" ref="B15:C15" si="1">B14/COUNT(B2:B13)</f>
        <v>3909.0283333333332</v>
      </c>
      <c r="C15" s="21">
        <f t="shared" si="1"/>
        <v>4017.65</v>
      </c>
      <c r="G15" s="26" t="s">
        <v>77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A16" s="23" t="s">
        <v>59</v>
      </c>
      <c r="B16" s="21">
        <f>B15*12</f>
        <v>46908.34</v>
      </c>
      <c r="C16" s="21">
        <f>C15*12</f>
        <v>48211.8</v>
      </c>
    </row>
    <row r="17" spans="1:8">
      <c r="B17" s="3"/>
      <c r="C17" s="3"/>
    </row>
    <row r="18" spans="1:8" ht="30">
      <c r="A18" s="14" t="s">
        <v>60</v>
      </c>
      <c r="B18" s="14">
        <v>2014</v>
      </c>
      <c r="C18" s="14">
        <v>2015</v>
      </c>
      <c r="D18" s="14" t="s">
        <v>73</v>
      </c>
      <c r="E18" s="14" t="s">
        <v>40</v>
      </c>
    </row>
    <row r="19" spans="1:8">
      <c r="A19" s="9" t="s">
        <v>1</v>
      </c>
      <c r="B19" s="8">
        <v>689.02</v>
      </c>
      <c r="C19" s="8">
        <v>976.25</v>
      </c>
      <c r="D19" s="9">
        <v>101</v>
      </c>
      <c r="E19" s="27">
        <f>(C19-B19)/B19</f>
        <v>0.41686743490754991</v>
      </c>
      <c r="F19" s="1"/>
      <c r="G19" s="1"/>
      <c r="H19" s="3"/>
    </row>
    <row r="20" spans="1:8">
      <c r="A20" s="9" t="s">
        <v>2</v>
      </c>
      <c r="B20" s="8">
        <v>856.4</v>
      </c>
      <c r="C20" s="8">
        <v>1588.36</v>
      </c>
      <c r="D20" s="9">
        <v>151</v>
      </c>
      <c r="E20" s="27">
        <f>(C20-B20)/B20</f>
        <v>0.85469406819243332</v>
      </c>
      <c r="F20" s="1"/>
      <c r="G20" s="1"/>
      <c r="H20" s="4"/>
    </row>
    <row r="21" spans="1:8">
      <c r="A21" s="9" t="s">
        <v>3</v>
      </c>
      <c r="B21" s="8">
        <v>746.98</v>
      </c>
      <c r="C21" s="8">
        <v>2130.62</v>
      </c>
      <c r="D21" s="9">
        <v>120</v>
      </c>
      <c r="E21" s="27">
        <f>(C21-B21)/B21</f>
        <v>1.8523119762242628</v>
      </c>
      <c r="F21" s="1"/>
      <c r="G21" s="1"/>
      <c r="H21" s="3"/>
    </row>
    <row r="22" spans="1:8">
      <c r="A22" s="9" t="s">
        <v>4</v>
      </c>
      <c r="B22" s="8">
        <v>950.1</v>
      </c>
      <c r="C22" s="8">
        <v>1817.25</v>
      </c>
      <c r="D22" s="9">
        <v>139</v>
      </c>
      <c r="E22" s="27">
        <f t="shared" ref="E22:E44" si="2">(C22-B22)/B22</f>
        <v>0.91269340069466365</v>
      </c>
      <c r="F22" s="1"/>
      <c r="G22" s="1"/>
      <c r="H22" s="3"/>
    </row>
    <row r="23" spans="1:8">
      <c r="A23" s="9" t="s">
        <v>5</v>
      </c>
      <c r="B23" s="8">
        <v>1532.49</v>
      </c>
      <c r="C23" s="8"/>
      <c r="D23" s="9">
        <v>162</v>
      </c>
      <c r="E23" s="27">
        <f t="shared" si="2"/>
        <v>-1</v>
      </c>
      <c r="F23" s="1"/>
      <c r="G23" s="1"/>
      <c r="H23" s="4"/>
    </row>
    <row r="24" spans="1:8">
      <c r="A24" s="9" t="s">
        <v>6</v>
      </c>
      <c r="B24" s="8">
        <v>2055.52</v>
      </c>
      <c r="C24" s="8"/>
      <c r="D24" s="9"/>
      <c r="E24" s="27">
        <f t="shared" si="2"/>
        <v>-1</v>
      </c>
      <c r="F24" s="1"/>
      <c r="G24" s="1"/>
      <c r="H24" s="4"/>
    </row>
    <row r="25" spans="1:8">
      <c r="A25" s="9" t="s">
        <v>7</v>
      </c>
      <c r="B25" s="8">
        <v>1844.94</v>
      </c>
      <c r="C25" s="8"/>
      <c r="D25" s="9"/>
      <c r="E25" s="27">
        <f t="shared" si="2"/>
        <v>-1</v>
      </c>
      <c r="F25" s="1"/>
      <c r="G25" s="1"/>
      <c r="H25" s="3"/>
    </row>
    <row r="26" spans="1:8">
      <c r="A26" s="9" t="s">
        <v>8</v>
      </c>
      <c r="B26" s="8">
        <v>3016.53</v>
      </c>
      <c r="C26" s="8"/>
      <c r="D26" s="9"/>
      <c r="E26" s="27">
        <f t="shared" si="2"/>
        <v>-1</v>
      </c>
      <c r="F26" s="1"/>
      <c r="G26" s="1"/>
      <c r="H26" s="4"/>
    </row>
    <row r="27" spans="1:8">
      <c r="A27" s="9" t="s">
        <v>9</v>
      </c>
      <c r="B27" s="8">
        <v>2474.7199999999998</v>
      </c>
      <c r="C27" s="8"/>
      <c r="D27" s="9"/>
      <c r="E27" s="27">
        <f t="shared" si="2"/>
        <v>-1</v>
      </c>
      <c r="F27" s="1"/>
      <c r="G27" s="1"/>
      <c r="H27" s="4"/>
    </row>
    <row r="28" spans="1:8">
      <c r="A28" s="9" t="s">
        <v>10</v>
      </c>
      <c r="B28" s="8">
        <v>2007.13</v>
      </c>
      <c r="C28" s="8"/>
      <c r="D28" s="9"/>
      <c r="E28" s="27">
        <f t="shared" si="2"/>
        <v>-1</v>
      </c>
      <c r="F28" s="1"/>
      <c r="G28" s="1"/>
      <c r="H28" s="3"/>
    </row>
    <row r="29" spans="1:8">
      <c r="A29" s="9" t="s">
        <v>11</v>
      </c>
      <c r="B29" s="8">
        <v>2114.25</v>
      </c>
      <c r="C29" s="8"/>
      <c r="D29" s="9"/>
      <c r="E29" s="27">
        <f t="shared" si="2"/>
        <v>-1</v>
      </c>
      <c r="F29" s="1"/>
      <c r="G29" s="1"/>
      <c r="H29" s="3"/>
    </row>
    <row r="30" spans="1:8">
      <c r="A30" s="9" t="s">
        <v>12</v>
      </c>
      <c r="B30" s="8">
        <v>1660.26</v>
      </c>
      <c r="C30" s="8"/>
      <c r="D30" s="9"/>
      <c r="E30" s="27">
        <f t="shared" si="2"/>
        <v>-1</v>
      </c>
      <c r="F30" s="1"/>
      <c r="G30" s="1"/>
      <c r="H30" s="3"/>
    </row>
    <row r="31" spans="1:8">
      <c r="A31" s="9" t="s">
        <v>13</v>
      </c>
      <c r="B31" s="8">
        <v>2744.37</v>
      </c>
      <c r="C31" s="8"/>
      <c r="D31" s="9"/>
      <c r="E31" s="27">
        <f t="shared" si="2"/>
        <v>-1</v>
      </c>
      <c r="F31" s="1"/>
    </row>
    <row r="32" spans="1:8">
      <c r="A32" s="9" t="s">
        <v>14</v>
      </c>
      <c r="B32" s="8">
        <v>1959.01</v>
      </c>
      <c r="C32" s="8"/>
      <c r="D32" s="9"/>
      <c r="E32" s="27">
        <f t="shared" si="2"/>
        <v>-1</v>
      </c>
      <c r="F32" s="1"/>
      <c r="G32" s="1"/>
      <c r="H32" s="4"/>
    </row>
    <row r="33" spans="1:8">
      <c r="A33" s="9" t="s">
        <v>15</v>
      </c>
      <c r="B33" s="8">
        <v>1831.23</v>
      </c>
      <c r="C33" s="8"/>
      <c r="D33" s="9"/>
      <c r="E33" s="27">
        <f t="shared" si="2"/>
        <v>-1</v>
      </c>
      <c r="F33" s="1"/>
      <c r="G33" s="1"/>
      <c r="H33" s="3"/>
    </row>
    <row r="34" spans="1:8">
      <c r="A34" s="9" t="s">
        <v>16</v>
      </c>
      <c r="B34" s="8">
        <v>1848.9</v>
      </c>
      <c r="C34" s="8"/>
      <c r="D34" s="9"/>
      <c r="E34" s="27">
        <f t="shared" si="2"/>
        <v>-1</v>
      </c>
      <c r="F34" s="1"/>
      <c r="G34" s="1"/>
      <c r="H34" s="3"/>
    </row>
    <row r="35" spans="1:8">
      <c r="A35" s="9" t="s">
        <v>17</v>
      </c>
      <c r="B35" s="8">
        <v>876.26</v>
      </c>
      <c r="C35" s="8"/>
      <c r="D35" s="9"/>
      <c r="E35" s="27">
        <f t="shared" si="2"/>
        <v>-1</v>
      </c>
      <c r="F35" s="1"/>
      <c r="G35" s="1"/>
      <c r="H35" s="4"/>
    </row>
    <row r="36" spans="1:8">
      <c r="A36" s="9" t="s">
        <v>18</v>
      </c>
      <c r="B36" s="8">
        <v>1202.8900000000001</v>
      </c>
      <c r="C36" s="8"/>
      <c r="D36" s="9"/>
      <c r="E36" s="27">
        <f t="shared" si="2"/>
        <v>-1</v>
      </c>
      <c r="F36" s="1"/>
    </row>
    <row r="37" spans="1:8">
      <c r="A37" s="9" t="s">
        <v>19</v>
      </c>
      <c r="B37" s="8">
        <v>1931.29</v>
      </c>
      <c r="C37" s="8"/>
      <c r="D37" s="9"/>
      <c r="E37" s="27">
        <f t="shared" si="2"/>
        <v>-1</v>
      </c>
      <c r="F37" s="1"/>
      <c r="G37" s="1"/>
      <c r="H37" s="4"/>
    </row>
    <row r="38" spans="1:8">
      <c r="A38" s="9" t="s">
        <v>20</v>
      </c>
      <c r="B38" s="8">
        <v>1986.6</v>
      </c>
      <c r="C38" s="8"/>
      <c r="D38" s="9"/>
      <c r="E38" s="27">
        <f t="shared" si="2"/>
        <v>-1</v>
      </c>
      <c r="F38" s="1"/>
      <c r="G38" s="1"/>
      <c r="H38" s="4"/>
    </row>
    <row r="39" spans="1:8">
      <c r="A39" s="9" t="s">
        <v>21</v>
      </c>
      <c r="B39" s="8">
        <v>1450.36</v>
      </c>
      <c r="C39" s="8"/>
      <c r="D39" s="9"/>
      <c r="E39" s="27">
        <f t="shared" si="2"/>
        <v>-1</v>
      </c>
      <c r="F39" s="1"/>
      <c r="G39" s="1"/>
      <c r="H39" s="3"/>
    </row>
    <row r="40" spans="1:8">
      <c r="A40" s="9" t="s">
        <v>22</v>
      </c>
      <c r="B40" s="8">
        <v>1374.19</v>
      </c>
      <c r="C40" s="8"/>
      <c r="D40" s="9"/>
      <c r="E40" s="27">
        <f t="shared" si="2"/>
        <v>-1</v>
      </c>
      <c r="F40" s="1"/>
    </row>
    <row r="41" spans="1:8">
      <c r="A41" s="9" t="s">
        <v>23</v>
      </c>
      <c r="B41" s="8">
        <v>2005.67</v>
      </c>
      <c r="C41" s="8"/>
      <c r="D41" s="9"/>
      <c r="E41" s="27">
        <f t="shared" si="2"/>
        <v>-1</v>
      </c>
      <c r="F41" s="1"/>
    </row>
    <row r="42" spans="1:8">
      <c r="A42" s="9" t="s">
        <v>24</v>
      </c>
      <c r="B42" s="8">
        <v>2384.2600000000002</v>
      </c>
      <c r="C42" s="8"/>
      <c r="D42" s="9"/>
      <c r="E42" s="27">
        <f t="shared" si="2"/>
        <v>-1</v>
      </c>
      <c r="F42" s="1"/>
      <c r="G42" s="1"/>
      <c r="H42" s="4"/>
    </row>
    <row r="43" spans="1:8">
      <c r="A43" s="9" t="s">
        <v>25</v>
      </c>
      <c r="B43" s="8">
        <v>2363.0300000000002</v>
      </c>
      <c r="C43" s="8"/>
      <c r="D43" s="9"/>
      <c r="E43" s="27">
        <f t="shared" si="2"/>
        <v>-1</v>
      </c>
      <c r="F43" s="1"/>
      <c r="G43" s="1"/>
      <c r="H43" s="3"/>
    </row>
    <row r="44" spans="1:8">
      <c r="A44" s="9" t="s">
        <v>26</v>
      </c>
      <c r="B44" s="8">
        <v>2053.44</v>
      </c>
      <c r="C44" s="8"/>
      <c r="D44" s="9"/>
      <c r="E44" s="27">
        <f t="shared" si="2"/>
        <v>-1</v>
      </c>
    </row>
    <row r="45" spans="1:8">
      <c r="B45" s="2"/>
    </row>
  </sheetData>
  <hyperlinks>
    <hyperlink ref="G1" r:id="rId1"/>
    <hyperlink ref="G8" r:id="rId2"/>
    <hyperlink ref="G9" r:id="rId3"/>
    <hyperlink ref="G10" r:id="rId4"/>
    <hyperlink ref="G11" r:id="rId5"/>
    <hyperlink ref="G12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9"/>
  <sheetViews>
    <sheetView tabSelected="1" workbookViewId="0">
      <selection activeCell="F8" sqref="F8"/>
    </sheetView>
  </sheetViews>
  <sheetFormatPr defaultRowHeight="15"/>
  <cols>
    <col min="1" max="1" width="11.5703125" style="24" customWidth="1"/>
    <col min="2" max="2" width="11.28515625" customWidth="1"/>
    <col min="3" max="3" width="13" customWidth="1"/>
    <col min="4" max="6" width="12.7109375" customWidth="1"/>
    <col min="7" max="8" width="17" customWidth="1"/>
    <col min="9" max="9" width="77.28515625" customWidth="1"/>
  </cols>
  <sheetData>
    <row r="1" spans="1:26" ht="68.25" customHeight="1">
      <c r="A1" s="14" t="s">
        <v>60</v>
      </c>
      <c r="B1" s="14" t="s">
        <v>74</v>
      </c>
      <c r="C1" s="14" t="s">
        <v>75</v>
      </c>
      <c r="D1" s="14" t="s">
        <v>124</v>
      </c>
      <c r="E1" s="29" t="s">
        <v>126</v>
      </c>
      <c r="F1" s="29" t="s">
        <v>127</v>
      </c>
      <c r="G1" s="29" t="s">
        <v>78</v>
      </c>
      <c r="H1" s="29" t="s">
        <v>125</v>
      </c>
      <c r="I1" s="14" t="s">
        <v>79</v>
      </c>
      <c r="K1" s="5" t="s">
        <v>80</v>
      </c>
    </row>
    <row r="2" spans="1:26">
      <c r="A2" s="22" t="s">
        <v>1</v>
      </c>
      <c r="B2" s="18"/>
      <c r="C2" s="9"/>
      <c r="D2" s="8"/>
      <c r="E2" s="8"/>
      <c r="F2" s="21">
        <f>D2+E2</f>
        <v>0</v>
      </c>
      <c r="G2" s="8"/>
      <c r="H2" s="8"/>
      <c r="I2" s="28"/>
      <c r="K2" t="s">
        <v>81</v>
      </c>
    </row>
    <row r="3" spans="1:26">
      <c r="A3" s="22" t="s">
        <v>2</v>
      </c>
      <c r="B3" s="18"/>
      <c r="C3" s="9"/>
      <c r="D3" s="8"/>
      <c r="E3" s="8"/>
      <c r="F3" s="21">
        <f t="shared" ref="F3:F27" si="0">D3+E3</f>
        <v>0</v>
      </c>
      <c r="G3" s="8"/>
      <c r="H3" s="8"/>
      <c r="I3" s="28"/>
      <c r="K3" t="s">
        <v>82</v>
      </c>
    </row>
    <row r="4" spans="1:26">
      <c r="A4" s="22" t="s">
        <v>3</v>
      </c>
      <c r="B4" s="18"/>
      <c r="C4" s="9"/>
      <c r="D4" s="8"/>
      <c r="E4" s="8"/>
      <c r="F4" s="21">
        <f t="shared" si="0"/>
        <v>0</v>
      </c>
      <c r="G4" s="8"/>
      <c r="H4" s="8"/>
      <c r="I4" s="28"/>
      <c r="K4" t="s">
        <v>83</v>
      </c>
    </row>
    <row r="5" spans="1:26">
      <c r="A5" s="22" t="s">
        <v>4</v>
      </c>
      <c r="B5" s="18"/>
      <c r="C5" s="9"/>
      <c r="D5" s="8"/>
      <c r="E5" s="8"/>
      <c r="F5" s="21">
        <f t="shared" si="0"/>
        <v>0</v>
      </c>
      <c r="G5" s="8"/>
      <c r="H5" s="8"/>
      <c r="I5" s="28"/>
      <c r="K5" t="s">
        <v>84</v>
      </c>
    </row>
    <row r="6" spans="1:26">
      <c r="A6" s="22" t="s">
        <v>5</v>
      </c>
      <c r="B6" s="18"/>
      <c r="C6" s="9"/>
      <c r="D6" s="8"/>
      <c r="E6" s="8"/>
      <c r="F6" s="21">
        <f t="shared" si="0"/>
        <v>0</v>
      </c>
      <c r="G6" s="8"/>
      <c r="H6" s="8"/>
      <c r="I6" s="28"/>
      <c r="K6" t="s">
        <v>85</v>
      </c>
    </row>
    <row r="7" spans="1:26">
      <c r="A7" s="22" t="s">
        <v>6</v>
      </c>
      <c r="B7" s="18"/>
      <c r="C7" s="9"/>
      <c r="D7" s="8"/>
      <c r="E7" s="8"/>
      <c r="F7" s="21">
        <f t="shared" si="0"/>
        <v>0</v>
      </c>
      <c r="G7" s="8"/>
      <c r="H7" s="8"/>
      <c r="I7" s="28"/>
      <c r="K7" t="s">
        <v>86</v>
      </c>
    </row>
    <row r="8" spans="1:26">
      <c r="A8" s="22" t="s">
        <v>7</v>
      </c>
      <c r="B8" s="18"/>
      <c r="C8" s="9"/>
      <c r="D8" s="8"/>
      <c r="E8" s="8"/>
      <c r="F8" s="21">
        <f t="shared" si="0"/>
        <v>0</v>
      </c>
      <c r="G8" s="8"/>
      <c r="H8" s="8"/>
      <c r="I8" s="28"/>
      <c r="K8" s="5" t="s">
        <v>71</v>
      </c>
    </row>
    <row r="9" spans="1:26">
      <c r="A9" s="22" t="s">
        <v>8</v>
      </c>
      <c r="B9" s="18"/>
      <c r="C9" s="9"/>
      <c r="D9" s="8"/>
      <c r="E9" s="8"/>
      <c r="F9" s="21">
        <f t="shared" si="0"/>
        <v>0</v>
      </c>
      <c r="G9" s="8"/>
      <c r="H9" s="8"/>
      <c r="I9" s="28"/>
      <c r="K9" s="5" t="s">
        <v>68</v>
      </c>
    </row>
    <row r="10" spans="1:26">
      <c r="A10" s="22" t="s">
        <v>9</v>
      </c>
      <c r="B10" s="18"/>
      <c r="C10" s="9"/>
      <c r="D10" s="8"/>
      <c r="E10" s="8"/>
      <c r="F10" s="21">
        <f t="shared" si="0"/>
        <v>0</v>
      </c>
      <c r="G10" s="8"/>
      <c r="H10" s="8"/>
      <c r="I10" s="28"/>
      <c r="K10" s="5" t="s">
        <v>69</v>
      </c>
    </row>
    <row r="11" spans="1:26">
      <c r="A11" s="22" t="s">
        <v>10</v>
      </c>
      <c r="B11" s="18"/>
      <c r="C11" s="9"/>
      <c r="D11" s="8"/>
      <c r="E11" s="8"/>
      <c r="F11" s="21">
        <f t="shared" si="0"/>
        <v>0</v>
      </c>
      <c r="G11" s="8"/>
      <c r="H11" s="8"/>
      <c r="I11" s="28"/>
      <c r="K11" s="5" t="s">
        <v>72</v>
      </c>
    </row>
    <row r="12" spans="1:26">
      <c r="A12" s="22" t="s">
        <v>11</v>
      </c>
      <c r="B12" s="18"/>
      <c r="C12" s="9"/>
      <c r="D12" s="8"/>
      <c r="E12" s="8"/>
      <c r="F12" s="21">
        <f t="shared" si="0"/>
        <v>0</v>
      </c>
      <c r="G12" s="8"/>
      <c r="H12" s="8"/>
      <c r="I12" s="28"/>
      <c r="K12" s="5" t="s">
        <v>70</v>
      </c>
    </row>
    <row r="13" spans="1:26">
      <c r="A13" s="22" t="s">
        <v>12</v>
      </c>
      <c r="B13" s="18"/>
      <c r="C13" s="9"/>
      <c r="D13" s="8"/>
      <c r="E13" s="8"/>
      <c r="F13" s="21">
        <f t="shared" si="0"/>
        <v>0</v>
      </c>
      <c r="G13" s="8"/>
      <c r="H13" s="8"/>
      <c r="I13" s="28"/>
    </row>
    <row r="14" spans="1:26">
      <c r="A14" s="22" t="s">
        <v>13</v>
      </c>
      <c r="B14" s="18"/>
      <c r="C14" s="9"/>
      <c r="D14" s="8"/>
      <c r="E14" s="8"/>
      <c r="F14" s="21">
        <f t="shared" si="0"/>
        <v>0</v>
      </c>
      <c r="G14" s="8"/>
      <c r="H14" s="8"/>
      <c r="I14" s="28"/>
    </row>
    <row r="15" spans="1:26">
      <c r="A15" s="22" t="s">
        <v>14</v>
      </c>
      <c r="B15" s="18"/>
      <c r="C15" s="9"/>
      <c r="D15" s="8"/>
      <c r="E15" s="8"/>
      <c r="F15" s="21">
        <f t="shared" si="0"/>
        <v>0</v>
      </c>
      <c r="G15" s="8"/>
      <c r="H15" s="8"/>
      <c r="I15" s="28"/>
      <c r="K15" s="26" t="s">
        <v>77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>
      <c r="A16" s="22" t="s">
        <v>15</v>
      </c>
      <c r="B16" s="18"/>
      <c r="C16" s="9"/>
      <c r="D16" s="8"/>
      <c r="E16" s="8"/>
      <c r="F16" s="21">
        <f t="shared" si="0"/>
        <v>0</v>
      </c>
      <c r="G16" s="8"/>
      <c r="H16" s="8"/>
      <c r="I16" s="28"/>
    </row>
    <row r="17" spans="1:9">
      <c r="A17" s="22" t="s">
        <v>16</v>
      </c>
      <c r="B17" s="18"/>
      <c r="C17" s="9"/>
      <c r="D17" s="8"/>
      <c r="E17" s="8"/>
      <c r="F17" s="21">
        <f t="shared" si="0"/>
        <v>0</v>
      </c>
      <c r="G17" s="8"/>
      <c r="H17" s="8"/>
      <c r="I17" s="28"/>
    </row>
    <row r="18" spans="1:9">
      <c r="A18" s="22" t="s">
        <v>17</v>
      </c>
      <c r="B18" s="18"/>
      <c r="C18" s="9"/>
      <c r="D18" s="8"/>
      <c r="E18" s="8"/>
      <c r="F18" s="21">
        <f t="shared" si="0"/>
        <v>0</v>
      </c>
      <c r="G18" s="8"/>
      <c r="H18" s="8"/>
      <c r="I18" s="28"/>
    </row>
    <row r="19" spans="1:9">
      <c r="A19" s="22" t="s">
        <v>18</v>
      </c>
      <c r="B19" s="18"/>
      <c r="C19" s="9"/>
      <c r="D19" s="8"/>
      <c r="E19" s="8"/>
      <c r="F19" s="21">
        <f t="shared" si="0"/>
        <v>0</v>
      </c>
      <c r="G19" s="8"/>
      <c r="H19" s="8"/>
      <c r="I19" s="28"/>
    </row>
    <row r="20" spans="1:9">
      <c r="A20" s="22" t="s">
        <v>19</v>
      </c>
      <c r="B20" s="18"/>
      <c r="C20" s="9"/>
      <c r="D20" s="8"/>
      <c r="E20" s="8"/>
      <c r="F20" s="21">
        <f t="shared" si="0"/>
        <v>0</v>
      </c>
      <c r="G20" s="8"/>
      <c r="H20" s="8"/>
      <c r="I20" s="28"/>
    </row>
    <row r="21" spans="1:9">
      <c r="A21" s="22" t="s">
        <v>20</v>
      </c>
      <c r="B21" s="18"/>
      <c r="C21" s="9"/>
      <c r="D21" s="8"/>
      <c r="E21" s="8"/>
      <c r="F21" s="21">
        <f t="shared" si="0"/>
        <v>0</v>
      </c>
      <c r="G21" s="8"/>
      <c r="H21" s="8"/>
      <c r="I21" s="28"/>
    </row>
    <row r="22" spans="1:9">
      <c r="A22" s="22" t="s">
        <v>21</v>
      </c>
      <c r="B22" s="18"/>
      <c r="C22" s="9"/>
      <c r="D22" s="8"/>
      <c r="E22" s="8"/>
      <c r="F22" s="21">
        <f t="shared" si="0"/>
        <v>0</v>
      </c>
      <c r="G22" s="8"/>
      <c r="H22" s="8"/>
      <c r="I22" s="28"/>
    </row>
    <row r="23" spans="1:9">
      <c r="A23" s="22" t="s">
        <v>22</v>
      </c>
      <c r="B23" s="18"/>
      <c r="C23" s="9"/>
      <c r="D23" s="8"/>
      <c r="E23" s="8"/>
      <c r="F23" s="21">
        <f t="shared" si="0"/>
        <v>0</v>
      </c>
      <c r="G23" s="8"/>
      <c r="H23" s="8"/>
      <c r="I23" s="28"/>
    </row>
    <row r="24" spans="1:9">
      <c r="A24" s="22" t="s">
        <v>23</v>
      </c>
      <c r="B24" s="18"/>
      <c r="C24" s="9"/>
      <c r="D24" s="8"/>
      <c r="E24" s="8"/>
      <c r="F24" s="21">
        <f t="shared" si="0"/>
        <v>0</v>
      </c>
      <c r="G24" s="8"/>
      <c r="H24" s="8"/>
      <c r="I24" s="28"/>
    </row>
    <row r="25" spans="1:9">
      <c r="A25" s="22" t="s">
        <v>24</v>
      </c>
      <c r="B25" s="18"/>
      <c r="C25" s="9"/>
      <c r="D25" s="8"/>
      <c r="E25" s="8"/>
      <c r="F25" s="21">
        <f t="shared" si="0"/>
        <v>0</v>
      </c>
      <c r="G25" s="8"/>
      <c r="H25" s="8"/>
      <c r="I25" s="28"/>
    </row>
    <row r="26" spans="1:9">
      <c r="A26" s="22" t="s">
        <v>25</v>
      </c>
      <c r="B26" s="18"/>
      <c r="C26" s="9"/>
      <c r="D26" s="8"/>
      <c r="E26" s="8"/>
      <c r="F26" s="21">
        <f t="shared" si="0"/>
        <v>0</v>
      </c>
      <c r="G26" s="8"/>
      <c r="H26" s="8"/>
      <c r="I26" s="28"/>
    </row>
    <row r="27" spans="1:9">
      <c r="A27" s="22" t="s">
        <v>26</v>
      </c>
      <c r="B27" s="18"/>
      <c r="C27" s="9"/>
      <c r="D27" s="8"/>
      <c r="E27" s="8"/>
      <c r="F27" s="21">
        <f t="shared" si="0"/>
        <v>0</v>
      </c>
      <c r="G27" s="8"/>
      <c r="H27" s="8"/>
      <c r="I27" s="28"/>
    </row>
    <row r="28" spans="1:9">
      <c r="A28" s="23" t="s">
        <v>76</v>
      </c>
      <c r="B28" s="20">
        <f>SUM(B2:B27)</f>
        <v>0</v>
      </c>
      <c r="C28" s="19">
        <f>SUM(C2:C27)</f>
        <v>0</v>
      </c>
      <c r="D28" s="21">
        <f>SUM(D2:D27)</f>
        <v>0</v>
      </c>
      <c r="E28" s="21">
        <f>SUM(E2:E27)</f>
        <v>0</v>
      </c>
      <c r="F28" s="21">
        <f>SUM(F2:F27)</f>
        <v>0</v>
      </c>
      <c r="G28" s="37">
        <f>SUM(G2:G27)</f>
        <v>0</v>
      </c>
      <c r="H28" s="21">
        <f>SUM(H2:H27)</f>
        <v>0</v>
      </c>
    </row>
    <row r="29" spans="1:9">
      <c r="A29" s="23" t="s">
        <v>0</v>
      </c>
      <c r="B29" s="20" t="e">
        <f>B28/COUNT(B2:B27)</f>
        <v>#DIV/0!</v>
      </c>
      <c r="C29" s="25" t="e">
        <f>C28/COUNT(C2:C27)</f>
        <v>#DIV/0!</v>
      </c>
      <c r="D29" s="21" t="e">
        <f>D28/COUNT(D2:D27)</f>
        <v>#DIV/0!</v>
      </c>
      <c r="E29" s="21" t="e">
        <f>E28/COUNT(E2:E27)</f>
        <v>#DIV/0!</v>
      </c>
      <c r="F29" s="21">
        <f>F28/COUNT(F2:F27)</f>
        <v>0</v>
      </c>
      <c r="G29" s="37" t="e">
        <f>G28/COUNT(G2:G27)</f>
        <v>#DIV/0!</v>
      </c>
      <c r="H29" s="21" t="e">
        <f>H28/COUNT(H2:H27)</f>
        <v>#DIV/0!</v>
      </c>
    </row>
  </sheetData>
  <hyperlinks>
    <hyperlink ref="K1" r:id="rId1" display="Online Marketing Tips from Emily Seagren - Makeup Marketing Online - http://www.makeupmarketingonline.com"/>
    <hyperlink ref="K8" r:id="rId2"/>
    <hyperlink ref="K9" r:id="rId3"/>
    <hyperlink ref="K10" r:id="rId4"/>
    <hyperlink ref="K11" r:id="rId5"/>
    <hyperlink ref="K12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C4" sqref="C4"/>
    </sheetView>
  </sheetViews>
  <sheetFormatPr defaultRowHeight="15"/>
  <cols>
    <col min="1" max="1" width="9.7109375" customWidth="1"/>
    <col min="2" max="3" width="11.5703125" bestFit="1" customWidth="1"/>
    <col min="4" max="4" width="14.7109375" bestFit="1" customWidth="1"/>
    <col min="6" max="6" width="14.140625" bestFit="1" customWidth="1"/>
    <col min="7" max="7" width="18.85546875" bestFit="1" customWidth="1"/>
    <col min="8" max="8" width="11.85546875" bestFit="1" customWidth="1"/>
    <col min="9" max="9" width="12.28515625" bestFit="1" customWidth="1"/>
    <col min="10" max="10" width="17" bestFit="1" customWidth="1"/>
    <col min="11" max="11" width="10.140625" bestFit="1" customWidth="1"/>
    <col min="12" max="12" width="15" bestFit="1" customWidth="1"/>
    <col min="13" max="13" width="12" bestFit="1" customWidth="1"/>
    <col min="14" max="14" width="10.85546875" bestFit="1" customWidth="1"/>
    <col min="15" max="15" width="18" bestFit="1" customWidth="1"/>
    <col min="16" max="16" width="57.42578125" bestFit="1" customWidth="1"/>
  </cols>
  <sheetData>
    <row r="1" spans="1:16" ht="30">
      <c r="A1" s="14" t="s">
        <v>60</v>
      </c>
      <c r="B1" s="14" t="s">
        <v>87</v>
      </c>
      <c r="C1" s="14" t="s">
        <v>88</v>
      </c>
      <c r="D1" s="14" t="s">
        <v>89</v>
      </c>
      <c r="E1" s="14" t="s">
        <v>90</v>
      </c>
      <c r="F1" s="14" t="s">
        <v>91</v>
      </c>
      <c r="G1" s="14" t="s">
        <v>92</v>
      </c>
      <c r="H1" s="14" t="s">
        <v>93</v>
      </c>
      <c r="I1" s="35" t="s">
        <v>94</v>
      </c>
      <c r="J1" s="14" t="s">
        <v>95</v>
      </c>
      <c r="K1" s="14" t="s">
        <v>96</v>
      </c>
      <c r="L1" s="14" t="s">
        <v>97</v>
      </c>
      <c r="M1" s="14" t="s">
        <v>98</v>
      </c>
      <c r="N1" s="14" t="s">
        <v>99</v>
      </c>
      <c r="O1" s="14" t="s">
        <v>100</v>
      </c>
      <c r="P1" s="14" t="s">
        <v>106</v>
      </c>
    </row>
    <row r="2" spans="1:16">
      <c r="A2" s="22" t="s">
        <v>1</v>
      </c>
      <c r="B2" s="8"/>
      <c r="C2" s="8"/>
      <c r="D2" s="21">
        <f>B2+C2</f>
        <v>0</v>
      </c>
      <c r="E2" s="8"/>
      <c r="F2" s="30"/>
      <c r="G2" s="30"/>
      <c r="H2" s="33">
        <f>F2+G2</f>
        <v>0</v>
      </c>
      <c r="I2" s="31"/>
      <c r="J2" s="30"/>
      <c r="K2" s="34">
        <f>I2+J2</f>
        <v>0</v>
      </c>
      <c r="L2" s="31"/>
      <c r="M2" s="31"/>
      <c r="N2" s="31"/>
      <c r="O2" s="25">
        <f t="shared" ref="O2:O27" si="0">SUM(M2:N2)</f>
        <v>0</v>
      </c>
      <c r="P2" s="9"/>
    </row>
    <row r="3" spans="1:16">
      <c r="A3" s="22" t="s">
        <v>2</v>
      </c>
      <c r="B3" s="8"/>
      <c r="C3" s="8"/>
      <c r="D3" s="21">
        <f t="shared" ref="D3:D27" si="1">B3+C3</f>
        <v>0</v>
      </c>
      <c r="E3" s="8"/>
      <c r="F3" s="30"/>
      <c r="G3" s="30"/>
      <c r="H3" s="33">
        <f t="shared" ref="H3:H27" si="2">F3+G3</f>
        <v>0</v>
      </c>
      <c r="I3" s="31"/>
      <c r="J3" s="30"/>
      <c r="K3" s="34">
        <f t="shared" ref="K3:K27" si="3">I3+J3</f>
        <v>0</v>
      </c>
      <c r="L3" s="31"/>
      <c r="M3" s="31"/>
      <c r="N3" s="31"/>
      <c r="O3" s="25">
        <f t="shared" si="0"/>
        <v>0</v>
      </c>
      <c r="P3" s="9"/>
    </row>
    <row r="4" spans="1:16">
      <c r="A4" s="22" t="s">
        <v>3</v>
      </c>
      <c r="B4" s="8"/>
      <c r="C4" s="8"/>
      <c r="D4" s="21">
        <f t="shared" si="1"/>
        <v>0</v>
      </c>
      <c r="E4" s="8"/>
      <c r="F4" s="30"/>
      <c r="G4" s="30"/>
      <c r="H4" s="33">
        <f t="shared" si="2"/>
        <v>0</v>
      </c>
      <c r="I4" s="31"/>
      <c r="J4" s="30"/>
      <c r="K4" s="34">
        <f t="shared" si="3"/>
        <v>0</v>
      </c>
      <c r="L4" s="31"/>
      <c r="M4" s="31"/>
      <c r="N4" s="31"/>
      <c r="O4" s="25">
        <f t="shared" si="0"/>
        <v>0</v>
      </c>
      <c r="P4" s="9"/>
    </row>
    <row r="5" spans="1:16">
      <c r="A5" s="22" t="s">
        <v>4</v>
      </c>
      <c r="B5" s="8"/>
      <c r="C5" s="8"/>
      <c r="D5" s="21">
        <f t="shared" si="1"/>
        <v>0</v>
      </c>
      <c r="E5" s="8"/>
      <c r="F5" s="30"/>
      <c r="G5" s="30"/>
      <c r="H5" s="33">
        <f t="shared" si="2"/>
        <v>0</v>
      </c>
      <c r="I5" s="31"/>
      <c r="J5" s="30"/>
      <c r="K5" s="34">
        <f t="shared" si="3"/>
        <v>0</v>
      </c>
      <c r="L5" s="31"/>
      <c r="M5" s="31"/>
      <c r="N5" s="31"/>
      <c r="O5" s="25">
        <f t="shared" si="0"/>
        <v>0</v>
      </c>
      <c r="P5" s="9"/>
    </row>
    <row r="6" spans="1:16">
      <c r="A6" s="22" t="s">
        <v>5</v>
      </c>
      <c r="B6" s="8"/>
      <c r="C6" s="8"/>
      <c r="D6" s="21">
        <f t="shared" si="1"/>
        <v>0</v>
      </c>
      <c r="E6" s="8"/>
      <c r="F6" s="30"/>
      <c r="G6" s="30"/>
      <c r="H6" s="33">
        <f t="shared" si="2"/>
        <v>0</v>
      </c>
      <c r="I6" s="31"/>
      <c r="J6" s="30"/>
      <c r="K6" s="34">
        <f t="shared" si="3"/>
        <v>0</v>
      </c>
      <c r="L6" s="31"/>
      <c r="M6" s="31"/>
      <c r="N6" s="31"/>
      <c r="O6" s="25">
        <f t="shared" si="0"/>
        <v>0</v>
      </c>
      <c r="P6" s="9"/>
    </row>
    <row r="7" spans="1:16">
      <c r="A7" s="22" t="s">
        <v>6</v>
      </c>
      <c r="B7" s="8"/>
      <c r="C7" s="8"/>
      <c r="D7" s="21">
        <f t="shared" si="1"/>
        <v>0</v>
      </c>
      <c r="E7" s="8"/>
      <c r="F7" s="30"/>
      <c r="G7" s="30"/>
      <c r="H7" s="33">
        <f t="shared" si="2"/>
        <v>0</v>
      </c>
      <c r="I7" s="31"/>
      <c r="J7" s="30"/>
      <c r="K7" s="34">
        <f t="shared" si="3"/>
        <v>0</v>
      </c>
      <c r="L7" s="31"/>
      <c r="M7" s="31"/>
      <c r="N7" s="31"/>
      <c r="O7" s="25">
        <f t="shared" si="0"/>
        <v>0</v>
      </c>
      <c r="P7" s="9"/>
    </row>
    <row r="8" spans="1:16">
      <c r="A8" s="22" t="s">
        <v>7</v>
      </c>
      <c r="B8" s="8"/>
      <c r="C8" s="8"/>
      <c r="D8" s="21">
        <f t="shared" si="1"/>
        <v>0</v>
      </c>
      <c r="E8" s="8"/>
      <c r="F8" s="30"/>
      <c r="G8" s="30"/>
      <c r="H8" s="33">
        <f t="shared" si="2"/>
        <v>0</v>
      </c>
      <c r="I8" s="31"/>
      <c r="J8" s="30"/>
      <c r="K8" s="34">
        <f t="shared" si="3"/>
        <v>0</v>
      </c>
      <c r="L8" s="31"/>
      <c r="M8" s="31"/>
      <c r="N8" s="31"/>
      <c r="O8" s="25">
        <f t="shared" si="0"/>
        <v>0</v>
      </c>
      <c r="P8" s="9"/>
    </row>
    <row r="9" spans="1:16">
      <c r="A9" s="22" t="s">
        <v>8</v>
      </c>
      <c r="B9" s="8"/>
      <c r="C9" s="8"/>
      <c r="D9" s="21">
        <f t="shared" si="1"/>
        <v>0</v>
      </c>
      <c r="E9" s="8"/>
      <c r="F9" s="30"/>
      <c r="G9" s="30"/>
      <c r="H9" s="33">
        <f t="shared" si="2"/>
        <v>0</v>
      </c>
      <c r="I9" s="31"/>
      <c r="J9" s="30"/>
      <c r="K9" s="34">
        <f t="shared" si="3"/>
        <v>0</v>
      </c>
      <c r="L9" s="31"/>
      <c r="M9" s="31"/>
      <c r="N9" s="31"/>
      <c r="O9" s="25">
        <f t="shared" si="0"/>
        <v>0</v>
      </c>
      <c r="P9" s="9"/>
    </row>
    <row r="10" spans="1:16">
      <c r="A10" s="22" t="s">
        <v>9</v>
      </c>
      <c r="B10" s="8"/>
      <c r="C10" s="8"/>
      <c r="D10" s="21">
        <f t="shared" si="1"/>
        <v>0</v>
      </c>
      <c r="E10" s="8"/>
      <c r="F10" s="30"/>
      <c r="G10" s="30"/>
      <c r="H10" s="33">
        <f t="shared" si="2"/>
        <v>0</v>
      </c>
      <c r="I10" s="31"/>
      <c r="J10" s="30"/>
      <c r="K10" s="34">
        <f t="shared" si="3"/>
        <v>0</v>
      </c>
      <c r="L10" s="31"/>
      <c r="M10" s="31"/>
      <c r="N10" s="31"/>
      <c r="O10" s="25">
        <f t="shared" si="0"/>
        <v>0</v>
      </c>
      <c r="P10" s="9"/>
    </row>
    <row r="11" spans="1:16">
      <c r="A11" s="22" t="s">
        <v>10</v>
      </c>
      <c r="B11" s="8"/>
      <c r="C11" s="8"/>
      <c r="D11" s="21">
        <f t="shared" si="1"/>
        <v>0</v>
      </c>
      <c r="E11" s="8"/>
      <c r="F11" s="30"/>
      <c r="G11" s="30"/>
      <c r="H11" s="33">
        <f t="shared" si="2"/>
        <v>0</v>
      </c>
      <c r="I11" s="31"/>
      <c r="J11" s="30"/>
      <c r="K11" s="34">
        <f t="shared" si="3"/>
        <v>0</v>
      </c>
      <c r="L11" s="31"/>
      <c r="M11" s="31"/>
      <c r="N11" s="31"/>
      <c r="O11" s="25">
        <f t="shared" si="0"/>
        <v>0</v>
      </c>
      <c r="P11" s="9"/>
    </row>
    <row r="12" spans="1:16">
      <c r="A12" s="22" t="s">
        <v>11</v>
      </c>
      <c r="B12" s="8"/>
      <c r="C12" s="8"/>
      <c r="D12" s="21">
        <f t="shared" si="1"/>
        <v>0</v>
      </c>
      <c r="E12" s="8"/>
      <c r="F12" s="30"/>
      <c r="G12" s="30"/>
      <c r="H12" s="33">
        <f t="shared" si="2"/>
        <v>0</v>
      </c>
      <c r="I12" s="30"/>
      <c r="J12" s="30"/>
      <c r="K12" s="34">
        <f t="shared" si="3"/>
        <v>0</v>
      </c>
      <c r="L12" s="31"/>
      <c r="M12" s="31"/>
      <c r="N12" s="31"/>
      <c r="O12" s="25">
        <f t="shared" si="0"/>
        <v>0</v>
      </c>
      <c r="P12" s="9"/>
    </row>
    <row r="13" spans="1:16">
      <c r="A13" s="22" t="s">
        <v>12</v>
      </c>
      <c r="B13" s="8"/>
      <c r="C13" s="8"/>
      <c r="D13" s="21">
        <f t="shared" si="1"/>
        <v>0</v>
      </c>
      <c r="E13" s="8"/>
      <c r="F13" s="30"/>
      <c r="G13" s="30"/>
      <c r="H13" s="33">
        <f t="shared" si="2"/>
        <v>0</v>
      </c>
      <c r="I13" s="32"/>
      <c r="J13" s="32"/>
      <c r="K13" s="34">
        <f t="shared" si="3"/>
        <v>0</v>
      </c>
      <c r="L13" s="31"/>
      <c r="M13" s="31"/>
      <c r="N13" s="31"/>
      <c r="O13" s="25">
        <f t="shared" si="0"/>
        <v>0</v>
      </c>
      <c r="P13" s="9"/>
    </row>
    <row r="14" spans="1:16">
      <c r="A14" s="22" t="s">
        <v>13</v>
      </c>
      <c r="B14" s="8"/>
      <c r="C14" s="8"/>
      <c r="D14" s="21">
        <f t="shared" si="1"/>
        <v>0</v>
      </c>
      <c r="E14" s="8"/>
      <c r="F14" s="30"/>
      <c r="G14" s="30"/>
      <c r="H14" s="33">
        <f t="shared" si="2"/>
        <v>0</v>
      </c>
      <c r="I14" s="32"/>
      <c r="J14" s="32"/>
      <c r="K14" s="34">
        <f t="shared" si="3"/>
        <v>0</v>
      </c>
      <c r="L14" s="31"/>
      <c r="M14" s="31"/>
      <c r="N14" s="31"/>
      <c r="O14" s="25">
        <f t="shared" si="0"/>
        <v>0</v>
      </c>
      <c r="P14" s="9"/>
    </row>
    <row r="15" spans="1:16">
      <c r="A15" s="22" t="s">
        <v>14</v>
      </c>
      <c r="B15" s="8"/>
      <c r="C15" s="8"/>
      <c r="D15" s="21">
        <f t="shared" si="1"/>
        <v>0</v>
      </c>
      <c r="E15" s="8"/>
      <c r="F15" s="30"/>
      <c r="G15" s="30"/>
      <c r="H15" s="33">
        <f t="shared" si="2"/>
        <v>0</v>
      </c>
      <c r="I15" s="32"/>
      <c r="J15" s="32"/>
      <c r="K15" s="34">
        <f t="shared" si="3"/>
        <v>0</v>
      </c>
      <c r="L15" s="31"/>
      <c r="M15" s="31"/>
      <c r="N15" s="31"/>
      <c r="O15" s="25">
        <f t="shared" si="0"/>
        <v>0</v>
      </c>
      <c r="P15" s="9"/>
    </row>
    <row r="16" spans="1:16">
      <c r="A16" s="22" t="s">
        <v>15</v>
      </c>
      <c r="B16" s="8"/>
      <c r="C16" s="8"/>
      <c r="D16" s="21">
        <f t="shared" si="1"/>
        <v>0</v>
      </c>
      <c r="E16" s="8"/>
      <c r="F16" s="30"/>
      <c r="G16" s="30"/>
      <c r="H16" s="33">
        <f t="shared" si="2"/>
        <v>0</v>
      </c>
      <c r="I16" s="32"/>
      <c r="J16" s="32"/>
      <c r="K16" s="34">
        <f t="shared" si="3"/>
        <v>0</v>
      </c>
      <c r="L16" s="31"/>
      <c r="M16" s="31"/>
      <c r="N16" s="31"/>
      <c r="O16" s="25">
        <f t="shared" si="0"/>
        <v>0</v>
      </c>
      <c r="P16" s="9"/>
    </row>
    <row r="17" spans="1:16">
      <c r="A17" s="22" t="s">
        <v>16</v>
      </c>
      <c r="B17" s="8"/>
      <c r="C17" s="8"/>
      <c r="D17" s="21">
        <f t="shared" si="1"/>
        <v>0</v>
      </c>
      <c r="E17" s="8"/>
      <c r="F17" s="30"/>
      <c r="G17" s="30"/>
      <c r="H17" s="33">
        <f t="shared" si="2"/>
        <v>0</v>
      </c>
      <c r="I17" s="32"/>
      <c r="J17" s="32"/>
      <c r="K17" s="34">
        <f t="shared" si="3"/>
        <v>0</v>
      </c>
      <c r="L17" s="31"/>
      <c r="M17" s="31"/>
      <c r="N17" s="31"/>
      <c r="O17" s="25">
        <f t="shared" si="0"/>
        <v>0</v>
      </c>
      <c r="P17" s="9"/>
    </row>
    <row r="18" spans="1:16">
      <c r="A18" s="22" t="s">
        <v>17</v>
      </c>
      <c r="B18" s="8"/>
      <c r="C18" s="8"/>
      <c r="D18" s="21">
        <f t="shared" si="1"/>
        <v>0</v>
      </c>
      <c r="E18" s="8"/>
      <c r="F18" s="30"/>
      <c r="G18" s="30"/>
      <c r="H18" s="33">
        <f t="shared" si="2"/>
        <v>0</v>
      </c>
      <c r="I18" s="32"/>
      <c r="J18" s="32"/>
      <c r="K18" s="34">
        <f t="shared" si="3"/>
        <v>0</v>
      </c>
      <c r="L18" s="31"/>
      <c r="M18" s="31"/>
      <c r="N18" s="31"/>
      <c r="O18" s="25">
        <f t="shared" si="0"/>
        <v>0</v>
      </c>
      <c r="P18" s="9"/>
    </row>
    <row r="19" spans="1:16">
      <c r="A19" s="22" t="s">
        <v>18</v>
      </c>
      <c r="B19" s="8"/>
      <c r="C19" s="8"/>
      <c r="D19" s="21">
        <f t="shared" si="1"/>
        <v>0</v>
      </c>
      <c r="E19" s="8"/>
      <c r="F19" s="30"/>
      <c r="G19" s="30"/>
      <c r="H19" s="33">
        <f t="shared" si="2"/>
        <v>0</v>
      </c>
      <c r="I19" s="32"/>
      <c r="J19" s="32"/>
      <c r="K19" s="34">
        <f t="shared" si="3"/>
        <v>0</v>
      </c>
      <c r="L19" s="31"/>
      <c r="M19" s="31"/>
      <c r="N19" s="31"/>
      <c r="O19" s="25">
        <f t="shared" si="0"/>
        <v>0</v>
      </c>
      <c r="P19" s="9"/>
    </row>
    <row r="20" spans="1:16">
      <c r="A20" s="22" t="s">
        <v>19</v>
      </c>
      <c r="B20" s="8"/>
      <c r="C20" s="8"/>
      <c r="D20" s="21">
        <f t="shared" si="1"/>
        <v>0</v>
      </c>
      <c r="E20" s="8"/>
      <c r="F20" s="30"/>
      <c r="G20" s="30"/>
      <c r="H20" s="33">
        <f t="shared" si="2"/>
        <v>0</v>
      </c>
      <c r="I20" s="32"/>
      <c r="J20" s="32"/>
      <c r="K20" s="34">
        <f t="shared" si="3"/>
        <v>0</v>
      </c>
      <c r="L20" s="31"/>
      <c r="M20" s="31"/>
      <c r="N20" s="31"/>
      <c r="O20" s="25">
        <f t="shared" si="0"/>
        <v>0</v>
      </c>
      <c r="P20" s="9"/>
    </row>
    <row r="21" spans="1:16">
      <c r="A21" s="22" t="s">
        <v>20</v>
      </c>
      <c r="B21" s="8"/>
      <c r="C21" s="8"/>
      <c r="D21" s="21">
        <f t="shared" si="1"/>
        <v>0</v>
      </c>
      <c r="E21" s="8"/>
      <c r="F21" s="30"/>
      <c r="G21" s="30"/>
      <c r="H21" s="33">
        <f t="shared" si="2"/>
        <v>0</v>
      </c>
      <c r="I21" s="32"/>
      <c r="J21" s="32"/>
      <c r="K21" s="34">
        <f t="shared" si="3"/>
        <v>0</v>
      </c>
      <c r="L21" s="31"/>
      <c r="M21" s="31"/>
      <c r="N21" s="31"/>
      <c r="O21" s="25">
        <f t="shared" si="0"/>
        <v>0</v>
      </c>
      <c r="P21" s="9"/>
    </row>
    <row r="22" spans="1:16">
      <c r="A22" s="22" t="s">
        <v>21</v>
      </c>
      <c r="B22" s="8"/>
      <c r="C22" s="8"/>
      <c r="D22" s="21">
        <f t="shared" si="1"/>
        <v>0</v>
      </c>
      <c r="E22" s="8"/>
      <c r="F22" s="30"/>
      <c r="G22" s="30"/>
      <c r="H22" s="33">
        <f t="shared" si="2"/>
        <v>0</v>
      </c>
      <c r="I22" s="32"/>
      <c r="J22" s="32"/>
      <c r="K22" s="34">
        <f t="shared" si="3"/>
        <v>0</v>
      </c>
      <c r="L22" s="31"/>
      <c r="M22" s="31"/>
      <c r="N22" s="31"/>
      <c r="O22" s="25">
        <f t="shared" si="0"/>
        <v>0</v>
      </c>
      <c r="P22" s="9"/>
    </row>
    <row r="23" spans="1:16">
      <c r="A23" s="22" t="s">
        <v>22</v>
      </c>
      <c r="B23" s="8"/>
      <c r="C23" s="8"/>
      <c r="D23" s="21">
        <f t="shared" si="1"/>
        <v>0</v>
      </c>
      <c r="E23" s="8"/>
      <c r="F23" s="30"/>
      <c r="G23" s="30"/>
      <c r="H23" s="33">
        <f t="shared" si="2"/>
        <v>0</v>
      </c>
      <c r="I23" s="32"/>
      <c r="J23" s="32"/>
      <c r="K23" s="34">
        <f t="shared" si="3"/>
        <v>0</v>
      </c>
      <c r="L23" s="31"/>
      <c r="M23" s="31"/>
      <c r="N23" s="31"/>
      <c r="O23" s="25">
        <f t="shared" si="0"/>
        <v>0</v>
      </c>
      <c r="P23" s="9"/>
    </row>
    <row r="24" spans="1:16">
      <c r="A24" s="22" t="s">
        <v>23</v>
      </c>
      <c r="B24" s="8"/>
      <c r="C24" s="8"/>
      <c r="D24" s="21">
        <f t="shared" si="1"/>
        <v>0</v>
      </c>
      <c r="E24" s="8"/>
      <c r="F24" s="30"/>
      <c r="G24" s="30"/>
      <c r="H24" s="33">
        <f t="shared" si="2"/>
        <v>0</v>
      </c>
      <c r="I24" s="32"/>
      <c r="J24" s="32"/>
      <c r="K24" s="34">
        <f t="shared" si="3"/>
        <v>0</v>
      </c>
      <c r="L24" s="31"/>
      <c r="M24" s="31"/>
      <c r="N24" s="31"/>
      <c r="O24" s="25">
        <f t="shared" si="0"/>
        <v>0</v>
      </c>
      <c r="P24" s="9"/>
    </row>
    <row r="25" spans="1:16">
      <c r="A25" s="22" t="s">
        <v>24</v>
      </c>
      <c r="B25" s="8"/>
      <c r="C25" s="8"/>
      <c r="D25" s="21">
        <f t="shared" si="1"/>
        <v>0</v>
      </c>
      <c r="E25" s="8"/>
      <c r="F25" s="30"/>
      <c r="G25" s="30"/>
      <c r="H25" s="33">
        <f t="shared" si="2"/>
        <v>0</v>
      </c>
      <c r="I25" s="32"/>
      <c r="J25" s="32"/>
      <c r="K25" s="34">
        <f t="shared" si="3"/>
        <v>0</v>
      </c>
      <c r="L25" s="31"/>
      <c r="M25" s="31"/>
      <c r="N25" s="31"/>
      <c r="O25" s="25">
        <f t="shared" si="0"/>
        <v>0</v>
      </c>
      <c r="P25" s="9"/>
    </row>
    <row r="26" spans="1:16">
      <c r="A26" s="22" t="s">
        <v>25</v>
      </c>
      <c r="B26" s="8"/>
      <c r="C26" s="8"/>
      <c r="D26" s="21">
        <f t="shared" si="1"/>
        <v>0</v>
      </c>
      <c r="E26" s="8"/>
      <c r="F26" s="30"/>
      <c r="G26" s="30"/>
      <c r="H26" s="33">
        <f t="shared" si="2"/>
        <v>0</v>
      </c>
      <c r="I26" s="32"/>
      <c r="J26" s="32"/>
      <c r="K26" s="34">
        <f t="shared" si="3"/>
        <v>0</v>
      </c>
      <c r="L26" s="31"/>
      <c r="M26" s="31"/>
      <c r="N26" s="31"/>
      <c r="O26" s="25">
        <f t="shared" si="0"/>
        <v>0</v>
      </c>
      <c r="P26" s="9"/>
    </row>
    <row r="27" spans="1:16">
      <c r="A27" s="22" t="s">
        <v>26</v>
      </c>
      <c r="B27" s="8"/>
      <c r="C27" s="8"/>
      <c r="D27" s="21">
        <f t="shared" si="1"/>
        <v>0</v>
      </c>
      <c r="E27" s="8"/>
      <c r="F27" s="30"/>
      <c r="G27" s="30"/>
      <c r="H27" s="33">
        <f t="shared" si="2"/>
        <v>0</v>
      </c>
      <c r="I27" s="32"/>
      <c r="J27" s="32"/>
      <c r="K27" s="34">
        <f t="shared" si="3"/>
        <v>0</v>
      </c>
      <c r="L27" s="31"/>
      <c r="M27" s="31"/>
      <c r="N27" s="31"/>
      <c r="O27" s="25">
        <f t="shared" si="0"/>
        <v>0</v>
      </c>
      <c r="P27" s="9"/>
    </row>
    <row r="28" spans="1:16">
      <c r="A28" s="38" t="s">
        <v>76</v>
      </c>
      <c r="B28" s="21">
        <f>SUM(B2:B27)</f>
        <v>0</v>
      </c>
      <c r="C28" s="21">
        <f t="shared" ref="C28:E28" si="4">SUM(C2:C27)</f>
        <v>0</v>
      </c>
      <c r="D28" s="21">
        <f t="shared" si="4"/>
        <v>0</v>
      </c>
      <c r="E28" s="21">
        <f t="shared" si="4"/>
        <v>0</v>
      </c>
      <c r="F28" s="36"/>
      <c r="G28" s="36"/>
      <c r="H28" s="36"/>
    </row>
    <row r="29" spans="1:16">
      <c r="A29" s="38" t="s">
        <v>0</v>
      </c>
      <c r="B29" s="21" t="e">
        <f>B28/COUNT(B2:B27)</f>
        <v>#DIV/0!</v>
      </c>
      <c r="C29" s="21" t="e">
        <f t="shared" ref="C29:E29" si="5">C28/COUNT(C2:C27)</f>
        <v>#DIV/0!</v>
      </c>
      <c r="D29" s="21"/>
      <c r="E29" s="21" t="e">
        <f t="shared" si="5"/>
        <v>#DIV/0!</v>
      </c>
      <c r="F29" s="1"/>
      <c r="G29" s="36"/>
      <c r="H29" s="36"/>
      <c r="I29" s="36"/>
      <c r="J29" s="36"/>
      <c r="K29" s="36"/>
      <c r="L29" s="36"/>
      <c r="M29" s="36"/>
      <c r="N29" s="36"/>
      <c r="O29" s="36"/>
    </row>
    <row r="31" spans="1:16">
      <c r="A31" s="5" t="s">
        <v>116</v>
      </c>
    </row>
    <row r="32" spans="1:16">
      <c r="A32" t="s">
        <v>117</v>
      </c>
    </row>
    <row r="33" spans="1:12">
      <c r="A33" t="s">
        <v>118</v>
      </c>
    </row>
    <row r="34" spans="1:12">
      <c r="A34" t="s">
        <v>119</v>
      </c>
    </row>
    <row r="35" spans="1:12">
      <c r="A35" t="s">
        <v>120</v>
      </c>
    </row>
    <row r="36" spans="1:12">
      <c r="A36" t="s">
        <v>121</v>
      </c>
    </row>
    <row r="37" spans="1:12">
      <c r="A37" t="s">
        <v>122</v>
      </c>
    </row>
    <row r="38" spans="1:12">
      <c r="A38" s="5" t="s">
        <v>71</v>
      </c>
    </row>
    <row r="39" spans="1:12">
      <c r="A39" s="5" t="s">
        <v>68</v>
      </c>
    </row>
    <row r="40" spans="1:12">
      <c r="A40" s="5" t="s">
        <v>69</v>
      </c>
    </row>
    <row r="41" spans="1:12">
      <c r="A41" s="5" t="s">
        <v>72</v>
      </c>
    </row>
    <row r="42" spans="1:12">
      <c r="A42" s="5" t="s">
        <v>70</v>
      </c>
    </row>
    <row r="44" spans="1:12">
      <c r="A44" s="26" t="s">
        <v>77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</sheetData>
  <hyperlinks>
    <hyperlink ref="A31" r:id="rId1" display="Online Marketing Tips from Emily Seagren - Makeup Marketing Online - http://www.makeupmarketingonline.com"/>
    <hyperlink ref="A38" r:id="rId2"/>
    <hyperlink ref="A39" r:id="rId3"/>
    <hyperlink ref="A40" r:id="rId4"/>
    <hyperlink ref="A41" r:id="rId5"/>
    <hyperlink ref="A42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8"/>
  <sheetViews>
    <sheetView topLeftCell="B16" workbookViewId="0">
      <selection activeCell="F31" sqref="F31:G31"/>
    </sheetView>
  </sheetViews>
  <sheetFormatPr defaultRowHeight="15"/>
  <cols>
    <col min="1" max="1" width="11" bestFit="1" customWidth="1"/>
    <col min="2" max="2" width="13.42578125" customWidth="1"/>
    <col min="3" max="3" width="13.28515625" bestFit="1" customWidth="1"/>
    <col min="4" max="4" width="13.28515625" customWidth="1"/>
    <col min="5" max="5" width="18.28515625" customWidth="1"/>
    <col min="6" max="6" width="13.28515625" customWidth="1"/>
    <col min="7" max="7" width="11.42578125" customWidth="1"/>
    <col min="8" max="8" width="11.28515625" customWidth="1"/>
    <col min="9" max="9" width="10" customWidth="1"/>
    <col min="11" max="12" width="12" customWidth="1"/>
    <col min="13" max="13" width="10.7109375" customWidth="1"/>
    <col min="18" max="18" width="11.140625" customWidth="1"/>
  </cols>
  <sheetData>
    <row r="1" spans="1:15" ht="45">
      <c r="A1" s="14" t="s">
        <v>89</v>
      </c>
      <c r="B1" s="14">
        <v>2016</v>
      </c>
      <c r="C1" s="14">
        <v>2017</v>
      </c>
      <c r="D1" s="39"/>
      <c r="E1" s="14" t="s">
        <v>107</v>
      </c>
      <c r="F1" s="14">
        <v>2016</v>
      </c>
      <c r="G1" s="14">
        <v>2017</v>
      </c>
      <c r="H1" s="39"/>
      <c r="I1" s="14" t="s">
        <v>108</v>
      </c>
      <c r="J1" s="14">
        <v>2016</v>
      </c>
      <c r="K1" s="14">
        <v>2017</v>
      </c>
      <c r="L1" s="39"/>
      <c r="M1" s="14" t="s">
        <v>100</v>
      </c>
      <c r="N1" s="14">
        <v>2014</v>
      </c>
      <c r="O1" s="14">
        <v>2015</v>
      </c>
    </row>
    <row r="2" spans="1:15">
      <c r="A2" s="22" t="s">
        <v>101</v>
      </c>
      <c r="B2" s="8"/>
      <c r="C2" s="8"/>
      <c r="D2" s="40"/>
      <c r="E2" s="22" t="s">
        <v>101</v>
      </c>
      <c r="F2" s="8"/>
      <c r="G2" s="8"/>
      <c r="H2" s="40"/>
      <c r="I2" s="22" t="s">
        <v>101</v>
      </c>
      <c r="J2" s="31"/>
      <c r="K2" s="9"/>
      <c r="L2" s="16"/>
      <c r="M2" s="22" t="s">
        <v>101</v>
      </c>
      <c r="N2" s="9">
        <v>3</v>
      </c>
      <c r="O2" s="9">
        <v>14</v>
      </c>
    </row>
    <row r="3" spans="1:15">
      <c r="A3" s="22" t="s">
        <v>42</v>
      </c>
      <c r="B3" s="8"/>
      <c r="C3" s="8"/>
      <c r="D3" s="40"/>
      <c r="E3" s="22" t="s">
        <v>42</v>
      </c>
      <c r="F3" s="8"/>
      <c r="G3" s="8"/>
      <c r="H3" s="40"/>
      <c r="I3" s="22" t="s">
        <v>42</v>
      </c>
      <c r="J3" s="31"/>
      <c r="K3" s="9"/>
      <c r="L3" s="16"/>
      <c r="M3" s="22" t="s">
        <v>42</v>
      </c>
      <c r="N3" s="9">
        <v>3</v>
      </c>
      <c r="O3" s="9">
        <v>15</v>
      </c>
    </row>
    <row r="4" spans="1:15">
      <c r="A4" s="22" t="s">
        <v>44</v>
      </c>
      <c r="B4" s="8"/>
      <c r="C4" s="8"/>
      <c r="D4" s="40"/>
      <c r="E4" s="22" t="s">
        <v>44</v>
      </c>
      <c r="F4" s="8"/>
      <c r="G4" s="9"/>
      <c r="H4" s="16"/>
      <c r="I4" s="22" t="s">
        <v>44</v>
      </c>
      <c r="J4" s="31"/>
      <c r="K4" s="9"/>
      <c r="L4" s="16"/>
      <c r="M4" s="22" t="s">
        <v>44</v>
      </c>
      <c r="N4" s="9">
        <v>4</v>
      </c>
      <c r="O4" s="9"/>
    </row>
    <row r="5" spans="1:15">
      <c r="A5" s="22" t="s">
        <v>47</v>
      </c>
      <c r="B5" s="8"/>
      <c r="C5" s="8"/>
      <c r="D5" s="40"/>
      <c r="E5" s="22" t="s">
        <v>47</v>
      </c>
      <c r="F5" s="8"/>
      <c r="G5" s="9"/>
      <c r="H5" s="16"/>
      <c r="I5" s="22" t="s">
        <v>47</v>
      </c>
      <c r="J5" s="31"/>
      <c r="K5" s="9"/>
      <c r="L5" s="16"/>
      <c r="M5" s="22" t="s">
        <v>47</v>
      </c>
      <c r="N5" s="9">
        <v>5</v>
      </c>
      <c r="O5" s="9"/>
    </row>
    <row r="6" spans="1:15">
      <c r="A6" s="22" t="s">
        <v>50</v>
      </c>
      <c r="B6" s="8"/>
      <c r="C6" s="8"/>
      <c r="D6" s="40"/>
      <c r="E6" s="22" t="s">
        <v>50</v>
      </c>
      <c r="F6" s="8"/>
      <c r="G6" s="9"/>
      <c r="H6" s="16"/>
      <c r="I6" s="22" t="s">
        <v>50</v>
      </c>
      <c r="J6" s="31"/>
      <c r="K6" s="9"/>
      <c r="L6" s="16"/>
      <c r="M6" s="22" t="s">
        <v>50</v>
      </c>
      <c r="N6" s="9">
        <v>6</v>
      </c>
      <c r="O6" s="9"/>
    </row>
    <row r="7" spans="1:15">
      <c r="A7" s="22" t="s">
        <v>102</v>
      </c>
      <c r="B7" s="8"/>
      <c r="C7" s="8"/>
      <c r="D7" s="40"/>
      <c r="E7" s="22" t="s">
        <v>102</v>
      </c>
      <c r="F7" s="8"/>
      <c r="G7" s="9"/>
      <c r="H7" s="16"/>
      <c r="I7" s="22" t="s">
        <v>102</v>
      </c>
      <c r="J7" s="31"/>
      <c r="K7" s="9"/>
      <c r="L7" s="16"/>
      <c r="M7" s="22" t="s">
        <v>102</v>
      </c>
      <c r="N7" s="9">
        <v>6</v>
      </c>
      <c r="O7" s="9"/>
    </row>
    <row r="8" spans="1:15">
      <c r="A8" s="22" t="s">
        <v>103</v>
      </c>
      <c r="B8" s="8"/>
      <c r="C8" s="8"/>
      <c r="D8" s="40"/>
      <c r="E8" s="22" t="s">
        <v>103</v>
      </c>
      <c r="F8" s="8"/>
      <c r="G8" s="9"/>
      <c r="H8" s="16"/>
      <c r="I8" s="22" t="s">
        <v>103</v>
      </c>
      <c r="J8" s="31"/>
      <c r="K8" s="9"/>
      <c r="L8" s="16"/>
      <c r="M8" s="22" t="s">
        <v>103</v>
      </c>
      <c r="N8" s="9">
        <v>7</v>
      </c>
      <c r="O8" s="9"/>
    </row>
    <row r="9" spans="1:15">
      <c r="A9" s="22" t="s">
        <v>104</v>
      </c>
      <c r="B9" s="8"/>
      <c r="C9" s="8"/>
      <c r="D9" s="40"/>
      <c r="E9" s="22" t="s">
        <v>104</v>
      </c>
      <c r="F9" s="8"/>
      <c r="G9" s="9"/>
      <c r="H9" s="16"/>
      <c r="I9" s="22" t="s">
        <v>104</v>
      </c>
      <c r="J9" s="31"/>
      <c r="K9" s="9"/>
      <c r="L9" s="16"/>
      <c r="M9" s="22" t="s">
        <v>104</v>
      </c>
      <c r="N9" s="9">
        <v>8</v>
      </c>
      <c r="O9" s="9"/>
    </row>
    <row r="10" spans="1:15">
      <c r="A10" s="22" t="s">
        <v>105</v>
      </c>
      <c r="B10" s="8"/>
      <c r="C10" s="8"/>
      <c r="D10" s="40"/>
      <c r="E10" s="22" t="s">
        <v>105</v>
      </c>
      <c r="F10" s="8"/>
      <c r="G10" s="9"/>
      <c r="H10" s="16"/>
      <c r="I10" s="22" t="s">
        <v>105</v>
      </c>
      <c r="J10" s="31"/>
      <c r="K10" s="9"/>
      <c r="L10" s="16"/>
      <c r="M10" s="22" t="s">
        <v>105</v>
      </c>
      <c r="N10" s="9">
        <v>9</v>
      </c>
      <c r="O10" s="9"/>
    </row>
    <row r="11" spans="1:15">
      <c r="A11" s="22" t="s">
        <v>10</v>
      </c>
      <c r="B11" s="8"/>
      <c r="C11" s="8"/>
      <c r="D11" s="40"/>
      <c r="E11" s="22" t="s">
        <v>10</v>
      </c>
      <c r="F11" s="8"/>
      <c r="G11" s="9"/>
      <c r="H11" s="16"/>
      <c r="I11" s="22" t="s">
        <v>10</v>
      </c>
      <c r="J11" s="31"/>
      <c r="K11" s="9"/>
      <c r="L11" s="16"/>
      <c r="M11" s="22" t="s">
        <v>10</v>
      </c>
      <c r="N11" s="9">
        <v>10</v>
      </c>
      <c r="O11" s="9"/>
    </row>
    <row r="12" spans="1:15">
      <c r="A12" s="22" t="s">
        <v>11</v>
      </c>
      <c r="B12" s="8"/>
      <c r="C12" s="8"/>
      <c r="D12" s="40"/>
      <c r="E12" s="22" t="s">
        <v>11</v>
      </c>
      <c r="F12" s="8"/>
      <c r="G12" s="9"/>
      <c r="H12" s="16"/>
      <c r="I12" s="22" t="s">
        <v>11</v>
      </c>
      <c r="J12" s="31"/>
      <c r="K12" s="9"/>
      <c r="L12" s="16"/>
      <c r="M12" s="22" t="s">
        <v>11</v>
      </c>
      <c r="N12" s="9">
        <v>11</v>
      </c>
      <c r="O12" s="9"/>
    </row>
    <row r="13" spans="1:15">
      <c r="A13" s="22" t="s">
        <v>12</v>
      </c>
      <c r="B13" s="8"/>
      <c r="C13" s="8"/>
      <c r="D13" s="40"/>
      <c r="E13" s="22" t="s">
        <v>12</v>
      </c>
      <c r="F13" s="8"/>
      <c r="G13" s="9"/>
      <c r="H13" s="16"/>
      <c r="I13" s="22" t="s">
        <v>12</v>
      </c>
      <c r="J13" s="31"/>
      <c r="K13" s="9"/>
      <c r="L13" s="16"/>
      <c r="M13" s="22" t="s">
        <v>12</v>
      </c>
      <c r="N13" s="9">
        <v>11</v>
      </c>
      <c r="O13" s="9"/>
    </row>
    <row r="14" spans="1:15">
      <c r="A14" s="22" t="s">
        <v>13</v>
      </c>
      <c r="B14" s="8"/>
      <c r="C14" s="8"/>
      <c r="D14" s="40"/>
      <c r="E14" s="22" t="s">
        <v>13</v>
      </c>
      <c r="F14" s="8"/>
      <c r="G14" s="9"/>
      <c r="H14" s="16"/>
      <c r="I14" s="22" t="s">
        <v>13</v>
      </c>
      <c r="J14" s="31"/>
      <c r="K14" s="9"/>
      <c r="L14" s="16"/>
      <c r="M14" s="22" t="s">
        <v>13</v>
      </c>
      <c r="N14" s="9">
        <v>12</v>
      </c>
      <c r="O14" s="9"/>
    </row>
    <row r="15" spans="1:15">
      <c r="A15" s="22" t="s">
        <v>14</v>
      </c>
      <c r="B15" s="8"/>
      <c r="C15" s="8"/>
      <c r="D15" s="40"/>
      <c r="E15" s="22" t="s">
        <v>14</v>
      </c>
      <c r="F15" s="8"/>
      <c r="G15" s="9"/>
      <c r="H15" s="16"/>
      <c r="I15" s="22" t="s">
        <v>14</v>
      </c>
      <c r="J15" s="31"/>
      <c r="K15" s="9"/>
      <c r="L15" s="16"/>
      <c r="M15" s="22" t="s">
        <v>14</v>
      </c>
      <c r="N15" s="9">
        <v>13</v>
      </c>
      <c r="O15" s="9"/>
    </row>
    <row r="16" spans="1:15">
      <c r="A16" s="22" t="s">
        <v>15</v>
      </c>
      <c r="B16" s="8"/>
      <c r="C16" s="8"/>
      <c r="D16" s="40"/>
      <c r="E16" s="22" t="s">
        <v>15</v>
      </c>
      <c r="F16" s="8"/>
      <c r="G16" s="9"/>
      <c r="H16" s="16"/>
      <c r="I16" s="22" t="s">
        <v>15</v>
      </c>
      <c r="J16" s="31"/>
      <c r="K16" s="9"/>
      <c r="L16" s="16"/>
      <c r="M16" s="22" t="s">
        <v>15</v>
      </c>
      <c r="N16" s="9">
        <v>13</v>
      </c>
      <c r="O16" s="9"/>
    </row>
    <row r="17" spans="1:15">
      <c r="A17" s="22" t="s">
        <v>16</v>
      </c>
      <c r="B17" s="8"/>
      <c r="C17" s="8"/>
      <c r="D17" s="40"/>
      <c r="E17" s="22" t="s">
        <v>16</v>
      </c>
      <c r="F17" s="8"/>
      <c r="G17" s="9"/>
      <c r="H17" s="16"/>
      <c r="I17" s="22" t="s">
        <v>16</v>
      </c>
      <c r="J17" s="31"/>
      <c r="K17" s="9"/>
      <c r="L17" s="16"/>
      <c r="M17" s="22" t="s">
        <v>16</v>
      </c>
      <c r="N17" s="9">
        <v>13</v>
      </c>
      <c r="O17" s="9"/>
    </row>
    <row r="18" spans="1:15">
      <c r="A18" s="22" t="s">
        <v>17</v>
      </c>
      <c r="B18" s="8"/>
      <c r="C18" s="8"/>
      <c r="D18" s="40"/>
      <c r="E18" s="22" t="s">
        <v>17</v>
      </c>
      <c r="F18" s="8"/>
      <c r="G18" s="9"/>
      <c r="H18" s="16"/>
      <c r="I18" s="22" t="s">
        <v>17</v>
      </c>
      <c r="J18" s="31"/>
      <c r="K18" s="9"/>
      <c r="L18" s="16"/>
      <c r="M18" s="22" t="s">
        <v>17</v>
      </c>
      <c r="N18" s="9">
        <v>12</v>
      </c>
      <c r="O18" s="9"/>
    </row>
    <row r="19" spans="1:15">
      <c r="A19" s="22" t="s">
        <v>18</v>
      </c>
      <c r="B19" s="8"/>
      <c r="C19" s="8"/>
      <c r="D19" s="40"/>
      <c r="E19" s="22" t="s">
        <v>18</v>
      </c>
      <c r="F19" s="8"/>
      <c r="G19" s="9"/>
      <c r="H19" s="16"/>
      <c r="I19" s="22" t="s">
        <v>18</v>
      </c>
      <c r="J19" s="31"/>
      <c r="K19" s="9"/>
      <c r="L19" s="16"/>
      <c r="M19" s="22" t="s">
        <v>18</v>
      </c>
      <c r="N19" s="9">
        <v>11</v>
      </c>
      <c r="O19" s="9"/>
    </row>
    <row r="20" spans="1:15">
      <c r="A20" s="22" t="s">
        <v>19</v>
      </c>
      <c r="B20" s="8"/>
      <c r="C20" s="8"/>
      <c r="D20" s="40"/>
      <c r="E20" s="22" t="s">
        <v>19</v>
      </c>
      <c r="F20" s="8"/>
      <c r="G20" s="9"/>
      <c r="H20" s="16"/>
      <c r="I20" s="22" t="s">
        <v>19</v>
      </c>
      <c r="J20" s="31"/>
      <c r="K20" s="9"/>
      <c r="L20" s="16"/>
      <c r="M20" s="22" t="s">
        <v>19</v>
      </c>
      <c r="N20" s="9">
        <v>11</v>
      </c>
      <c r="O20" s="9"/>
    </row>
    <row r="21" spans="1:15">
      <c r="A21" s="22" t="s">
        <v>20</v>
      </c>
      <c r="B21" s="8"/>
      <c r="C21" s="8"/>
      <c r="D21" s="40"/>
      <c r="E21" s="22" t="s">
        <v>20</v>
      </c>
      <c r="F21" s="8"/>
      <c r="G21" s="9"/>
      <c r="H21" s="16"/>
      <c r="I21" s="22" t="s">
        <v>20</v>
      </c>
      <c r="J21" s="31"/>
      <c r="K21" s="9"/>
      <c r="L21" s="16"/>
      <c r="M21" s="22" t="s">
        <v>20</v>
      </c>
      <c r="N21" s="9">
        <v>12</v>
      </c>
      <c r="O21" s="9"/>
    </row>
    <row r="22" spans="1:15">
      <c r="A22" s="22" t="s">
        <v>21</v>
      </c>
      <c r="B22" s="8"/>
      <c r="C22" s="9"/>
      <c r="D22" s="16"/>
      <c r="E22" s="22" t="s">
        <v>21</v>
      </c>
      <c r="F22" s="8"/>
      <c r="G22" s="9"/>
      <c r="H22" s="16"/>
      <c r="I22" s="22" t="s">
        <v>21</v>
      </c>
      <c r="J22" s="31"/>
      <c r="K22" s="9"/>
      <c r="L22" s="16"/>
      <c r="M22" s="22" t="s">
        <v>21</v>
      </c>
      <c r="N22" s="31">
        <v>11</v>
      </c>
      <c r="O22" s="9"/>
    </row>
    <row r="23" spans="1:15">
      <c r="A23" s="22" t="s">
        <v>22</v>
      </c>
      <c r="B23" s="8"/>
      <c r="C23" s="9"/>
      <c r="D23" s="16"/>
      <c r="E23" s="22" t="s">
        <v>22</v>
      </c>
      <c r="F23" s="8"/>
      <c r="G23" s="9"/>
      <c r="H23" s="16"/>
      <c r="I23" s="22" t="s">
        <v>22</v>
      </c>
      <c r="J23" s="31"/>
      <c r="K23" s="9"/>
      <c r="L23" s="16"/>
      <c r="M23" s="22" t="s">
        <v>22</v>
      </c>
      <c r="N23" s="31">
        <v>12</v>
      </c>
      <c r="O23" s="9"/>
    </row>
    <row r="24" spans="1:15">
      <c r="A24" s="22" t="s">
        <v>23</v>
      </c>
      <c r="B24" s="8"/>
      <c r="C24" s="9"/>
      <c r="D24" s="16"/>
      <c r="E24" s="22" t="s">
        <v>23</v>
      </c>
      <c r="F24" s="8"/>
      <c r="G24" s="9"/>
      <c r="H24" s="16"/>
      <c r="I24" s="22" t="s">
        <v>23</v>
      </c>
      <c r="J24" s="31"/>
      <c r="K24" s="9"/>
      <c r="L24" s="16"/>
      <c r="M24" s="22" t="s">
        <v>23</v>
      </c>
      <c r="N24" s="31">
        <v>12</v>
      </c>
      <c r="O24" s="9"/>
    </row>
    <row r="25" spans="1:15">
      <c r="A25" s="22" t="s">
        <v>24</v>
      </c>
      <c r="B25" s="8"/>
      <c r="C25" s="9"/>
      <c r="D25" s="16"/>
      <c r="E25" s="22" t="s">
        <v>24</v>
      </c>
      <c r="F25" s="8"/>
      <c r="G25" s="9"/>
      <c r="H25" s="16"/>
      <c r="I25" s="22" t="s">
        <v>24</v>
      </c>
      <c r="J25" s="31"/>
      <c r="K25" s="9"/>
      <c r="L25" s="16"/>
      <c r="M25" s="22" t="s">
        <v>24</v>
      </c>
      <c r="N25" s="31">
        <v>13</v>
      </c>
      <c r="O25" s="9"/>
    </row>
    <row r="26" spans="1:15">
      <c r="A26" s="22" t="s">
        <v>25</v>
      </c>
      <c r="B26" s="8"/>
      <c r="C26" s="9"/>
      <c r="D26" s="16"/>
      <c r="E26" s="22" t="s">
        <v>25</v>
      </c>
      <c r="F26" s="8"/>
      <c r="G26" s="9"/>
      <c r="H26" s="16"/>
      <c r="I26" s="22" t="s">
        <v>25</v>
      </c>
      <c r="J26" s="31"/>
      <c r="K26" s="9"/>
      <c r="L26" s="16"/>
      <c r="M26" s="22" t="s">
        <v>25</v>
      </c>
      <c r="N26" s="31">
        <v>14</v>
      </c>
      <c r="O26" s="9"/>
    </row>
    <row r="27" spans="1:15">
      <c r="A27" s="22" t="s">
        <v>26</v>
      </c>
      <c r="B27" s="8"/>
      <c r="C27" s="9"/>
      <c r="D27" s="16"/>
      <c r="E27" s="22" t="s">
        <v>26</v>
      </c>
      <c r="F27" s="8"/>
      <c r="G27" s="9"/>
      <c r="H27" s="16"/>
      <c r="I27" s="22" t="s">
        <v>26</v>
      </c>
      <c r="J27" s="31"/>
      <c r="K27" s="9"/>
      <c r="L27" s="16"/>
      <c r="M27" s="22" t="s">
        <v>26</v>
      </c>
      <c r="N27" s="31">
        <v>13</v>
      </c>
      <c r="O27" s="9"/>
    </row>
    <row r="28" spans="1:15">
      <c r="A28" s="22" t="s">
        <v>76</v>
      </c>
      <c r="B28" s="37">
        <f>SUM(B2:B27)</f>
        <v>0</v>
      </c>
      <c r="C28" s="37">
        <f>SUM(C2:C27)</f>
        <v>0</v>
      </c>
      <c r="D28" s="16"/>
      <c r="E28" s="22" t="s">
        <v>76</v>
      </c>
      <c r="F28" s="37">
        <f>SUM(F2:F27)</f>
        <v>0</v>
      </c>
      <c r="G28" s="19"/>
      <c r="H28" s="16"/>
      <c r="I28" s="22" t="s">
        <v>109</v>
      </c>
      <c r="J28" s="41"/>
      <c r="K28" s="17"/>
      <c r="L28" s="16"/>
      <c r="M28" s="22" t="s">
        <v>109</v>
      </c>
      <c r="N28" s="17">
        <v>13</v>
      </c>
      <c r="O28" s="17"/>
    </row>
    <row r="29" spans="1:15">
      <c r="A29" s="22" t="s">
        <v>0</v>
      </c>
      <c r="B29" s="37" t="e">
        <f t="shared" ref="B29" si="0">AVERAGE(B2:B27)</f>
        <v>#DIV/0!</v>
      </c>
      <c r="C29" s="37" t="e">
        <f>AVERAGE(C2:C27)</f>
        <v>#DIV/0!</v>
      </c>
      <c r="D29" s="16"/>
      <c r="E29" s="22" t="s">
        <v>0</v>
      </c>
      <c r="F29" s="37" t="e">
        <f>AVERAGE(F2:F27)</f>
        <v>#DIV/0!</v>
      </c>
      <c r="G29" s="19"/>
      <c r="H29" s="16"/>
      <c r="I29" s="22" t="s">
        <v>0</v>
      </c>
      <c r="J29" s="25" t="e">
        <f t="shared" ref="J29" si="1">AVERAGE(J10:J28)</f>
        <v>#DIV/0!</v>
      </c>
      <c r="K29" s="19"/>
      <c r="L29" s="16"/>
      <c r="M29" s="22" t="s">
        <v>0</v>
      </c>
      <c r="N29" s="25">
        <f>AVERAGE(N2:N27)</f>
        <v>9.8076923076923084</v>
      </c>
      <c r="O29" s="25">
        <f>AVERAGE(O2:O27)</f>
        <v>14.5</v>
      </c>
    </row>
    <row r="30" spans="1:15">
      <c r="I30" s="3"/>
      <c r="J30" s="3"/>
    </row>
    <row r="31" spans="1:15">
      <c r="A31" s="12" t="s">
        <v>110</v>
      </c>
      <c r="B31" s="14">
        <v>2016</v>
      </c>
      <c r="C31" s="14">
        <v>2017</v>
      </c>
      <c r="E31" s="12" t="s">
        <v>111</v>
      </c>
      <c r="F31" s="14">
        <v>2016</v>
      </c>
      <c r="G31" s="14">
        <v>2017</v>
      </c>
    </row>
    <row r="32" spans="1:15">
      <c r="A32" s="22" t="s">
        <v>101</v>
      </c>
      <c r="B32" s="9"/>
      <c r="C32" s="9"/>
      <c r="E32" s="9" t="s">
        <v>27</v>
      </c>
      <c r="F32" s="9"/>
      <c r="G32" s="9"/>
    </row>
    <row r="33" spans="1:23">
      <c r="A33" s="22" t="s">
        <v>42</v>
      </c>
      <c r="B33" s="9"/>
      <c r="C33" s="9"/>
      <c r="E33" s="9" t="s">
        <v>28</v>
      </c>
      <c r="F33" s="9"/>
      <c r="G33" s="9"/>
      <c r="I33" s="5" t="s">
        <v>116</v>
      </c>
    </row>
    <row r="34" spans="1:23">
      <c r="A34" s="22" t="s">
        <v>44</v>
      </c>
      <c r="B34" s="9"/>
      <c r="C34" s="9"/>
      <c r="E34" s="9" t="s">
        <v>29</v>
      </c>
      <c r="F34" s="9"/>
      <c r="G34" s="9"/>
      <c r="I34" t="s">
        <v>117</v>
      </c>
    </row>
    <row r="35" spans="1:23">
      <c r="A35" s="22" t="s">
        <v>47</v>
      </c>
      <c r="B35" s="9"/>
      <c r="C35" s="9"/>
      <c r="E35" s="9" t="s">
        <v>30</v>
      </c>
      <c r="F35" s="9"/>
      <c r="G35" s="9"/>
      <c r="I35" t="s">
        <v>118</v>
      </c>
    </row>
    <row r="36" spans="1:23">
      <c r="A36" s="22" t="s">
        <v>50</v>
      </c>
      <c r="B36" s="9"/>
      <c r="C36" s="9"/>
      <c r="E36" s="9" t="s">
        <v>32</v>
      </c>
      <c r="F36" s="9"/>
      <c r="G36" s="9"/>
      <c r="I36" t="s">
        <v>119</v>
      </c>
    </row>
    <row r="37" spans="1:23">
      <c r="A37" s="22" t="s">
        <v>102</v>
      </c>
      <c r="B37" s="9"/>
      <c r="C37" s="9"/>
      <c r="E37" s="9" t="s">
        <v>112</v>
      </c>
      <c r="F37" s="9"/>
      <c r="G37" s="9"/>
      <c r="I37" t="s">
        <v>120</v>
      </c>
    </row>
    <row r="38" spans="1:23">
      <c r="A38" s="22" t="s">
        <v>103</v>
      </c>
      <c r="B38" s="9"/>
      <c r="C38" s="9"/>
      <c r="E38" s="9" t="s">
        <v>113</v>
      </c>
      <c r="F38" s="9"/>
      <c r="G38" s="9"/>
      <c r="I38" t="s">
        <v>121</v>
      </c>
    </row>
    <row r="39" spans="1:23">
      <c r="A39" s="22" t="s">
        <v>104</v>
      </c>
      <c r="B39" s="9"/>
      <c r="C39" s="9"/>
      <c r="E39" s="9" t="s">
        <v>35</v>
      </c>
      <c r="F39" s="9"/>
      <c r="G39" s="9"/>
      <c r="I39" t="s">
        <v>122</v>
      </c>
    </row>
    <row r="40" spans="1:23">
      <c r="A40" s="22" t="s">
        <v>105</v>
      </c>
      <c r="B40" s="9"/>
      <c r="C40" s="9"/>
      <c r="E40" s="9" t="s">
        <v>114</v>
      </c>
      <c r="F40" s="9"/>
      <c r="G40" s="9"/>
      <c r="I40" s="5" t="s">
        <v>71</v>
      </c>
    </row>
    <row r="41" spans="1:23">
      <c r="A41" s="22" t="s">
        <v>10</v>
      </c>
      <c r="B41" s="9"/>
      <c r="C41" s="9"/>
      <c r="E41" s="9" t="s">
        <v>115</v>
      </c>
      <c r="F41" s="9"/>
      <c r="G41" s="9"/>
      <c r="I41" s="5" t="s">
        <v>68</v>
      </c>
    </row>
    <row r="42" spans="1:23">
      <c r="A42" s="22" t="s">
        <v>11</v>
      </c>
      <c r="B42" s="9"/>
      <c r="C42" s="9"/>
      <c r="E42" s="9" t="s">
        <v>38</v>
      </c>
      <c r="F42" s="9"/>
      <c r="G42" s="9"/>
      <c r="I42" s="5" t="s">
        <v>69</v>
      </c>
    </row>
    <row r="43" spans="1:23">
      <c r="A43" s="22" t="s">
        <v>12</v>
      </c>
      <c r="B43" s="9"/>
      <c r="C43" s="9"/>
      <c r="E43" s="9" t="s">
        <v>39</v>
      </c>
      <c r="F43" s="9"/>
      <c r="G43" s="9"/>
      <c r="I43" s="5" t="s">
        <v>72</v>
      </c>
    </row>
    <row r="44" spans="1:23">
      <c r="A44" s="22" t="s">
        <v>13</v>
      </c>
      <c r="B44" s="9"/>
      <c r="C44" s="9"/>
      <c r="I44" s="5" t="s">
        <v>70</v>
      </c>
    </row>
    <row r="45" spans="1:23">
      <c r="A45" s="22" t="s">
        <v>14</v>
      </c>
      <c r="B45" s="9"/>
      <c r="C45" s="9"/>
    </row>
    <row r="46" spans="1:23">
      <c r="A46" s="22" t="s">
        <v>15</v>
      </c>
      <c r="B46" s="9"/>
      <c r="C46" s="9"/>
      <c r="I46" s="26" t="s">
        <v>77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3">
      <c r="A47" s="22" t="s">
        <v>16</v>
      </c>
      <c r="B47" s="9"/>
      <c r="C47" s="9"/>
    </row>
    <row r="48" spans="1:23">
      <c r="A48" s="22" t="s">
        <v>17</v>
      </c>
      <c r="B48" s="9"/>
      <c r="C48" s="9"/>
    </row>
    <row r="49" spans="1:3">
      <c r="A49" s="22" t="s">
        <v>18</v>
      </c>
      <c r="B49" s="9"/>
      <c r="C49" s="9"/>
    </row>
    <row r="50" spans="1:3">
      <c r="A50" s="22" t="s">
        <v>19</v>
      </c>
      <c r="B50" s="9"/>
      <c r="C50" s="9"/>
    </row>
    <row r="51" spans="1:3">
      <c r="A51" s="22" t="s">
        <v>20</v>
      </c>
      <c r="B51" s="9"/>
      <c r="C51" s="9"/>
    </row>
    <row r="52" spans="1:3">
      <c r="A52" s="22" t="s">
        <v>21</v>
      </c>
      <c r="B52" s="9"/>
      <c r="C52" s="9"/>
    </row>
    <row r="53" spans="1:3">
      <c r="A53" s="22" t="s">
        <v>22</v>
      </c>
      <c r="B53" s="9"/>
      <c r="C53" s="9"/>
    </row>
    <row r="54" spans="1:3">
      <c r="A54" s="22" t="s">
        <v>23</v>
      </c>
      <c r="B54" s="9"/>
      <c r="C54" s="9"/>
    </row>
    <row r="55" spans="1:3">
      <c r="A55" s="22" t="s">
        <v>24</v>
      </c>
      <c r="B55" s="9"/>
      <c r="C55" s="9"/>
    </row>
    <row r="56" spans="1:3">
      <c r="A56" s="22" t="s">
        <v>25</v>
      </c>
      <c r="B56" s="9"/>
      <c r="C56" s="9"/>
    </row>
    <row r="57" spans="1:3">
      <c r="A57" s="22" t="s">
        <v>26</v>
      </c>
      <c r="B57" s="9"/>
      <c r="C57" s="9"/>
    </row>
    <row r="58" spans="1:3">
      <c r="A58" s="22" t="s">
        <v>123</v>
      </c>
      <c r="B58" s="19">
        <f>SUM(B32:B57)</f>
        <v>0</v>
      </c>
      <c r="C58" s="19">
        <f>SUM(C32:C57)</f>
        <v>0</v>
      </c>
    </row>
  </sheetData>
  <hyperlinks>
    <hyperlink ref="I33" r:id="rId1" display="Online Marketing Tips from Emily Seagren - Makeup Marketing Online - http://www.makeupmarketingonline.com"/>
    <hyperlink ref="I40" r:id="rId2"/>
    <hyperlink ref="I41" r:id="rId3"/>
    <hyperlink ref="I42" r:id="rId4"/>
    <hyperlink ref="I43" r:id="rId5"/>
    <hyperlink ref="I44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Online Sales Monthly</vt:lpstr>
      <vt:lpstr>Online Sales Yearly</vt:lpstr>
      <vt:lpstr>Sales by Campaign</vt:lpstr>
      <vt:lpstr>Leadership Monthly</vt:lpstr>
      <vt:lpstr>Leadership Yearly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Seagren</dc:creator>
  <cp:lastModifiedBy>Rob Seagren</cp:lastModifiedBy>
  <dcterms:created xsi:type="dcterms:W3CDTF">2015-02-11T13:47:52Z</dcterms:created>
  <dcterms:modified xsi:type="dcterms:W3CDTF">2017-01-03T02:34:17Z</dcterms:modified>
</cp:coreProperties>
</file>